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5" yWindow="405" windowWidth="18915" windowHeight="6330"/>
  </bookViews>
  <sheets>
    <sheet name="Index" sheetId="31" r:id="rId1"/>
    <sheet name="Table_1_2014" sheetId="2" r:id="rId2"/>
    <sheet name="Table_2_2014" sheetId="32" r:id="rId3"/>
    <sheet name="Table_3a_2014" sheetId="33" r:id="rId4"/>
    <sheet name="Table_3b_2014" sheetId="5" r:id="rId5"/>
    <sheet name="Table_4_2014" sheetId="7" r:id="rId6"/>
    <sheet name="Table_5_2014" sheetId="8" r:id="rId7"/>
    <sheet name="Table_6_2014" sheetId="9" r:id="rId8"/>
    <sheet name="Table_7a_2014" sheetId="10" r:id="rId9"/>
    <sheet name="Table_7b_2014" sheetId="11" r:id="rId10"/>
    <sheet name="Table_8_2014" sheetId="1" r:id="rId11"/>
    <sheet name="Table_9a_2014" sheetId="13" r:id="rId12"/>
    <sheet name="Table_9b_2014" sheetId="14" r:id="rId13"/>
    <sheet name="Table_9c_2014" sheetId="15" r:id="rId14"/>
    <sheet name="Table_10_2014" sheetId="16" r:id="rId15"/>
    <sheet name="Table_11_2014" sheetId="17" r:id="rId16"/>
    <sheet name="Table_12_2014" sheetId="18" r:id="rId17"/>
    <sheet name="Table_13_2014" sheetId="23" r:id="rId18"/>
    <sheet name="Table_14_2014" sheetId="19" r:id="rId19"/>
    <sheet name="Table_15_2014" sheetId="20" r:id="rId20"/>
    <sheet name="Table_16_2014" sheetId="22" r:id="rId21"/>
    <sheet name="Table_17a_2014" sheetId="24" r:id="rId22"/>
    <sheet name="Table_17b_2014" sheetId="25"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ftn1" localSheetId="8">Table_7a_2014!#REF!</definedName>
    <definedName name="_ftn1" localSheetId="9">Table_7b_2014!#REF!</definedName>
    <definedName name="_ftnref1" localSheetId="8">Table_7a_2014!#REF!</definedName>
    <definedName name="_ftnref1" localSheetId="9">Table_7b_2014!#REF!</definedName>
    <definedName name="a" localSheetId="20">'[1]Table 19'!$A$1</definedName>
    <definedName name="a">'[2]Table 19'!$A$1</definedName>
    <definedName name="AgebandLookup">[3]Lookups!$D$35:$E$39</definedName>
    <definedName name="ASTs" localSheetId="14">[4]teachers!#REF!</definedName>
    <definedName name="ASTs" localSheetId="15">[4]teachers!#REF!</definedName>
    <definedName name="ASTs" localSheetId="18">[4]teachers!#REF!</definedName>
    <definedName name="ASTs" localSheetId="20">[5]teachers!#REF!</definedName>
    <definedName name="ASTs" localSheetId="21">[6]teachers!#REF!</definedName>
    <definedName name="ASTs" localSheetId="22">[6]teachers!#REF!</definedName>
    <definedName name="ASTs" localSheetId="2">[4]teachers!#REF!</definedName>
    <definedName name="ASTs" localSheetId="3">[4]teachers!#REF!</definedName>
    <definedName name="ASTs" localSheetId="6">[7]teachers!#REF!</definedName>
    <definedName name="ASTs" localSheetId="8">[4]teachers!#REF!</definedName>
    <definedName name="ASTs" localSheetId="9">[4]teachers!#REF!</definedName>
    <definedName name="ASTs" localSheetId="10">[4]teachers!#REF!</definedName>
    <definedName name="ASTs" localSheetId="11">[4]teachers!#REF!</definedName>
    <definedName name="ASTs" localSheetId="12">[4]teachers!#REF!</definedName>
    <definedName name="ASTs" localSheetId="13">[4]teachers!#REF!</definedName>
    <definedName name="ASTs">[4]teachers!#REF!</definedName>
    <definedName name="d" localSheetId="2">#REF!</definedName>
    <definedName name="d">#REF!</definedName>
    <definedName name="data" localSheetId="20">[8]table22!$A$14:$G$231</definedName>
    <definedName name="data" localSheetId="21">[9]table22!$A$14:$G$231</definedName>
    <definedName name="data" localSheetId="22">[9]table22!$A$14:$G$231</definedName>
    <definedName name="data">[10]table22!$A$14:$G$231</definedName>
    <definedName name="KS2_Numbers_English" localSheetId="2">#REF!</definedName>
    <definedName name="KS2_Numbers_English">#REF!</definedName>
    <definedName name="KS2_Percentage" localSheetId="2">#REF!</definedName>
    <definedName name="KS2_Percentage">#REF!</definedName>
    <definedName name="KS2_Percentages_English" localSheetId="2">#REF!</definedName>
    <definedName name="KS2_Percentages_English">#REF!</definedName>
    <definedName name="LA_coverage">[11]Number_of_schools_per_LA!$A$3:$C$175</definedName>
    <definedName name="LevelLookup" localSheetId="20">#REF!</definedName>
    <definedName name="LevelLookup" localSheetId="21">#REF!</definedName>
    <definedName name="LevelLookup" localSheetId="22">#REF!</definedName>
    <definedName name="LevelLookup" localSheetId="2">#REF!</definedName>
    <definedName name="LevelLookup" localSheetId="3">#REF!</definedName>
    <definedName name="LevelLookup">#REF!</definedName>
    <definedName name="lISA" localSheetId="2">#REF!</definedName>
    <definedName name="lISA" localSheetId="3">#REF!</definedName>
    <definedName name="lISA">#REF!</definedName>
    <definedName name="npcontrol" localSheetId="14">#REF!</definedName>
    <definedName name="npcontrol" localSheetId="15">#REF!</definedName>
    <definedName name="npcontrol" localSheetId="18">#REF!</definedName>
    <definedName name="npcontrol" localSheetId="20">#REF!</definedName>
    <definedName name="npcontrol" localSheetId="21">#REF!</definedName>
    <definedName name="npcontrol" localSheetId="22">#REF!</definedName>
    <definedName name="npcontrol" localSheetId="2">#REF!</definedName>
    <definedName name="npcontrol" localSheetId="3">#REF!</definedName>
    <definedName name="npcontrol" localSheetId="6">#REF!</definedName>
    <definedName name="npcontrol" localSheetId="8">#REF!</definedName>
    <definedName name="npcontrol" localSheetId="9">#REF!</definedName>
    <definedName name="npcontrol" localSheetId="10">#REF!</definedName>
    <definedName name="npcontrol" localSheetId="11">#REF!</definedName>
    <definedName name="npcontrol" localSheetId="12">#REF!</definedName>
    <definedName name="npcontrol" localSheetId="13">#REF!</definedName>
    <definedName name="npcontrol">#REF!</definedName>
    <definedName name="OriginalLevelLookup" localSheetId="20">#REF!</definedName>
    <definedName name="OriginalLevelLookup" localSheetId="21">#REF!</definedName>
    <definedName name="OriginalLevelLookup" localSheetId="22">#REF!</definedName>
    <definedName name="OriginalLevelLookup" localSheetId="2">#REF!</definedName>
    <definedName name="OriginalLevelLookup" localSheetId="3">#REF!</definedName>
    <definedName name="OriginalLevelLookup">#REF!</definedName>
    <definedName name="_xlnm.Print_Area" localSheetId="15">Table_11_2014!$A$1:$N$73</definedName>
    <definedName name="_xlnm.Print_Area" localSheetId="16">Table_12_2014!$A$1:$Z$77</definedName>
    <definedName name="_xlnm.Print_Area" localSheetId="17">Table_13_2014!$A$1:$Z$74</definedName>
    <definedName name="_xlnm.Print_Area" localSheetId="18">Table_14_2014!$A$1:$T$133</definedName>
    <definedName name="_xlnm.Print_Area" localSheetId="19">Table_15_2014!$A$1:$M$36</definedName>
    <definedName name="_xlnm.Print_Area" localSheetId="20">Table_16_2014!$A$1:$S$18</definedName>
    <definedName name="_xlnm.Print_Area" localSheetId="21">Table_17a_2014!$A$1:$O$78</definedName>
    <definedName name="_xlnm.Print_Area" localSheetId="22">Table_17b_2014!$A$1:$G$71</definedName>
    <definedName name="_xlnm.Print_Area" localSheetId="2">Table_2_2014!$A$1:$R$600</definedName>
    <definedName name="_xlnm.Print_Area" localSheetId="3">Table_3a_2014!$A$1:$R$204</definedName>
    <definedName name="_xlnm.Print_Area" localSheetId="6">Table_5_2014!$A$1:$R$312</definedName>
    <definedName name="_xlnm.Print_Area" localSheetId="7">Table_6_2014!$A$1:$R$312</definedName>
    <definedName name="_xlnm.Print_Area" localSheetId="8">Table_7a_2014!$A$1:$J$61</definedName>
    <definedName name="_xlnm.Print_Area" localSheetId="9">Table_7b_2014!$A$1:$J$57</definedName>
    <definedName name="_xlnm.Print_Area" localSheetId="10">Table_8_2014!$A$1:$R$316</definedName>
    <definedName name="_xlnm.Print_Area" localSheetId="11">Table_9a_2014!$A$1:$N$311</definedName>
    <definedName name="_xlnm.Print_Area" localSheetId="12">Table_9b_2014!$A$1:$P$316</definedName>
    <definedName name="_xlnm.Print_Area" localSheetId="13">Table_9c_2014!$A$1:$P$204</definedName>
    <definedName name="Regions" localSheetId="20">#REF!</definedName>
    <definedName name="Regions" localSheetId="21">#REF!</definedName>
    <definedName name="Regions" localSheetId="22">#REF!</definedName>
    <definedName name="Regions" localSheetId="2">#REF!</definedName>
    <definedName name="Regions" localSheetId="3">#REF!</definedName>
    <definedName name="Regions">#REF!</definedName>
    <definedName name="seccontrol" localSheetId="20">#REF!</definedName>
    <definedName name="seccontrol" localSheetId="21">#REF!</definedName>
    <definedName name="seccontrol" localSheetId="22">#REF!</definedName>
    <definedName name="seccontrol" localSheetId="2">#REF!</definedName>
    <definedName name="seccontrol" localSheetId="3">#REF!</definedName>
    <definedName name="seccontrol">#REF!</definedName>
    <definedName name="sfr" localSheetId="2">#REF!</definedName>
    <definedName name="sfr">#REF!</definedName>
    <definedName name="speak_lev">'[12]2006 Data'!$C$5:$W$7</definedName>
    <definedName name="speak_lev05">'[12]2005 data'!$C$6:$T$8</definedName>
    <definedName name="speak_lev07">'[13]2007 Data'!$C$5:$T$7</definedName>
    <definedName name="speak2006" localSheetId="2">#REF!</definedName>
    <definedName name="speak2006">#REF!</definedName>
    <definedName name="speak2007" localSheetId="2">#REF!</definedName>
    <definedName name="speak2007">#REF!</definedName>
    <definedName name="speak2008" localSheetId="2">#REF!</definedName>
    <definedName name="speak2008">#REF!</definedName>
    <definedName name="speccontrol" localSheetId="20">#REF!</definedName>
    <definedName name="speccontrol" localSheetId="21">#REF!</definedName>
    <definedName name="speccontrol" localSheetId="22">#REF!</definedName>
    <definedName name="speccontrol" localSheetId="2">#REF!</definedName>
    <definedName name="speccontrol" localSheetId="3">#REF!</definedName>
    <definedName name="speccontrol">#REF!</definedName>
    <definedName name="StratumLookup" localSheetId="20">#REF!</definedName>
    <definedName name="StratumLookup" localSheetId="21">#REF!</definedName>
    <definedName name="StratumLookup" localSheetId="22">#REF!</definedName>
    <definedName name="StratumLookup" localSheetId="2">#REF!</definedName>
    <definedName name="StratumLookup" localSheetId="3">#REF!</definedName>
    <definedName name="StratumLookup">#REF!</definedName>
    <definedName name="SubjectLookup" localSheetId="20">#REF!</definedName>
    <definedName name="SubjectLookup" localSheetId="21">#REF!</definedName>
    <definedName name="SubjectLookup" localSheetId="22">#REF!</definedName>
    <definedName name="SubjectLookup" localSheetId="2">#REF!</definedName>
    <definedName name="SubjectLookup" localSheetId="3">#REF!</definedName>
    <definedName name="SubjectLookup">#REF!</definedName>
    <definedName name="supp" localSheetId="2">#REF!</definedName>
    <definedName name="supp">#REF!</definedName>
    <definedName name="suppress">'[14]LAs to suppress'!$A$6:$T$186</definedName>
    <definedName name="suppress2">'[14]LAs to suppress'!$A$6:$T$186</definedName>
    <definedName name="tab_1" localSheetId="2">#REF!</definedName>
    <definedName name="tab_1">#REF!</definedName>
    <definedName name="tab_2" localSheetId="2">#REF!</definedName>
    <definedName name="tab_2">#REF!</definedName>
    <definedName name="tab_4">'[15]table 4 %'!$B$12:$ER$177</definedName>
    <definedName name="tab_5">'[15]table 5 %'!$B$12:$ES$177</definedName>
    <definedName name="tab_6">'[15]table 6 %'!$B$12:$IT$177</definedName>
    <definedName name="table" localSheetId="2">#REF!</definedName>
    <definedName name="table">#REF!</definedName>
    <definedName name="Table_A1__Achievements_at_Key_Stage_2_English_Level_4_and_above_by_ethnicity__free_school_meals_and_gender" localSheetId="2">#REF!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2">#REF!</definedName>
    <definedName name="Table_A2__Achievements_at_Key_Stage_2_Mathematics_Level_4_and_above_by_ethnicity__free_school_meals_and_gender">#REF!</definedName>
    <definedName name="Table_A3">'[16]Table 6'!$A$1</definedName>
    <definedName name="Table_A3__Achievements_at_Key_Stage_2_Science_Level_4_and_above_by_ethnicity__free_school_meals_and_gender" localSheetId="2">#REF!</definedName>
    <definedName name="Table_A3__Achievements_at_Key_Stage_2_Science_Level_4_and_above_by_ethnicity__free_school_meals_and_gender">#REF!</definedName>
    <definedName name="Table15_ALLSEN2_2009" localSheetId="2">#REF!</definedName>
    <definedName name="Table15_ALLSEN2_2009">#REF!</definedName>
    <definedName name="Table15_EAL_2009" localSheetId="2">#REF!</definedName>
    <definedName name="Table15_EAL_2009">#REF!</definedName>
    <definedName name="Table15_ETH_2009" localSheetId="2">#REF!</definedName>
    <definedName name="Table15_ETH_2009">#REF!</definedName>
    <definedName name="Table15_ETHG_2009" localSheetId="2">#REF!</definedName>
    <definedName name="Table15_ETHG_2009">#REF!</definedName>
    <definedName name="Table15_FSM_2009" localSheetId="2">#REF!</definedName>
    <definedName name="Table15_FSM_2009">#REF!</definedName>
    <definedName name="Table15_FSM2_2009" localSheetId="2">#REF!</definedName>
    <definedName name="Table15_FSM2_2009">#REF!</definedName>
    <definedName name="Table15_FSM2_2010" localSheetId="2">'[17]Table 15_2010_data'!#REF!</definedName>
    <definedName name="Table15_FSM2_2010">'[17]Table 15_2010_data'!#REF!</definedName>
    <definedName name="Table15_PRIMARY_2009" localSheetId="2">#REF!</definedName>
    <definedName name="Table15_PRIMARY_2009">#REF!</definedName>
    <definedName name="Table15_SEN_2009" localSheetId="2">#REF!</definedName>
    <definedName name="Table15_SEN_2009">#REF!</definedName>
    <definedName name="Table16a_2009" localSheetId="2">#REF!</definedName>
    <definedName name="Table16a_2009">#REF!</definedName>
    <definedName name="Table16b_2009" localSheetId="2">#REF!</definedName>
    <definedName name="Table16b_2009">#REF!</definedName>
    <definedName name="Table16c_2009" localSheetId="2">#REF!</definedName>
    <definedName name="Table16c_2009">#REF!</definedName>
    <definedName name="Table8a_DISADV_2012" localSheetId="2">#REF!</definedName>
    <definedName name="Table8a_DISADV_2012">#REF!</definedName>
    <definedName name="Table8a_EAL_2012" localSheetId="2">#REF!</definedName>
    <definedName name="Table8a_EAL_2012">#REF!</definedName>
    <definedName name="Table8a_ETH_2012" localSheetId="2">#REF!</definedName>
    <definedName name="Table8a_ETH_2012">#REF!</definedName>
    <definedName name="Table8a_FSM_2012" localSheetId="2">#REF!</definedName>
    <definedName name="Table8a_FSM_2012">#REF!</definedName>
    <definedName name="Table8a_Primary_2012" localSheetId="2">#REF!</definedName>
    <definedName name="Table8a_Primary_2012">#REF!</definedName>
    <definedName name="Table8a_SEN_2012" localSheetId="2">#REF!</definedName>
    <definedName name="Table8a_SEN_2012">#REF!</definedName>
    <definedName name="Table9_Disadvantaged_12" localSheetId="2">#REF!</definedName>
    <definedName name="Table9_Disadvantaged_12">#REF!</definedName>
    <definedName name="Table9_EAL_12" localSheetId="2">#REF!</definedName>
    <definedName name="Table9_EAL_12">#REF!</definedName>
    <definedName name="Table9_ETH_12" localSheetId="2">#REF!</definedName>
    <definedName name="Table9_ETH_12">#REF!</definedName>
    <definedName name="Table9_FSM_12" localSheetId="2">#REF!</definedName>
    <definedName name="Table9_FSM_12">#REF!</definedName>
    <definedName name="Table9_Gender_12" localSheetId="2">#REF!</definedName>
    <definedName name="Table9_Gender_12">#REF!</definedName>
    <definedName name="Table9_SEN_12" localSheetId="2">#REF!</definedName>
    <definedName name="Table9_SEN_12">#REF!</definedName>
    <definedName name="TableA3_2010">'[18]A3 SPSS output'!$G$7:$U$385</definedName>
    <definedName name="TableA3_Coverage" localSheetId="2">#REF!</definedName>
    <definedName name="TableA3_Coverage">#REF!</definedName>
    <definedName name="TotPts">[19]Sheet7!$B$5:$N$170</definedName>
    <definedName name="TotPts07">[20]Sheet7!$R$5:$AD$170</definedName>
    <definedName name="turnout">[21]turnout!$B$3:$I$155</definedName>
    <definedName name="ValidPts">[19]Sheet8!$B$5:$N$170</definedName>
    <definedName name="ValidPts07">[20]Sheet8!$R$5:$AD$170</definedName>
    <definedName name="ValidVal">[19]Sheet1!$B$5:$N$170</definedName>
    <definedName name="ValidVal07">[20]Sheet1!$R$5:$AD$170</definedName>
  </definedNames>
  <calcPr calcId="145621"/>
</workbook>
</file>

<file path=xl/calcChain.xml><?xml version="1.0" encoding="utf-8"?>
<calcChain xmlns="http://schemas.openxmlformats.org/spreadsheetml/2006/main">
  <c r="A197" i="7" l="1"/>
  <c r="A188" i="7"/>
  <c r="A187" i="7"/>
  <c r="A182" i="7"/>
  <c r="A181" i="7"/>
  <c r="A178" i="7"/>
  <c r="A134" i="7"/>
  <c r="A90" i="7"/>
  <c r="A46" i="7"/>
  <c r="A2" i="7"/>
  <c r="A16" i="22" l="1"/>
  <c r="A15" i="22"/>
  <c r="A229" i="2" l="1"/>
  <c r="A224" i="2"/>
  <c r="A220" i="2"/>
  <c r="A219" i="2"/>
  <c r="A218" i="2"/>
  <c r="I216" i="2"/>
  <c r="A215" i="2"/>
  <c r="I213" i="2"/>
  <c r="I211" i="2"/>
  <c r="I208" i="2"/>
  <c r="A208" i="2"/>
  <c r="I205" i="2"/>
  <c r="A205" i="2"/>
  <c r="A583" i="32" l="1"/>
  <c r="G580" i="32"/>
  <c r="G582" i="32"/>
  <c r="A200" i="33" l="1"/>
  <c r="A197" i="33"/>
  <c r="A196" i="33"/>
  <c r="K194" i="33"/>
  <c r="K192" i="33"/>
  <c r="A192" i="33"/>
  <c r="K191" i="33"/>
  <c r="A191" i="33"/>
  <c r="A157" i="33"/>
  <c r="A78" i="33"/>
  <c r="A2" i="33"/>
  <c r="A68" i="23" l="1"/>
  <c r="A64" i="23"/>
  <c r="A60" i="23"/>
  <c r="A58" i="23"/>
  <c r="L57" i="23"/>
  <c r="A57" i="23"/>
  <c r="L55" i="23"/>
  <c r="L53" i="23"/>
  <c r="A53" i="23"/>
  <c r="A598" i="32" l="1"/>
  <c r="A596" i="32"/>
  <c r="A592" i="32"/>
  <c r="G585" i="32"/>
  <c r="A588" i="32"/>
  <c r="G584" i="32"/>
  <c r="A587" i="32"/>
  <c r="A586" i="32"/>
  <c r="G577" i="32"/>
  <c r="A577" i="32"/>
  <c r="A73" i="24" l="1"/>
  <c r="A70" i="24"/>
  <c r="E67" i="24"/>
  <c r="A67" i="24"/>
  <c r="E66" i="24"/>
  <c r="A61" i="24"/>
  <c r="A35" i="20" l="1"/>
  <c r="A32" i="20"/>
  <c r="A129" i="19"/>
  <c r="A127" i="19"/>
  <c r="A124" i="19"/>
  <c r="A121" i="19"/>
  <c r="A71" i="18" l="1"/>
  <c r="A67" i="18"/>
  <c r="A64" i="18"/>
  <c r="A62" i="18"/>
  <c r="L60" i="18"/>
  <c r="A59" i="18"/>
  <c r="L58" i="18"/>
  <c r="A58" i="18"/>
  <c r="L56" i="18"/>
  <c r="L54" i="18"/>
  <c r="A54" i="18"/>
  <c r="A69" i="17"/>
  <c r="A67" i="17"/>
  <c r="A65" i="17"/>
  <c r="A60" i="17"/>
  <c r="A121" i="16"/>
  <c r="A118" i="16"/>
  <c r="A114" i="16"/>
  <c r="A110" i="16"/>
  <c r="A109" i="16"/>
  <c r="N108" i="16"/>
  <c r="N107" i="16"/>
  <c r="N106" i="16"/>
  <c r="A106" i="16"/>
  <c r="A203" i="15"/>
  <c r="A201" i="15"/>
  <c r="A198" i="15"/>
  <c r="A197" i="15"/>
  <c r="A195" i="15"/>
  <c r="A192" i="15"/>
  <c r="H189" i="15"/>
  <c r="A188" i="15"/>
  <c r="H187" i="15"/>
  <c r="A187" i="15"/>
  <c r="A157" i="15"/>
  <c r="A80" i="15"/>
  <c r="A2" i="15"/>
  <c r="A315" i="14"/>
  <c r="A313" i="14"/>
  <c r="A310" i="14"/>
  <c r="A309" i="14"/>
  <c r="A307" i="14"/>
  <c r="A304" i="14"/>
  <c r="H301" i="14"/>
  <c r="A300" i="14"/>
  <c r="H299" i="14"/>
  <c r="A299" i="14"/>
  <c r="A254" i="14"/>
  <c r="A170" i="14"/>
  <c r="A86" i="14"/>
  <c r="A2" i="14"/>
  <c r="A2" i="13"/>
  <c r="A84" i="13"/>
  <c r="A166" i="13"/>
  <c r="A249" i="13"/>
  <c r="A293" i="13"/>
  <c r="A294" i="13"/>
  <c r="A298" i="13"/>
  <c r="A301" i="13"/>
  <c r="A302" i="13"/>
  <c r="A305" i="13"/>
  <c r="A307" i="13"/>
  <c r="A57" i="11"/>
  <c r="A54" i="11"/>
  <c r="A2" i="11"/>
  <c r="A57" i="10"/>
  <c r="A54" i="10"/>
  <c r="A2" i="10"/>
  <c r="A308" i="9"/>
  <c r="A305" i="9"/>
  <c r="A304" i="9"/>
  <c r="I303" i="9"/>
  <c r="A302" i="9"/>
  <c r="I301" i="9"/>
  <c r="A300" i="9"/>
  <c r="A226" i="9"/>
  <c r="A152" i="9"/>
  <c r="A77" i="9"/>
  <c r="A2" i="9"/>
  <c r="A309" i="8"/>
  <c r="A307" i="8"/>
  <c r="J305" i="8"/>
  <c r="A303" i="8"/>
  <c r="A302" i="8"/>
  <c r="I301" i="8"/>
  <c r="A301" i="8"/>
  <c r="A227" i="8"/>
  <c r="A152" i="8"/>
  <c r="A77" i="8"/>
  <c r="A2" i="8"/>
  <c r="A194" i="5" l="1"/>
  <c r="A193" i="5"/>
  <c r="A191" i="5"/>
  <c r="K190" i="5"/>
  <c r="A190" i="5"/>
  <c r="A189" i="5"/>
  <c r="K188" i="5"/>
  <c r="A188" i="5"/>
  <c r="A133" i="5"/>
  <c r="A77" i="5"/>
  <c r="A2" i="5"/>
  <c r="A315" i="1" l="1"/>
  <c r="A313" i="1"/>
  <c r="A310" i="1"/>
  <c r="A309" i="1"/>
  <c r="A306" i="1"/>
  <c r="I303" i="1"/>
  <c r="A302" i="1"/>
  <c r="I301" i="1"/>
  <c r="A301" i="1"/>
  <c r="A255" i="1"/>
  <c r="A172" i="1"/>
  <c r="A87" i="1"/>
  <c r="A2" i="1"/>
</calcChain>
</file>

<file path=xl/sharedStrings.xml><?xml version="1.0" encoding="utf-8"?>
<sst xmlns="http://schemas.openxmlformats.org/spreadsheetml/2006/main" count="13625" uniqueCount="849">
  <si>
    <t>(Thousands)</t>
  </si>
  <si>
    <t>England</t>
  </si>
  <si>
    <t>UNDER</t>
  </si>
  <si>
    <t>£30,000-</t>
  </si>
  <si>
    <t>£35,000-</t>
  </si>
  <si>
    <t>£40,000-</t>
  </si>
  <si>
    <t>£45,000-</t>
  </si>
  <si>
    <t>£50,000-</t>
  </si>
  <si>
    <t>£55,000-</t>
  </si>
  <si>
    <t>£60,000-</t>
  </si>
  <si>
    <t>£65,000-</t>
  </si>
  <si>
    <t>£70,000-</t>
  </si>
  <si>
    <t>AND</t>
  </si>
  <si>
    <t>UN-</t>
  </si>
  <si>
    <t>AVERAGE SALARY</t>
  </si>
  <si>
    <t>Note</t>
  </si>
  <si>
    <t>OVER</t>
  </si>
  <si>
    <t>KNOWN</t>
  </si>
  <si>
    <t>TOTAL</t>
  </si>
  <si>
    <t>MEAN (£)</t>
  </si>
  <si>
    <t>MEDIAN (£)</t>
  </si>
  <si>
    <t>Note 3</t>
  </si>
  <si>
    <t>Note 4</t>
  </si>
  <si>
    <t>Note 5</t>
  </si>
  <si>
    <t>Note 2</t>
  </si>
  <si>
    <t>Note 6</t>
  </si>
  <si>
    <t>LA MAINTAINED NURSERY AND PRIMARY</t>
  </si>
  <si>
    <t xml:space="preserve">    Men</t>
  </si>
  <si>
    <t>Under 25</t>
  </si>
  <si>
    <t>-</t>
  </si>
  <si>
    <t>.</t>
  </si>
  <si>
    <t>25-29</t>
  </si>
  <si>
    <t>30-34</t>
  </si>
  <si>
    <t>35-39</t>
  </si>
  <si>
    <t>40-44</t>
  </si>
  <si>
    <t>45-49</t>
  </si>
  <si>
    <t>50-54</t>
  </si>
  <si>
    <t>55-59</t>
  </si>
  <si>
    <t>60 and over</t>
  </si>
  <si>
    <t>All ages</t>
  </si>
  <si>
    <t xml:space="preserve">    Women</t>
  </si>
  <si>
    <t xml:space="preserve">    Men and Women</t>
  </si>
  <si>
    <t>PRIMARY ACADEMIES</t>
  </si>
  <si>
    <t>continued overleaf</t>
  </si>
  <si>
    <t>LA MAINTAINED SECONDARY</t>
  </si>
  <si>
    <t>SECONDARY ACADEMIES</t>
  </si>
  <si>
    <t>STATE FUNDED SPECIAL/PRU/AP</t>
  </si>
  <si>
    <t>CENTRALLY EMPLOYED</t>
  </si>
  <si>
    <t>TOTAL STATE FUNDED SCHOOLS</t>
  </si>
  <si>
    <t>Source: School Workforce Census</t>
  </si>
  <si>
    <t>Notes</t>
  </si>
  <si>
    <t>Includes teachers of all grades both leadership and classroom.</t>
  </si>
  <si>
    <t xml:space="preserve">Includes a small number where gender was unspecified or not known, therefore </t>
  </si>
  <si>
    <t xml:space="preserve">In each phase of education average salary is calculated by adding together the </t>
  </si>
  <si>
    <t>totals may not equal the sum of the component parts.</t>
  </si>
  <si>
    <t>salaries of teachers in a given age band and dividing the total by the number of</t>
  </si>
  <si>
    <t xml:space="preserve">The average salaries data for teachers in Academy schools shows a difference when </t>
  </si>
  <si>
    <t xml:space="preserve">teachers in that age band. Please note this excludes those whose salary has </t>
  </si>
  <si>
    <t xml:space="preserve">compared with teachers in maintained schools. This difference is primarily due to the </t>
  </si>
  <si>
    <t>been mis-reported.</t>
  </si>
  <si>
    <t xml:space="preserve">mix of schools being different for LA maintained and Academy schools. The latter have </t>
  </si>
  <si>
    <t xml:space="preserve">Includes classroom teachers earning £22,023 and leadership teachers </t>
  </si>
  <si>
    <t xml:space="preserve">a different geographical distribution and higher proportion of secondary phase schools </t>
  </si>
  <si>
    <t xml:space="preserve">earning at least £38,215, the lowest point on the  teachers' pay scales in England, </t>
  </si>
  <si>
    <t>where salaries tend to be higher. See paragraph 42 in the technical notes.</t>
  </si>
  <si>
    <t>excluding Inner London, Outer London and London Fringe.</t>
  </si>
  <si>
    <t>Includes those whose salary details were misreported or details were incomplete.</t>
  </si>
  <si>
    <t xml:space="preserve">Numbers below 50 are shown as nil or negligible and average salaries based on </t>
  </si>
  <si>
    <t xml:space="preserve">Totals will not agree with tables 2 because no estimates are included for schools </t>
  </si>
  <si>
    <t>teachers below 50 are also are not provided.</t>
  </si>
  <si>
    <t xml:space="preserve">who did not submit information. Please see paragraph 25 to 35 of the SFR </t>
  </si>
  <si>
    <t>technical notes for further information.</t>
  </si>
  <si>
    <t>- Nil or negligible.</t>
  </si>
  <si>
    <t>In each phase of education the median salary is the mid point salary of the</t>
  </si>
  <si>
    <t>PRU Pupil Referral Units.</t>
  </si>
  <si>
    <t>age groups.</t>
  </si>
  <si>
    <t>AP Alternative Provision.</t>
  </si>
  <si>
    <t xml:space="preserve">Includes a small number where age is not known or unspecified, therefore totals </t>
  </si>
  <si>
    <t>may not equal the sum of the component parts.</t>
  </si>
  <si>
    <t>Totals may not appear to equal the sum of component parts because of rounding.</t>
  </si>
  <si>
    <t>January 2000, 2005 to 2010 and November 2010 to 2014</t>
  </si>
  <si>
    <t>JANUARY</t>
  </si>
  <si>
    <t>NOVEMBER</t>
  </si>
  <si>
    <t>Total regular FTE teachers</t>
  </si>
  <si>
    <t>Full-time regular qualified</t>
  </si>
  <si>
    <t>Part-time FTE regular qualified</t>
  </si>
  <si>
    <t>Unqualified FTE teachers</t>
  </si>
  <si>
    <t>Head count occasional teachers</t>
  </si>
  <si>
    <t>Total Teachers (including occasionals)</t>
  </si>
  <si>
    <t>FTE regular teaching assistants</t>
  </si>
  <si>
    <t>7,8</t>
  </si>
  <si>
    <t>FTE regular other support staff</t>
  </si>
  <si>
    <t>FTE auxiliary staff</t>
  </si>
  <si>
    <t>Headcount third party support staff</t>
  </si>
  <si>
    <t>Total regular FTE workforce</t>
  </si>
  <si>
    <t>TOTAL STATE FUNDED NURSERY AND PRIMARY</t>
  </si>
  <si>
    <t>TOTAL STATE FUNDED SECONDARY</t>
  </si>
  <si>
    <t>LA MAINTAINED SPECIAL/PRU</t>
  </si>
  <si>
    <t>SPECIAL ACADEMIES/AP</t>
  </si>
  <si>
    <t>TOTAL STATE FUNDED SPECIAL</t>
  </si>
  <si>
    <t>TOTAL MAINTAINED SCHOOLS</t>
  </si>
  <si>
    <t>..</t>
  </si>
  <si>
    <t>TOTAL ACADEMIES</t>
  </si>
  <si>
    <t xml:space="preserve">Part-time FTE is calculated as a proportion of the full-time hours that part-time </t>
  </si>
  <si>
    <t xml:space="preserve">The actual hours worked which is used to calculate the FTE of support </t>
  </si>
  <si>
    <t>and therefore this figure is not available.</t>
  </si>
  <si>
    <t xml:space="preserve">From 2000 to 2009 teacher numbers were sourced from Form 618g and </t>
  </si>
  <si>
    <t>Includes staff in roles which were not collected by the Department</t>
  </si>
  <si>
    <t xml:space="preserve">teaching assistant and support staff numbers were sourced from the School </t>
  </si>
  <si>
    <t>before November 2010 including catering staff and school maintenance</t>
  </si>
  <si>
    <t xml:space="preserve">Census.  During the same period all data on academies was sourced from the </t>
  </si>
  <si>
    <t>The FTE is not available for these staff prior to November 2011.</t>
  </si>
  <si>
    <t xml:space="preserve">School Census. The January 2010 figures were derived from both Form 618g </t>
  </si>
  <si>
    <t>Third party support staff were not directly employed by the school or the</t>
  </si>
  <si>
    <t>and the School Workforce Census (SWF). 83 local authorities provided</t>
  </si>
  <si>
    <t>local authority but were in service in the school on the census day.</t>
  </si>
  <si>
    <t xml:space="preserve">complete SWF returns of a good enough quality to include in the National </t>
  </si>
  <si>
    <t>Excludes third party support staff and the headcount of occasional</t>
  </si>
  <si>
    <t>Statistics. The November 2010 figures are all sourced from the SWF.</t>
  </si>
  <si>
    <t xml:space="preserve">teachers. 2011 onwards include auxiliary staff which are not present for </t>
  </si>
  <si>
    <t xml:space="preserve">State funded schools include all local authority maintained schools, </t>
  </si>
  <si>
    <t>earlier years.</t>
  </si>
  <si>
    <t xml:space="preserve">academies and city technology colleges.  The SWF does not collect data from </t>
  </si>
  <si>
    <t xml:space="preserve">The "Centrally Employed" category from November 2010 includes staff </t>
  </si>
  <si>
    <t>direct grant nurseries, sixth form colleges and other further education colleges.</t>
  </si>
  <si>
    <t xml:space="preserve">who are employed directly by local authorities, either teachers or </t>
  </si>
  <si>
    <t>Excludes occasional teachers.</t>
  </si>
  <si>
    <t xml:space="preserve">support staff who spend the majority of their time in schools. In earlier </t>
  </si>
  <si>
    <t xml:space="preserve">Teachers who have attained qualified teacher status.  </t>
  </si>
  <si>
    <t xml:space="preserve">years this section only includes staff employed in pupil referral units and </t>
  </si>
  <si>
    <t xml:space="preserve">An unqualified teacher in an LA maintained school is either a trainee working </t>
  </si>
  <si>
    <t xml:space="preserve">in the delivery of education outside of schools. Previously centrally </t>
  </si>
  <si>
    <t xml:space="preserve">employed staff were apportioned between the primary and secondary </t>
  </si>
  <si>
    <t>or an instructor who has a particular skill who can be employed</t>
  </si>
  <si>
    <t>phases.</t>
  </si>
  <si>
    <t xml:space="preserve">for so long as a qualified teacher is not available.  </t>
  </si>
  <si>
    <t xml:space="preserve">The total number of full-time equivalent teaching assistants was estimated for </t>
  </si>
  <si>
    <t>Numbers below 50 are rounded to nil or negligible.</t>
  </si>
  <si>
    <t xml:space="preserve">November 2010 due to 15% of teaching assistants having missing "hours </t>
  </si>
  <si>
    <t>Not applicable.</t>
  </si>
  <si>
    <t xml:space="preserve">worked" data. To produce this estimate it has been assumed the teaching </t>
  </si>
  <si>
    <t>Not available.</t>
  </si>
  <si>
    <t xml:space="preserve">assistants with missing data have similar hours worked to those for whom we </t>
  </si>
  <si>
    <t>Nil or negligible.</t>
  </si>
  <si>
    <t>received data.</t>
  </si>
  <si>
    <t xml:space="preserve">       PRU Pupil Referral Units.</t>
  </si>
  <si>
    <t xml:space="preserve">Includes higher level teaching assistants, special needs, minority ethnic pupils </t>
  </si>
  <si>
    <t xml:space="preserve">       AP Alternative Provision.</t>
  </si>
  <si>
    <t>support staff and other staff with pupil support roles.</t>
  </si>
  <si>
    <t xml:space="preserve">Totals may not appear equal to the sum of the component parts because </t>
  </si>
  <si>
    <t>of rounding.</t>
  </si>
  <si>
    <r>
      <t xml:space="preserve">Table 2: </t>
    </r>
    <r>
      <rPr>
        <sz val="12"/>
        <rFont val="Arial"/>
        <family val="2"/>
      </rPr>
      <t>Full-time equivalent (FTE) teachers, teaching assistants and other support staff in state funded schools by sector and grade</t>
    </r>
    <r>
      <rPr>
        <vertAlign val="superscript"/>
        <sz val="12"/>
        <rFont val="Arial"/>
        <family val="2"/>
      </rPr>
      <t>1</t>
    </r>
    <r>
      <rPr>
        <sz val="12"/>
        <rFont val="Arial"/>
        <family val="2"/>
      </rPr>
      <t xml:space="preserve"> or post.</t>
    </r>
  </si>
  <si>
    <t>Teachers</t>
  </si>
  <si>
    <t>Full-time qualified heads</t>
  </si>
  <si>
    <t>Full-time qualified deputy heads</t>
  </si>
  <si>
    <t>Full-time qualified assistant heads</t>
  </si>
  <si>
    <t>Total part-time FTE qualified leadership</t>
  </si>
  <si>
    <t>All FTE classroom and others</t>
  </si>
  <si>
    <t>Total FTE qualified teachers</t>
  </si>
  <si>
    <t>Total FTE unqualified teachers</t>
  </si>
  <si>
    <t>Total FTE (including occasional teachers)</t>
  </si>
  <si>
    <t>Teaching assistants</t>
  </si>
  <si>
    <t xml:space="preserve">   of which higher level teaching assistants</t>
  </si>
  <si>
    <t>Special needs support staff</t>
  </si>
  <si>
    <t>Minority ethnic pupil support staff</t>
  </si>
  <si>
    <t>Total</t>
  </si>
  <si>
    <t>Administrative staff</t>
  </si>
  <si>
    <t>School secretaries and managers</t>
  </si>
  <si>
    <t>Bursars and finance managers</t>
  </si>
  <si>
    <t>Other admin/clerical staff</t>
  </si>
  <si>
    <t>Technicians</t>
  </si>
  <si>
    <t>Other Support Staff</t>
  </si>
  <si>
    <t>Matrons/nurses/medical staff</t>
  </si>
  <si>
    <t>Child care staff</t>
  </si>
  <si>
    <t>Other education support staff</t>
  </si>
  <si>
    <t>Auxiliary staff</t>
  </si>
  <si>
    <t>Total FTE Workforce</t>
  </si>
  <si>
    <r>
      <t xml:space="preserve">Table 2 (cont): </t>
    </r>
    <r>
      <rPr>
        <sz val="12"/>
        <rFont val="Arial"/>
        <family val="2"/>
      </rPr>
      <t>Full-time equivalent (FTE) teachers, teaching assistants and other support staff in state funded schools by sector and grade</t>
    </r>
    <r>
      <rPr>
        <vertAlign val="superscript"/>
        <sz val="12"/>
        <rFont val="Arial"/>
        <family val="2"/>
      </rPr>
      <t>1</t>
    </r>
    <r>
      <rPr>
        <sz val="12"/>
        <rFont val="Arial"/>
        <family val="2"/>
      </rPr>
      <t xml:space="preserve"> or post.</t>
    </r>
  </si>
  <si>
    <t>January 2002, 2005 to 20102, November 2010 to 2014</t>
  </si>
  <si>
    <t xml:space="preserve">LA MAINTAINED SECONDARY </t>
  </si>
  <si>
    <t>TOTAL MAINTAINED SECTOR</t>
  </si>
  <si>
    <t>Source: (Form 618g (teachers) and the School Census (support staff) (January 2002 to 2010)) and School Workforce Census (November 2010 to 2014)</t>
  </si>
  <si>
    <t xml:space="preserve">2002 is the earliest data available by grade for both full and part-time except for </t>
  </si>
  <si>
    <t xml:space="preserve">school and any other non-teaching staff regularly employed at the school not covered </t>
  </si>
  <si>
    <t>November 2010 to 2014.</t>
  </si>
  <si>
    <t>under teaching assistants prior to November 2010 it included learning mentors.</t>
  </si>
  <si>
    <t xml:space="preserve">January 2010 teacher figures are based on 83 local authority SWF returns and 69 local </t>
  </si>
  <si>
    <t xml:space="preserve">These staff are employed in posts that were not previously collected. Examples of staff </t>
  </si>
  <si>
    <t>authority 618g returns. The definitions used in the SWF are as close as possible to the</t>
  </si>
  <si>
    <t>included are those employed in catering and school maintenance.</t>
  </si>
  <si>
    <t>618g survey.</t>
  </si>
  <si>
    <t>Third party support staff are staff that are not directly employed by the school or the local</t>
  </si>
  <si>
    <t>Includes advisory teachers therefore may not equal to the sum of the component parts.</t>
  </si>
  <si>
    <t>authority but were in service in the school on the census day.</t>
  </si>
  <si>
    <t>Includes Leading Practioners and post-threshold teachers.</t>
  </si>
  <si>
    <t>Excludes occasional teachers and third party support staff.</t>
  </si>
  <si>
    <t xml:space="preserve">An unqualified teacher in the LA maintained sector is either a trainee working towards </t>
  </si>
  <si>
    <t xml:space="preserve">The "Centrally Employed" category for November 2010 includes all staff who are employed </t>
  </si>
  <si>
    <t>QTS; an overseas trained teacher who has not exceeded the four years they are</t>
  </si>
  <si>
    <t xml:space="preserve">directly by local authorities who are either teachers or support staff who spend the majority </t>
  </si>
  <si>
    <t>allowed to teach without having QTS; or an instructor who has a particular skill who can</t>
  </si>
  <si>
    <t>of their time in schools. In earlier years this section only includes staff employed in pupil</t>
  </si>
  <si>
    <t xml:space="preserve">be employed for so long as a qualified teacher is not available.  </t>
  </si>
  <si>
    <t xml:space="preserve">referral units and in the delivery of education outside of schools. Previously these centrally </t>
  </si>
  <si>
    <t xml:space="preserve">Includes higher level teaching assistants, nursery nurses, nursery assistants, literacy </t>
  </si>
  <si>
    <t>employed staff were apportioned between the primary and secondary phases.</t>
  </si>
  <si>
    <t xml:space="preserve">and numeracy support staff, learning mentors and any other non-teaching staff regularly </t>
  </si>
  <si>
    <t xml:space="preserve">employed to support teachers in the classroom except for special needs and minority </t>
  </si>
  <si>
    <t>ethnic pupils support staff.</t>
  </si>
  <si>
    <t xml:space="preserve"> . Not applicable.</t>
  </si>
  <si>
    <t xml:space="preserve">Includes office data and premises and other administrative managers excluding finance </t>
  </si>
  <si>
    <t xml:space="preserve"> - Nil or negligible.</t>
  </si>
  <si>
    <t>and business managers who are included with bursars.</t>
  </si>
  <si>
    <t xml:space="preserve"> PRU Pupil Referral Units.</t>
  </si>
  <si>
    <t xml:space="preserve">Includes laboratory assistants, design technology assistants, home economics and </t>
  </si>
  <si>
    <t xml:space="preserve"> AP Alternative Provision.</t>
  </si>
  <si>
    <t>craft technicians and IT technicians.</t>
  </si>
  <si>
    <t>Totals may not appear equal to the sum of the component parts because of rounding.</t>
  </si>
  <si>
    <t>Special</t>
  </si>
  <si>
    <t>LA</t>
  </si>
  <si>
    <t>State</t>
  </si>
  <si>
    <t>Academies/</t>
  </si>
  <si>
    <t>Maintained</t>
  </si>
  <si>
    <t>Primary</t>
  </si>
  <si>
    <t>Funded</t>
  </si>
  <si>
    <t>Secondary</t>
  </si>
  <si>
    <t>Alternative</t>
  </si>
  <si>
    <t>Centrally</t>
  </si>
  <si>
    <t>Nursery</t>
  </si>
  <si>
    <t>Academies</t>
  </si>
  <si>
    <t>Special/PRU</t>
  </si>
  <si>
    <t>Provision</t>
  </si>
  <si>
    <t>Employed</t>
  </si>
  <si>
    <t>Schools</t>
  </si>
  <si>
    <t>QUALIFIED TEACHERS</t>
  </si>
  <si>
    <t>Men</t>
  </si>
  <si>
    <t>Total head count</t>
  </si>
  <si>
    <t>Full-time -</t>
  </si>
  <si>
    <t>Part-time head count -</t>
  </si>
  <si>
    <t>Part-time FTE</t>
  </si>
  <si>
    <t>Total regular FTE</t>
  </si>
  <si>
    <t>Women</t>
  </si>
  <si>
    <t>Men and Women</t>
  </si>
  <si>
    <r>
      <t>UNQUALIFIED TEACHERS</t>
    </r>
    <r>
      <rPr>
        <sz val="11"/>
        <color theme="1"/>
        <rFont val="Calibri"/>
        <family val="2"/>
        <scheme val="minor"/>
      </rPr>
      <t/>
    </r>
  </si>
  <si>
    <t>TOTAL TEACHERS</t>
  </si>
  <si>
    <r>
      <t xml:space="preserve">Table 3a (cont): </t>
    </r>
    <r>
      <rPr>
        <sz val="12"/>
        <rFont val="Arial"/>
        <family val="2"/>
      </rPr>
      <t>Head count and full-time equivalent numbers of regular qualified</t>
    </r>
    <r>
      <rPr>
        <vertAlign val="superscript"/>
        <sz val="12"/>
        <rFont val="Arial"/>
        <family val="2"/>
      </rPr>
      <t xml:space="preserve"> 1</t>
    </r>
    <r>
      <rPr>
        <sz val="12"/>
        <rFont val="Arial"/>
        <family val="2"/>
      </rPr>
      <t xml:space="preserve"> and unqualified</t>
    </r>
    <r>
      <rPr>
        <vertAlign val="superscript"/>
        <sz val="12"/>
        <rFont val="Arial"/>
        <family val="2"/>
      </rPr>
      <t xml:space="preserve"> 2</t>
    </r>
    <r>
      <rPr>
        <sz val="12"/>
        <rFont val="Arial"/>
        <family val="2"/>
      </rPr>
      <t xml:space="preserve"> teachers, occasional teachers, teaching assistants and support staff in state funded schools by qualification status, gender and sector.</t>
    </r>
  </si>
  <si>
    <t>OCCASIONAL TEACHERS</t>
  </si>
  <si>
    <t>TEACHING ASSISTANTS</t>
  </si>
  <si>
    <t>OTHER SUPPORT STAFF</t>
  </si>
  <si>
    <t xml:space="preserve">AUXILIARY STAFF </t>
  </si>
  <si>
    <t>THIRD PARTY SUPPORT STAFF</t>
  </si>
  <si>
    <t>TOTAL WORKFORCE</t>
  </si>
  <si>
    <t xml:space="preserve">Includes unspecified gender so may not equal to the component parts. </t>
  </si>
  <si>
    <t>An unqualified teacher in a LA maintained school is either a trainee working</t>
  </si>
  <si>
    <t>Third party support staff are staff that are not directly employed by the school or</t>
  </si>
  <si>
    <t xml:space="preserve"> towards QTS; an overseas trained teacher who has not exceeded the</t>
  </si>
  <si>
    <t xml:space="preserve"> the local authority but were in service in the school on the census day.              </t>
  </si>
  <si>
    <t xml:space="preserve"> four years they are allowed to teach without achieving QTS or instructors with</t>
  </si>
  <si>
    <t>Full-time and part-time head count of regular teachers.</t>
  </si>
  <si>
    <t>Full-time regular teachers and FTE of part-time regular teachers.</t>
  </si>
  <si>
    <r>
      <t xml:space="preserve">Table 3b: </t>
    </r>
    <r>
      <rPr>
        <sz val="12"/>
        <rFont val="Arial"/>
        <family val="2"/>
      </rPr>
      <t>Head count and full-time equivalent numbers of regular qualified</t>
    </r>
    <r>
      <rPr>
        <vertAlign val="superscript"/>
        <sz val="12"/>
        <rFont val="Arial"/>
        <family val="2"/>
      </rPr>
      <t>1</t>
    </r>
    <r>
      <rPr>
        <sz val="12"/>
        <rFont val="Arial"/>
        <family val="2"/>
      </rPr>
      <t xml:space="preserve"> and unqualified teachers, occasional teachers, teaching assistants and support staff in academies</t>
    </r>
    <r>
      <rPr>
        <vertAlign val="superscript"/>
        <sz val="12"/>
        <rFont val="Arial"/>
        <family val="2"/>
      </rPr>
      <t>2</t>
    </r>
    <r>
      <rPr>
        <sz val="12"/>
        <rFont val="Arial"/>
        <family val="2"/>
      </rPr>
      <t xml:space="preserve"> by qualification status, gender and sector.</t>
    </r>
  </si>
  <si>
    <t>SPECIAL CONVERTER/ALTERNATIVE PROVISION ACADEMIES</t>
  </si>
  <si>
    <t>Primary converter academy</t>
  </si>
  <si>
    <t>Sponsor-led primary academy</t>
  </si>
  <si>
    <t>Primary free schools</t>
  </si>
  <si>
    <t>Secondary converter academy</t>
  </si>
  <si>
    <t>Sponsor-led secondary academy</t>
  </si>
  <si>
    <t>Secondary free schools</t>
  </si>
  <si>
    <t>UTCs/Studios</t>
  </si>
  <si>
    <r>
      <t>Table 3b (cont):</t>
    </r>
    <r>
      <rPr>
        <sz val="12"/>
        <rFont val="Arial"/>
        <family val="2"/>
      </rPr>
      <t xml:space="preserve"> Head count and full-time equivalent numbers of regular qualified</t>
    </r>
    <r>
      <rPr>
        <vertAlign val="superscript"/>
        <sz val="12"/>
        <rFont val="Arial"/>
        <family val="2"/>
      </rPr>
      <t>1</t>
    </r>
    <r>
      <rPr>
        <sz val="12"/>
        <rFont val="Arial"/>
        <family val="2"/>
      </rPr>
      <t xml:space="preserve"> and unqualified teachers, occasional teachers, teaching assistants and support staff in academies</t>
    </r>
    <r>
      <rPr>
        <vertAlign val="superscript"/>
        <sz val="12"/>
        <rFont val="Arial"/>
        <family val="2"/>
      </rPr>
      <t>2</t>
    </r>
    <r>
      <rPr>
        <sz val="12"/>
        <rFont val="Arial"/>
        <family val="2"/>
      </rPr>
      <t xml:space="preserve"> by qualification status, gender and sector.</t>
    </r>
  </si>
  <si>
    <t xml:space="preserve">Third party support staff are staff that are not directly employed by the </t>
  </si>
  <si>
    <t>Includes all through academies which are included in with secondary academies.</t>
  </si>
  <si>
    <t xml:space="preserve">school or the local authority but were in service in the school on the census day.      </t>
  </si>
  <si>
    <t>City Technology Colleges are recorded as secondary sponsor led academies.</t>
  </si>
  <si>
    <t>Excludes occasional and third party support staff.</t>
  </si>
  <si>
    <t>Full and part-time head count of regular teachers.</t>
  </si>
  <si>
    <t>Full-time head count of regular teachers and FTE of part-time regular teachers.</t>
  </si>
  <si>
    <t>Includes gender unspecified, therefore totals may not equal to the sum of the</t>
  </si>
  <si>
    <t>Totals may not appear equal to the sum of the component parts because</t>
  </si>
  <si>
    <t>component parts.</t>
  </si>
  <si>
    <t>5.  This is the FTE of full-time teachers which is slightly higher than the head count.</t>
  </si>
  <si>
    <r>
      <t xml:space="preserve">Table 4: </t>
    </r>
    <r>
      <rPr>
        <sz val="12"/>
        <rFont val="Arial"/>
        <family val="2"/>
      </rPr>
      <t>Full-time equivalent number</t>
    </r>
    <r>
      <rPr>
        <vertAlign val="superscript"/>
        <sz val="12"/>
        <rFont val="Arial"/>
        <family val="2"/>
      </rPr>
      <t>1</t>
    </r>
    <r>
      <rPr>
        <sz val="12"/>
        <rFont val="Arial"/>
        <family val="2"/>
      </rPr>
      <t xml:space="preserve"> of regular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 in state funded schools by sector, grade, gender and age.</t>
    </r>
  </si>
  <si>
    <t>Heads</t>
  </si>
  <si>
    <t>Deputy and assistant heads</t>
  </si>
  <si>
    <t>Classroom teachers</t>
  </si>
  <si>
    <t>Total qualified</t>
  </si>
  <si>
    <t>Unqualified</t>
  </si>
  <si>
    <t>MEN</t>
  </si>
  <si>
    <t>WOMEN</t>
  </si>
  <si>
    <t>MEN AND WOMEN</t>
  </si>
  <si>
    <r>
      <t xml:space="preserve">Table 4 (cont): </t>
    </r>
    <r>
      <rPr>
        <sz val="12"/>
        <rFont val="Arial"/>
        <family val="2"/>
      </rPr>
      <t>Full-time equivalent number</t>
    </r>
    <r>
      <rPr>
        <vertAlign val="superscript"/>
        <sz val="12"/>
        <rFont val="Arial"/>
        <family val="2"/>
      </rPr>
      <t>1</t>
    </r>
    <r>
      <rPr>
        <sz val="12"/>
        <rFont val="Arial"/>
        <family val="2"/>
      </rPr>
      <t xml:space="preserve"> of regular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 in state funded schools by sector, grade, gender and age.</t>
    </r>
  </si>
  <si>
    <t>An unqualified teacher is either a trainee working towards QTS; an overseas trained</t>
  </si>
  <si>
    <t xml:space="preserve">teacher who has not exceeded the four years they are allowed to teach without </t>
  </si>
  <si>
    <t xml:space="preserve">having QTS; or an instructor who has a particular skill who can be employed for so </t>
  </si>
  <si>
    <t xml:space="preserve">long as a qualified teacher is not available.  </t>
  </si>
  <si>
    <t>Numbers below 50 are shown as nil or negligible.</t>
  </si>
  <si>
    <t xml:space="preserve">Totals may not appear equal to the sum of the component parts </t>
  </si>
  <si>
    <t>because of rounding.</t>
  </si>
  <si>
    <r>
      <t xml:space="preserve">Table 5: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</si>
  <si>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(Percentages)</t>
  </si>
  <si>
    <t>Deputies and assis-tants</t>
  </si>
  <si>
    <t>Class-room and others</t>
  </si>
  <si>
    <t>Unqual-ified teachers</t>
  </si>
  <si>
    <t>All tea-chers</t>
  </si>
  <si>
    <t>Number of teachers (Thousands)</t>
  </si>
  <si>
    <t>White - British</t>
  </si>
  <si>
    <t>White - Irish</t>
  </si>
  <si>
    <t>Any other white background</t>
  </si>
  <si>
    <t>White and Black Caribbean</t>
  </si>
  <si>
    <t>White and Black African</t>
  </si>
  <si>
    <t>White and Asian</t>
  </si>
  <si>
    <t>Any other mixed background</t>
  </si>
  <si>
    <t xml:space="preserve">Indian </t>
  </si>
  <si>
    <t>Pakistani</t>
  </si>
  <si>
    <t>Bangladeshi</t>
  </si>
  <si>
    <t>Any other Asian Background</t>
  </si>
  <si>
    <t>Black Caribbean</t>
  </si>
  <si>
    <t>Black - African</t>
  </si>
  <si>
    <t>Any other Black background</t>
  </si>
  <si>
    <t>Chinese</t>
  </si>
  <si>
    <t>Any other ethnic group</t>
  </si>
  <si>
    <t>Ethnicity details provided</t>
  </si>
  <si>
    <t>Refused</t>
  </si>
  <si>
    <t>Information not yet obtained</t>
  </si>
  <si>
    <t>Numbers</t>
  </si>
  <si>
    <t>Numbers (Thousands)</t>
  </si>
  <si>
    <r>
      <t xml:space="preserve">Table 5(cont): </t>
    </r>
    <r>
      <rPr>
        <sz val="12"/>
        <rFont val="Arial"/>
        <family val="2"/>
      </rPr>
      <t>Percentages of the head count of regular</t>
    </r>
    <r>
      <rPr>
        <vertAlign val="superscript"/>
        <sz val="12"/>
        <rFont val="Arial"/>
        <family val="2"/>
      </rPr>
      <t>1</t>
    </r>
    <r>
      <rPr>
        <sz val="12"/>
        <rFont val="Arial"/>
        <family val="2"/>
      </rPr>
      <t xml:space="preserve"> qualified</t>
    </r>
    <r>
      <rPr>
        <vertAlign val="superscript"/>
        <sz val="12"/>
        <rFont val="Arial"/>
        <family val="2"/>
      </rPr>
      <t>2</t>
    </r>
    <r>
      <rPr>
        <sz val="12"/>
        <rFont val="Arial"/>
        <family val="2"/>
      </rPr>
      <t xml:space="preserve"> and unqualified</t>
    </r>
    <r>
      <rPr>
        <vertAlign val="superscript"/>
        <sz val="12"/>
        <rFont val="Arial"/>
        <family val="2"/>
      </rPr>
      <t>3</t>
    </r>
    <r>
      <rPr>
        <sz val="12"/>
        <rFont val="Arial"/>
        <family val="2"/>
      </rPr>
      <t xml:space="preserve"> teachers</t>
    </r>
    <r>
      <rPr>
        <vertAlign val="superscript"/>
        <sz val="12"/>
        <rFont val="Arial"/>
        <family val="2"/>
      </rPr>
      <t>4</t>
    </r>
    <r>
      <rPr>
        <sz val="12"/>
        <rFont val="Arial"/>
        <family val="2"/>
      </rPr>
      <t xml:space="preserve"> in state funded schools by sector, grade, gender and ethnic origin.</t>
    </r>
  </si>
  <si>
    <t>Numbers (thousands)</t>
  </si>
  <si>
    <t>Excludes occasionals.</t>
  </si>
  <si>
    <t xml:space="preserve">Includes those whose gender was unspecified therefore totals may not equal to the </t>
  </si>
  <si>
    <t xml:space="preserve">Teachers who have attained qualified teacher status. </t>
  </si>
  <si>
    <t>sum of the component parts.</t>
  </si>
  <si>
    <t xml:space="preserve">An unqualified teacher in a local authority maintained school is either a trainee working towards </t>
  </si>
  <si>
    <t>QTS; an overseas trained teacher who has not exceeded the four years they are allowed to</t>
  </si>
  <si>
    <t xml:space="preserve">teach without having QTS; or an instructor who has a particular skill who can be employed </t>
  </si>
  <si>
    <t xml:space="preserve"> Includes full-time and part-time.</t>
  </si>
  <si>
    <t xml:space="preserve"> Includes leading practioners teachers, post threshold teachers and those whose</t>
  </si>
  <si>
    <t>grade is unknown.</t>
  </si>
  <si>
    <r>
      <t>Table 6:</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</si>
  <si>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Teaching assistants </t>
  </si>
  <si>
    <t>Admin-istrative staff</t>
  </si>
  <si>
    <t>Tech-nicians</t>
  </si>
  <si>
    <t>Other support staff</t>
  </si>
  <si>
    <t>Auxil-iary staff</t>
  </si>
  <si>
    <t>Total non-teaching staff</t>
  </si>
  <si>
    <t>Number of non teaching staff (Thousands)</t>
  </si>
  <si>
    <t>Any Other White Background</t>
  </si>
  <si>
    <t>Any Other Ethnic Group</t>
  </si>
  <si>
    <t>Information Not Yet Obtained</t>
  </si>
  <si>
    <r>
      <t>Table 6 (cont):</t>
    </r>
    <r>
      <rPr>
        <sz val="12"/>
        <rFont val="Arial"/>
        <family val="2"/>
      </rPr>
      <t xml:space="preserve"> Percentages of the head count of teaching assistants and school support staff</t>
    </r>
    <r>
      <rPr>
        <vertAlign val="superscript"/>
        <sz val="12"/>
        <rFont val="Arial"/>
        <family val="2"/>
      </rPr>
      <t>1</t>
    </r>
    <r>
      <rPr>
        <sz val="12"/>
        <rFont val="Arial"/>
        <family val="2"/>
      </rPr>
      <t xml:space="preserve"> in state funded schools by sector, grade, gender and ethnic origin.</t>
    </r>
  </si>
  <si>
    <t xml:space="preserve">Third party support staff are not available by ethnicity and are therefore excluded from </t>
  </si>
  <si>
    <t>schools and pupil referral units.</t>
  </si>
  <si>
    <t>these figures.  Some double counting for support staff may be included.</t>
  </si>
  <si>
    <t xml:space="preserve">Includes staff employed in roles which were not previously collected and include roles such </t>
  </si>
  <si>
    <t xml:space="preserve">Includes higher level teaching assistants, special needs support staff and minority </t>
  </si>
  <si>
    <t>as catering staff and school maintenance.</t>
  </si>
  <si>
    <t>ethnic pupil support staff.</t>
  </si>
  <si>
    <t xml:space="preserve">Includes gender unspecified or not known, therefore totals may not equal to the sum of the </t>
  </si>
  <si>
    <t>Includes secretaries, bursars and other admin/clerical staff.</t>
  </si>
  <si>
    <t>craft technicians and IT technicians.  Excludes technicians in nursery schools and</t>
  </si>
  <si>
    <t>pupil referral units.</t>
  </si>
  <si>
    <t xml:space="preserve">Includes matrons, nurses, medical staff (excludes matrons/nurses/medical staff in </t>
  </si>
  <si>
    <t xml:space="preserve">nursery schools and pupil referral units), childcare staff and other education support </t>
  </si>
  <si>
    <t xml:space="preserve">staff (librarians, welfare assistants, learning mentors employed at the school and any </t>
  </si>
  <si>
    <t xml:space="preserve">other non-teaching staff regularly employed at the school not covered in teaching </t>
  </si>
  <si>
    <t xml:space="preserve">assistants).  Includes technicians and matrons/nurses/medical staff in nursery </t>
  </si>
  <si>
    <t>UNQUALIFIED CLASSROOM TEACHER PAY SCALE</t>
  </si>
  <si>
    <t xml:space="preserve"> (£16,136 - £25,520)</t>
  </si>
  <si>
    <t>CLASSROOM TEACHER PAY SCALES</t>
  </si>
  <si>
    <t>Main classroom pay scale</t>
  </si>
  <si>
    <t xml:space="preserve"> (£22,203 - £32,187)</t>
  </si>
  <si>
    <t>Upper pay scale</t>
  </si>
  <si>
    <t>(£34,869 - £37,496)</t>
  </si>
  <si>
    <t>Leading Practioners</t>
  </si>
  <si>
    <t>(£38,215 - £58,096)</t>
  </si>
  <si>
    <t>Not applicable</t>
  </si>
  <si>
    <t>Other or unknown</t>
  </si>
  <si>
    <t>CLASSROOM TEACHER ALLOWANCES</t>
  </si>
  <si>
    <t>Teaching and Learning Responsibility (TLR) payments</t>
  </si>
  <si>
    <t>Not in receipt</t>
  </si>
  <si>
    <t>In receipt - TLR 3  or other amounts</t>
  </si>
  <si>
    <t xml:space="preserve">Recruitment and retention incentives and benefits </t>
  </si>
  <si>
    <t>In receipt</t>
  </si>
  <si>
    <t>Special Educational Needs allowances</t>
  </si>
  <si>
    <t>In receipt - other amounts</t>
  </si>
  <si>
    <t>Other allowances</t>
  </si>
  <si>
    <t xml:space="preserve">Teachers are recorded under the pay scale which they are paid, </t>
  </si>
  <si>
    <t>3.  Includes a proportion of teachers that are on other pay spines.</t>
  </si>
  <si>
    <t xml:space="preserve">e.g. an unqualified teacher paid on the main qualified teacher pay scale </t>
  </si>
  <si>
    <t xml:space="preserve">4.  Includes teachers where scale point is not known or in the case of </t>
  </si>
  <si>
    <t>will be recorded in this table as such.</t>
  </si>
  <si>
    <t xml:space="preserve">     academies on locally agreed rates.</t>
  </si>
  <si>
    <t>The salary values displayed for the main and upper and</t>
  </si>
  <si>
    <t>5.  May also Include TLR 1 and TLR 2 combined with TLR3.</t>
  </si>
  <si>
    <t xml:space="preserve">Leading Practioner pay scales are for England and Wales </t>
  </si>
  <si>
    <t>(excluding London area). Teachers in Inner and Outer London and</t>
  </si>
  <si>
    <t>PRU Pupil Referral Units</t>
  </si>
  <si>
    <t xml:space="preserve">the London Fringe areas have higher ranges. Details can be </t>
  </si>
  <si>
    <t>found in the School Teachers' Pay and Conditions Document 2014.</t>
  </si>
  <si>
    <r>
      <t xml:space="preserve">Table 7a: </t>
    </r>
    <r>
      <rPr>
        <sz val="12"/>
        <rFont val="Arial"/>
        <family val="2"/>
      </rPr>
      <t>Percentages of the head count of full-time</t>
    </r>
    <r>
      <rPr>
        <b/>
        <sz val="12"/>
        <rFont val="Arial"/>
        <family val="2"/>
      </rPr>
      <t xml:space="preserve"> </t>
    </r>
    <r>
      <rPr>
        <sz val="12"/>
        <rFont val="Arial"/>
        <family val="2"/>
      </rPr>
      <t>regular classroom teachers in state funded schools: Percentage distribution of teachers on the classroom teachers' pay scales by sector.</t>
    </r>
  </si>
  <si>
    <t>In receipt TLR 1 - (£7,471 to £12,643)</t>
  </si>
  <si>
    <t>In receipt TLR 2 - (£2,587 to £6,322)</t>
  </si>
  <si>
    <t>In receipt - (£2,043 to £4,034)</t>
  </si>
  <si>
    <r>
      <t xml:space="preserve">Table 7b: </t>
    </r>
    <r>
      <rPr>
        <sz val="12"/>
        <rFont val="Arial"/>
        <family val="2"/>
      </rPr>
      <t>Part-time regular classroom teachers in state funded schools: Percentage distribution of teachers on the classroom teachers' pay scales by sector.</t>
    </r>
  </si>
  <si>
    <t>UNKNOWN</t>
  </si>
  <si>
    <t>Includes classroom teachers, leading practioners and excellent teachers.</t>
  </si>
  <si>
    <t xml:space="preserve">8.   Includes a small number where gender is unspecified or not known, therefore </t>
  </si>
  <si>
    <t xml:space="preserve">      totals may not equal the sum of the component parts.</t>
  </si>
  <si>
    <t xml:space="preserve">salaries of teachers in a given age band and dividing the total by the number of </t>
  </si>
  <si>
    <t xml:space="preserve">9.   The average salaries data for teachers in Academy schools shows a </t>
  </si>
  <si>
    <t xml:space="preserve">      difference when compared with teachers in maintained schools. This </t>
  </si>
  <si>
    <t xml:space="preserve">      difference is primarily due to the mix of schools being different for LA </t>
  </si>
  <si>
    <t xml:space="preserve">Teachers are excluded whose salary is not credible given the post they  </t>
  </si>
  <si>
    <t xml:space="preserve">      maintained and Academy schools. The latter have a different geographical </t>
  </si>
  <si>
    <t>occupy. E.g. teachers in a local authority school recorded as paid less</t>
  </si>
  <si>
    <t xml:space="preserve">      distribution and higher proportion of secondary phase schools where salaries </t>
  </si>
  <si>
    <t>than the appropriate School Teachers Pay and Conditions document rate.</t>
  </si>
  <si>
    <t xml:space="preserve">      tend to be higher.  See paragraph 42 in the technical notes.</t>
  </si>
  <si>
    <t>Includes those whose salary was mis-reported or details were incomplete.</t>
  </si>
  <si>
    <t xml:space="preserve">Totals will not agree with table 2 because no estimates are included for schools </t>
  </si>
  <si>
    <t xml:space="preserve">      Numbers below 50 are shown as nil or negligible and average salaries based  </t>
  </si>
  <si>
    <t xml:space="preserve">      on totals below 50 are also are not provided.</t>
  </si>
  <si>
    <t>In each phase of education the median salary is the mid point salary</t>
  </si>
  <si>
    <t xml:space="preserve">      - (Nil or negligible).</t>
  </si>
  <si>
    <t>of the age groups.</t>
  </si>
  <si>
    <t xml:space="preserve">      PRU (Pupil Referral Units).</t>
  </si>
  <si>
    <t xml:space="preserve">Includes a small number where age is not known or unspecified, therefore </t>
  </si>
  <si>
    <t xml:space="preserve">      AP (Alternative Provision).</t>
  </si>
  <si>
    <t xml:space="preserve">      QTS (Qualified Teacher Status).</t>
  </si>
  <si>
    <t xml:space="preserve">      Totals may not appear to equal the sum of component parts because </t>
  </si>
  <si>
    <t xml:space="preserve">      of rounding.</t>
  </si>
  <si>
    <t>£50,000 &amp;</t>
  </si>
  <si>
    <t>£25,000-</t>
  </si>
  <si>
    <t xml:space="preserve">UNDER </t>
  </si>
  <si>
    <t>£80,000-</t>
  </si>
  <si>
    <t>£90,000-</t>
  </si>
  <si>
    <t>£100,000-</t>
  </si>
  <si>
    <t xml:space="preserve">OVER </t>
  </si>
  <si>
    <t>Note 7</t>
  </si>
  <si>
    <t xml:space="preserve">Includes a small number where gender is unspecified or not known, therefore totals </t>
  </si>
  <si>
    <t xml:space="preserve">salaries of leadership teachers in a given age band and dividing the total by the </t>
  </si>
  <si>
    <t xml:space="preserve">The average salaries data for teachers in Academy schools shows a difference </t>
  </si>
  <si>
    <t xml:space="preserve">number of leadership teachers in that age band. Please note this excludes those </t>
  </si>
  <si>
    <t xml:space="preserve">when compared with teachers in maintained schools. This difference is primarily </t>
  </si>
  <si>
    <t>whose salary has been mis-reported.</t>
  </si>
  <si>
    <t xml:space="preserve">due to the mix of schools being different for LA maintained and Academy schools. </t>
  </si>
  <si>
    <t xml:space="preserve">The latter have a different geographical distribution and higher proportion of </t>
  </si>
  <si>
    <t xml:space="preserve">on the leadership teachers' pay scale in England, excluding Inner London, </t>
  </si>
  <si>
    <t>Outer London and London Fringe.</t>
  </si>
  <si>
    <t>the technical notes.</t>
  </si>
  <si>
    <t xml:space="preserve">Includes those teachers earning a maximum of £200,000 per annum.  </t>
  </si>
  <si>
    <t>The small number of salaries above this level appeared to be mis-reported.</t>
  </si>
  <si>
    <t>Include those whose salary were mis-reported or details were incomplete.</t>
  </si>
  <si>
    <t>Under 40</t>
  </si>
  <si>
    <t>40-49</t>
  </si>
  <si>
    <t>50-59</t>
  </si>
  <si>
    <t>STATE FUNDED SPECIAL/  PRU/AP</t>
  </si>
  <si>
    <t>TOTAL state FUNDED SCHOOLS</t>
  </si>
  <si>
    <t>Includes executive heads.</t>
  </si>
  <si>
    <t xml:space="preserve">salaries of head teachers in a given age band and dividing the total by the </t>
  </si>
  <si>
    <t xml:space="preserve">number of head teachers in that age band. Please note this excludes those </t>
  </si>
  <si>
    <t xml:space="preserve">on the head teachers' pay scale in England, excluding Inner London, </t>
  </si>
  <si>
    <t xml:space="preserve">Includes those head teachers earning at least £38,215, the lowest point </t>
  </si>
  <si>
    <t xml:space="preserve">secondary phase schools where salaries tend to be higher. See paragraph 42 in </t>
  </si>
  <si>
    <t>November 2014</t>
  </si>
  <si>
    <t>HIGHEST LEVEL OF QUALIFICATION</t>
  </si>
  <si>
    <t>Note 1</t>
  </si>
  <si>
    <t>Degree or higher</t>
  </si>
  <si>
    <t>Bachelor of Education</t>
  </si>
  <si>
    <t>Postgraduate Certificate of Education</t>
  </si>
  <si>
    <t>Certificate of Education</t>
  </si>
  <si>
    <t>Other qualification</t>
  </si>
  <si>
    <t>NON UK TEACHING QUALIFICATION</t>
  </si>
  <si>
    <t>NUMBER FOR WHOM QUALIFICATIONS PROVIDED</t>
  </si>
  <si>
    <t>NO QUALIFICATION INFORMATION PROVIDED</t>
  </si>
  <si>
    <t>No's</t>
  </si>
  <si>
    <t>%</t>
  </si>
  <si>
    <t>LA MAINTAINED NURSERY</t>
  </si>
  <si>
    <t>All grades</t>
  </si>
  <si>
    <t>LA MAINTAINED PRIMARY</t>
  </si>
  <si>
    <t>STATE FUNDED PRIMARY</t>
  </si>
  <si>
    <t>STATE FUNDED SECONDARY</t>
  </si>
  <si>
    <t>Base: 504,531 teachers (head count)</t>
  </si>
  <si>
    <t xml:space="preserve">Where a teacher has more than one post A-level qualification, the qualification level </t>
  </si>
  <si>
    <t>Percentages based on this figure.</t>
  </si>
  <si>
    <t>was determined by the highest level reading from left (degree or higher) to right</t>
  </si>
  <si>
    <t>Includes advisory teachers.</t>
  </si>
  <si>
    <t>(other qualification).</t>
  </si>
  <si>
    <t>Includes leading practioners, post threshold and grade unknown.</t>
  </si>
  <si>
    <t>Not including qualifications in Special Educational Needs provision.</t>
  </si>
  <si>
    <t xml:space="preserve">Includes Doctorates and other Level 8 qualifications, Masters and other Level 7 </t>
  </si>
  <si>
    <t xml:space="preserve">Percentages are row percentages, and based on the number of teachers for whom </t>
  </si>
  <si>
    <t xml:space="preserve">qualifications (e.g. Post Graduate certificates and diplomas), and first degrees </t>
  </si>
  <si>
    <t>qualifications information was provided.</t>
  </si>
  <si>
    <t xml:space="preserve">(excluding BEds) and other level 6 qualifications (e.g. graduate certificates </t>
  </si>
  <si>
    <t>and diplomas).</t>
  </si>
  <si>
    <t xml:space="preserve">Certificate of education includes: the original Certification of Education qualification </t>
  </si>
  <si>
    <t xml:space="preserve"> .  Not applicable.</t>
  </si>
  <si>
    <t xml:space="preserve">that was required for non-degree holders to become teachers, discontinued in 1980 </t>
  </si>
  <si>
    <t>-  Nil or negligible.</t>
  </si>
  <si>
    <t xml:space="preserve">and replaced by the Bachelor of Education; and the current Certificate of Education, </t>
  </si>
  <si>
    <t>offering training in teaching at further or higher education level.</t>
  </si>
  <si>
    <t xml:space="preserve">Includes any other qualification at National Qualifications Framework (NQF) level 4 </t>
  </si>
  <si>
    <t xml:space="preserve">or 5 e.g. diplomas of higher education and further education, foundation degrees, </t>
  </si>
  <si>
    <t>higher national diplomas and certificates of higher education.</t>
  </si>
  <si>
    <t>Level of qualification not provided for qualifications gained outside of the UK.</t>
  </si>
  <si>
    <t>HEAD COUNT OF IN SERVICE TEACHERS</t>
  </si>
  <si>
    <t xml:space="preserve">NUMBER OF TEACHERS OF: </t>
  </si>
  <si>
    <t>TOTAL NUMBER OF HOURS TAUGHT</t>
  </si>
  <si>
    <t xml:space="preserve">NUMBER OF HOURS TAUGHT TO: </t>
  </si>
  <si>
    <t>Key Stage 3</t>
  </si>
  <si>
    <t>Key Stage 4</t>
  </si>
  <si>
    <t>Key Stage 5</t>
  </si>
  <si>
    <t>SUBJECT</t>
  </si>
  <si>
    <t>Mathematics</t>
  </si>
  <si>
    <t>English</t>
  </si>
  <si>
    <t>Physics</t>
  </si>
  <si>
    <t>Chemistry</t>
  </si>
  <si>
    <t>Biology</t>
  </si>
  <si>
    <t>Combined/General Science</t>
  </si>
  <si>
    <t>Other Sciences</t>
  </si>
  <si>
    <t>History</t>
  </si>
  <si>
    <t>Geography</t>
  </si>
  <si>
    <t>French</t>
  </si>
  <si>
    <t>German</t>
  </si>
  <si>
    <t>Spanish</t>
  </si>
  <si>
    <t>Other Modern Languages</t>
  </si>
  <si>
    <t>Design and technology</t>
  </si>
  <si>
    <t>Electronics / Systems and Control -</t>
  </si>
  <si>
    <t>Food Technology -</t>
  </si>
  <si>
    <t>Graphics -</t>
  </si>
  <si>
    <t>Resistant Materials -</t>
  </si>
  <si>
    <t>Textiles -</t>
  </si>
  <si>
    <t>Other/Combined Technology</t>
  </si>
  <si>
    <t>Engineering</t>
  </si>
  <si>
    <t>ICT</t>
  </si>
  <si>
    <t>Business / Economics</t>
  </si>
  <si>
    <t>Religious Education</t>
  </si>
  <si>
    <t xml:space="preserve">Classics / Other Humanities </t>
  </si>
  <si>
    <t>Other Social Studies</t>
  </si>
  <si>
    <t>Music</t>
  </si>
  <si>
    <t>Drama</t>
  </si>
  <si>
    <t>Art and Design</t>
  </si>
  <si>
    <t>Media Studies</t>
  </si>
  <si>
    <t>Combined Arts / Humanities / Social Studies</t>
  </si>
  <si>
    <t>Physical Education</t>
  </si>
  <si>
    <t>PSHE</t>
  </si>
  <si>
    <t>Citizenship</t>
  </si>
  <si>
    <t>General Studies</t>
  </si>
  <si>
    <t>Careers Education / Key Skills</t>
  </si>
  <si>
    <t>Other</t>
  </si>
  <si>
    <t xml:space="preserve">Total </t>
  </si>
  <si>
    <t>Base: 176,343 teachers to years 7-13, 77% (unweighted head count).</t>
  </si>
  <si>
    <t xml:space="preserve">Teachers were counted once against each subject that they were teaching, </t>
  </si>
  <si>
    <t xml:space="preserve">    5.   Information &amp; Communication Technology is abbreviated as ICT and Personal Social </t>
  </si>
  <si>
    <t xml:space="preserve">regardless of the amount of time they spend teaching the subject.  Teachers </t>
  </si>
  <si>
    <t xml:space="preserve">         and Health Education is abbreviated as PSHE.</t>
  </si>
  <si>
    <t xml:space="preserve">were counted under each key stage they were recorded as teaching to; a </t>
  </si>
  <si>
    <t xml:space="preserve">    6.   Includes philosophy. </t>
  </si>
  <si>
    <t xml:space="preserve">Mathematics teacher who taught all years (7-13) would be included under </t>
  </si>
  <si>
    <t xml:space="preserve">    7.   Includes law, politics, sociology and psychology.</t>
  </si>
  <si>
    <t>Number of teachers of Key Stage 3, Key Stage 4 and Key Stage 5.</t>
  </si>
  <si>
    <t xml:space="preserve">Key Stage 3: year 7 to year 9; Key Stage 4: year 10 and year 11; Key Stage 5: </t>
  </si>
  <si>
    <t xml:space="preserve">         Totals may not appear equal to the sum of the component parts because of rounding.</t>
  </si>
  <si>
    <t>year 12 and year 13.</t>
  </si>
  <si>
    <t xml:space="preserve">Total number of hours may not be equal to the sum of total hours taught to Key </t>
  </si>
  <si>
    <t>Stages 3, 4 and 5 due to rounding.</t>
  </si>
  <si>
    <t>Includes construction and built environment.</t>
  </si>
  <si>
    <r>
      <t xml:space="preserve">Table 12: </t>
    </r>
    <r>
      <rPr>
        <sz val="12"/>
        <rFont val="Arial"/>
        <family val="2"/>
      </rPr>
      <t>Highest post A level qualifications</t>
    </r>
    <r>
      <rPr>
        <vertAlign val="superscript"/>
        <sz val="12"/>
        <rFont val="Arial"/>
        <family val="2"/>
      </rPr>
      <t>1,2</t>
    </r>
    <r>
      <rPr>
        <sz val="12"/>
        <rFont val="Arial"/>
        <family val="2"/>
      </rPr>
      <t xml:space="preserve"> held by state funded secondary school teachers (head count) in the subjects</t>
    </r>
    <r>
      <rPr>
        <vertAlign val="superscript"/>
        <sz val="12"/>
        <rFont val="Arial"/>
        <family val="2"/>
      </rPr>
      <t>3</t>
    </r>
    <r>
      <rPr>
        <sz val="12"/>
        <rFont val="Arial"/>
        <family val="2"/>
      </rPr>
      <t xml:space="preserve"> they taught to year groups 7-13.</t>
    </r>
  </si>
  <si>
    <r>
      <t>HIGHEST LEVEL OF QUALIFICATION</t>
    </r>
    <r>
      <rPr>
        <b/>
        <sz val="8"/>
        <rFont val="Arial"/>
        <family val="2"/>
      </rPr>
      <t xml:space="preserve"> HELD IN A RELEVANT SUBJECT</t>
    </r>
  </si>
  <si>
    <t>Notes 1,3,4</t>
  </si>
  <si>
    <t>ANY RELEVANT POST A LEVEL QUALIFICATION</t>
  </si>
  <si>
    <t>NO RELEVANT POST A LEVEL QUALIFICATION</t>
  </si>
  <si>
    <t>TOTAL HEAD COUNT</t>
  </si>
  <si>
    <t>±</t>
  </si>
  <si>
    <t>CI</t>
  </si>
  <si>
    <t>Combined/General science</t>
  </si>
  <si>
    <t xml:space="preserve">ICT </t>
  </si>
  <si>
    <t>Art and design</t>
  </si>
  <si>
    <t>Physical education</t>
  </si>
  <si>
    <t>Base: 165,373 secondary level teachers, 72% (unweighted head count)</t>
  </si>
  <si>
    <t xml:space="preserve">Where a teacher has more than one post A level qualification in the same subject, the </t>
  </si>
  <si>
    <t>Teachers qualified in biology, chemistry, or physics are treated to teach both combined/</t>
  </si>
  <si>
    <t xml:space="preserve">qualification level is determined by the highest level reading from left (Degree or higher) </t>
  </si>
  <si>
    <t>general science and other science.</t>
  </si>
  <si>
    <t>to right (Other Qualification). For example, teachers shown under PGCE have a</t>
  </si>
  <si>
    <t xml:space="preserve">Teachers qualified in each of the specialist design &amp; technology subjects are treated as </t>
  </si>
  <si>
    <t>PGCE but not a Degree.</t>
  </si>
  <si>
    <t>qualified to teach other/combined design &amp; technology.</t>
  </si>
  <si>
    <t xml:space="preserve">Information &amp; Communication Technology is abbreviated as ICT and Personal Social and </t>
  </si>
  <si>
    <t xml:space="preserve">Teachers are counted once against each subject which they are teaching. Head counts </t>
  </si>
  <si>
    <t>Health Education is abbreviated as PSHE.</t>
  </si>
  <si>
    <t>are used, so a teacher teaching French and German would be counted once in</t>
  </si>
  <si>
    <t xml:space="preserve">Includes philosophy. </t>
  </si>
  <si>
    <t>each.</t>
  </si>
  <si>
    <t xml:space="preserve">A full list of what was deemed as a 'relevant' qualification subject for each curriculum </t>
  </si>
  <si>
    <t>subject taught can be found on the SFR home page.</t>
  </si>
  <si>
    <t>curriculum and qualifications information was provided.</t>
  </si>
  <si>
    <t xml:space="preserve">qualifications (e.g. Post Graduate certificates and diplomas), first degrees (excluding </t>
  </si>
  <si>
    <t>Numbers are rounded to the nearest 100.</t>
  </si>
  <si>
    <t>BEds) and other level 6 qualifications (e.g. graduate certificates and diplomas).</t>
  </si>
  <si>
    <t xml:space="preserve">Includes Certificate of Education, Non-UK Qualifications where the level was not </t>
  </si>
  <si>
    <t xml:space="preserve">provided and Other Qualification at National Qualifications Framework (NQF) level 4 </t>
  </si>
  <si>
    <t xml:space="preserve">or 5 and above e.g. diplomas or higher education and further education, foundation </t>
  </si>
  <si>
    <t>degrees, higher national diplomas and certificates of higher education.</t>
  </si>
  <si>
    <t xml:space="preserve">Confidence intervals have been calculated around the proportions as not all schools </t>
  </si>
  <si>
    <t xml:space="preserve">were able to submit curriculum information, and not all qualifications returns were </t>
  </si>
  <si>
    <t xml:space="preserve">complete. Qualifications information was either not provided, or the subject field was </t>
  </si>
  <si>
    <t xml:space="preserve">missing for 28% of the teachers in schools submitting curriculum data. The </t>
  </si>
  <si>
    <t xml:space="preserve">confidence intervals show the statistical accuracy for the data, and give a range </t>
  </si>
  <si>
    <t>within which we can be reasonably sure (95% certain) that the true value actually lies.</t>
  </si>
  <si>
    <r>
      <t xml:space="preserve">Table 14: </t>
    </r>
    <r>
      <rPr>
        <sz val="12"/>
        <rFont val="Arial"/>
        <family val="2"/>
      </rPr>
      <t>Full-time teacher vacancies</t>
    </r>
    <r>
      <rPr>
        <vertAlign val="superscript"/>
        <sz val="12"/>
        <rFont val="Arial"/>
        <family val="2"/>
      </rPr>
      <t>1</t>
    </r>
    <r>
      <rPr>
        <sz val="12"/>
        <rFont val="Arial"/>
        <family val="2"/>
      </rPr>
      <t xml:space="preserve"> temporarily filled posts</t>
    </r>
    <r>
      <rPr>
        <vertAlign val="superscript"/>
        <sz val="12"/>
        <rFont val="Arial"/>
        <family val="2"/>
      </rPr>
      <t>2</t>
    </r>
    <r>
      <rPr>
        <sz val="12"/>
        <rFont val="Arial"/>
        <family val="2"/>
      </rPr>
      <t xml:space="preserve"> and rates in state funded schools by sector and grade.</t>
    </r>
  </si>
  <si>
    <t>VACANCIES AS A PERCENTAGE OF TEACHERS IN POST</t>
  </si>
  <si>
    <t>NUMBER OF VACANCIES</t>
  </si>
  <si>
    <t>All vacancies</t>
  </si>
  <si>
    <t>Number</t>
  </si>
  <si>
    <t>Rate</t>
  </si>
  <si>
    <t>Temporarily filled posts</t>
  </si>
  <si>
    <t>Grade</t>
  </si>
  <si>
    <t>5,6</t>
  </si>
  <si>
    <t>Head/Deputy/Assistant head</t>
  </si>
  <si>
    <t xml:space="preserve">     Head -</t>
  </si>
  <si>
    <t xml:space="preserve">     Deputy/Assistant head -</t>
  </si>
  <si>
    <t xml:space="preserve"> Classroom teacher</t>
  </si>
  <si>
    <r>
      <t xml:space="preserve">Table 14 (cont): </t>
    </r>
    <r>
      <rPr>
        <sz val="12"/>
        <rFont val="Arial"/>
        <family val="2"/>
      </rPr>
      <t>Full-time teacher vacancies</t>
    </r>
    <r>
      <rPr>
        <vertAlign val="superscript"/>
        <sz val="12"/>
        <rFont val="Arial"/>
        <family val="2"/>
      </rPr>
      <t>1,2</t>
    </r>
    <r>
      <rPr>
        <sz val="12"/>
        <rFont val="Arial"/>
        <family val="2"/>
      </rPr>
      <t xml:space="preserve"> temporarily filled posts and rates in state funded schools by sector and grade.</t>
    </r>
  </si>
  <si>
    <t>Source: 618g survey and School Workforce Census</t>
  </si>
  <si>
    <t xml:space="preserve">Advertised vacancies for full-time permanent appointments (or </t>
  </si>
  <si>
    <t xml:space="preserve">5.  The number of teachers in post by grade is from the 618g survey for 2001 </t>
  </si>
  <si>
    <t xml:space="preserve">appointments of at least one term's duration).  Includes vacancies </t>
  </si>
  <si>
    <t xml:space="preserve">     onwards, 2000 was estimated using the Database of Teacher Records.</t>
  </si>
  <si>
    <t>being filled on a temporary basis of less than one term.</t>
  </si>
  <si>
    <t xml:space="preserve">     For November 2010  is School Workforce Census.</t>
  </si>
  <si>
    <t>Temporarily filled posts are those where a vacancy exists, advertised</t>
  </si>
  <si>
    <t>6.  The role of assistant head was created in 2001.</t>
  </si>
  <si>
    <t>or not, Which is currently being filled by a teacher on a contract of at</t>
  </si>
  <si>
    <t>least one term but less than a year.</t>
  </si>
  <si>
    <t xml:space="preserve">    - Nil or negligible.</t>
  </si>
  <si>
    <t xml:space="preserve">Teachers in post include full-time qualified regular teachers in (or on </t>
  </si>
  <si>
    <t xml:space="preserve">    . Not applicable.</t>
  </si>
  <si>
    <t>secondment from) state funded schools.</t>
  </si>
  <si>
    <t xml:space="preserve">The January 2010 headline figures utilises 83 local authority SWF </t>
  </si>
  <si>
    <t xml:space="preserve">    PRU Pupil Referral Units.</t>
  </si>
  <si>
    <t xml:space="preserve">returns and 69 local authority 618g returns. The definitions used in </t>
  </si>
  <si>
    <t xml:space="preserve">    AP Alternative Provision.</t>
  </si>
  <si>
    <t xml:space="preserve">the SWF are as close as possible to the 618g survey it replaces and </t>
  </si>
  <si>
    <t>validation checks indicate that the two sources are comparable.</t>
  </si>
  <si>
    <t xml:space="preserve">    Totals may not appear to equal the sum of the component parts because </t>
  </si>
  <si>
    <t xml:space="preserve">    of rounding.</t>
  </si>
  <si>
    <r>
      <t xml:space="preserve">Table 15: </t>
    </r>
    <r>
      <rPr>
        <sz val="12"/>
        <rFont val="Arial"/>
        <family val="2"/>
      </rPr>
      <t>Full-time classroom teacher vacancies and temporary filled number</t>
    </r>
    <r>
      <rPr>
        <vertAlign val="superscript"/>
        <sz val="12"/>
        <rFont val="Arial"/>
        <family val="2"/>
      </rPr>
      <t>1</t>
    </r>
    <r>
      <rPr>
        <sz val="12"/>
        <rFont val="Arial"/>
        <family val="2"/>
      </rPr>
      <t xml:space="preserve"> of posts and rates in state funded secondary schools by subject.</t>
    </r>
  </si>
  <si>
    <t>November 2010 to 2014</t>
  </si>
  <si>
    <t>ALL VACANCIES</t>
  </si>
  <si>
    <t>MAIN TEACHING SUBJECT</t>
  </si>
  <si>
    <t>Information technology</t>
  </si>
  <si>
    <t>All sciences</t>
  </si>
  <si>
    <t>Languages</t>
  </si>
  <si>
    <t>Social sciences</t>
  </si>
  <si>
    <t>Religious education</t>
  </si>
  <si>
    <t>Commercial/business studies</t>
  </si>
  <si>
    <t>Art/craft/design</t>
  </si>
  <si>
    <t>Physical education/sport/dance</t>
  </si>
  <si>
    <t>Careers</t>
  </si>
  <si>
    <t>Other main and combined subjects</t>
  </si>
  <si>
    <t>Unknown subjects</t>
  </si>
  <si>
    <t>-  Negligible</t>
  </si>
  <si>
    <t>.  Not applicable</t>
  </si>
  <si>
    <t>being filled on a temporary basis of less than one year.</t>
  </si>
  <si>
    <t>Teachers in post include full-time qualified regular teachers in (or on</t>
  </si>
  <si>
    <t>Totals may not appear to equal the sum of the component parts</t>
  </si>
  <si>
    <t>secondment from) publicly funded secondary schools.</t>
  </si>
  <si>
    <t>CALENDAR YEAR</t>
  </si>
  <si>
    <t>ACADEMIC YEAR</t>
  </si>
  <si>
    <t>2009/10</t>
  </si>
  <si>
    <t>2010/11</t>
  </si>
  <si>
    <t>2011/12</t>
  </si>
  <si>
    <t>2012/13</t>
  </si>
  <si>
    <t>2013/14</t>
  </si>
  <si>
    <t>Days sick per teacher taking sickness absence</t>
  </si>
  <si>
    <t>Number of teachers taking sickness absence</t>
  </si>
  <si>
    <t>Total days sickness absence taken</t>
  </si>
  <si>
    <r>
      <rPr>
        <b/>
        <sz val="12"/>
        <rFont val="Arial"/>
        <family val="2"/>
      </rPr>
      <t>Table 16:</t>
    </r>
    <r>
      <rPr>
        <sz val="12"/>
        <rFont val="Arial"/>
        <family val="2"/>
      </rPr>
      <t xml:space="preserve"> Teacher sickness absence</t>
    </r>
    <r>
      <rPr>
        <vertAlign val="superscript"/>
        <sz val="12"/>
        <rFont val="Arial"/>
        <family val="2"/>
      </rPr>
      <t>1</t>
    </r>
    <r>
      <rPr>
        <sz val="12"/>
        <rFont val="Arial"/>
        <family val="2"/>
      </rPr>
      <t xml:space="preserve"> in state funded schools</t>
    </r>
    <r>
      <rPr>
        <vertAlign val="superscript"/>
        <sz val="12"/>
        <rFont val="Arial"/>
        <family val="2"/>
      </rPr>
      <t>2</t>
    </r>
    <r>
      <rPr>
        <sz val="12"/>
        <rFont val="Arial"/>
        <family val="2"/>
      </rPr>
      <t xml:space="preserve">. </t>
    </r>
  </si>
  <si>
    <t>Calendar years 2000, 2005 to 2009 and academic years 2009/2010 to 2013/2014</t>
  </si>
  <si>
    <t>% of teachers taking sickness absence</t>
  </si>
  <si>
    <t>Days sick per teacher</t>
  </si>
  <si>
    <t>Source: School Workforce Census (2009/10 to 2013/14) and Form 618g (2000 to 2009)</t>
  </si>
  <si>
    <t>Includes academy schools for the years 2009-10 onwards.</t>
  </si>
  <si>
    <t>Includes estimated figures for local authorities schools and academies that did not provide complete data.</t>
  </si>
  <si>
    <r>
      <t xml:space="preserve">Table 13: </t>
    </r>
    <r>
      <rPr>
        <sz val="12"/>
        <rFont val="Arial"/>
        <family val="2"/>
      </rPr>
      <t>Hours taught in a typical week to pupils in years 7 to 13 by highest post A level qualifications</t>
    </r>
    <r>
      <rPr>
        <vertAlign val="superscript"/>
        <sz val="12"/>
        <rFont val="Arial"/>
        <family val="2"/>
      </rPr>
      <t>1,2</t>
    </r>
    <r>
      <rPr>
        <sz val="12"/>
        <rFont val="Arial"/>
        <family val="2"/>
      </rPr>
      <t xml:space="preserve"> of the teacher teaching the lesson.</t>
    </r>
  </si>
  <si>
    <r>
      <t>HIGHEST LEVEL OF QUALIFICATION</t>
    </r>
    <r>
      <rPr>
        <b/>
        <vertAlign val="superscript"/>
        <sz val="8"/>
        <rFont val="Arial"/>
        <family val="2"/>
      </rPr>
      <t xml:space="preserve"> </t>
    </r>
    <r>
      <rPr>
        <b/>
        <sz val="8"/>
        <rFont val="Arial"/>
        <family val="2"/>
      </rPr>
      <t>HELD IN A RELEVANT SUBJECT</t>
    </r>
  </si>
  <si>
    <t>Notes 1,3</t>
  </si>
  <si>
    <t>Business / economics</t>
  </si>
  <si>
    <t xml:space="preserve">Where a teacher has more than one post A level qualification in the same subject, </t>
  </si>
  <si>
    <t xml:space="preserve">the qualification level is determined by the highest level reading from left (Degree) </t>
  </si>
  <si>
    <t xml:space="preserve">to right (Other Qual.). For example, teachers shown under PGCE have a PGCE </t>
  </si>
  <si>
    <t>but not a degree.</t>
  </si>
  <si>
    <t>Information &amp; Communication Technology is abbreviated as ICT.</t>
  </si>
  <si>
    <t xml:space="preserve">A full list of what was deemed as a 'relevant' qualification subject for each </t>
  </si>
  <si>
    <t>curriculum subject taught can be found in the SFR home page.</t>
  </si>
  <si>
    <t xml:space="preserve">Includes Certificate of Education, Non-UK Qualifications where the level was </t>
  </si>
  <si>
    <t xml:space="preserve">not provided and Other Qualification at National Qualifications Framework (NQF) </t>
  </si>
  <si>
    <t xml:space="preserve">level 4 or 5 and above e.g. diplomas or higher education and further education, </t>
  </si>
  <si>
    <t>foundation degrees, higher national diplomas and certificates of higher education.</t>
  </si>
  <si>
    <t xml:space="preserve">Confidence intervals have been calculated around the proportions as not all </t>
  </si>
  <si>
    <t xml:space="preserve">schools were able to submit curriculum information, and not all qualifications </t>
  </si>
  <si>
    <t xml:space="preserve">returns were complete.  Qualifications information was either not provided, </t>
  </si>
  <si>
    <t xml:space="preserve">curriculum data.  The confidence intervals show the statistical accuracy for the </t>
  </si>
  <si>
    <t>that the true value actually lies.</t>
  </si>
  <si>
    <r>
      <t xml:space="preserve">Table 17a: </t>
    </r>
    <r>
      <rPr>
        <sz val="12"/>
        <rFont val="Arial"/>
        <family val="2"/>
      </rPr>
      <t>Pupil:teacher ratios and pupil:adult ratios in state funded schools.</t>
    </r>
  </si>
  <si>
    <t>January 2000, 2005 to 2009 and November 2010 to 2014</t>
  </si>
  <si>
    <t>Notes 5,6</t>
  </si>
  <si>
    <t xml:space="preserve">LA MAINTAINED NURSERY </t>
  </si>
  <si>
    <t>PTR (Qualified teachers) within-schools</t>
  </si>
  <si>
    <t>1, 2</t>
  </si>
  <si>
    <t xml:space="preserve">PTR (Qualified and unqualified teachers) within-schools </t>
  </si>
  <si>
    <t xml:space="preserve">PAR within-schools </t>
  </si>
  <si>
    <t xml:space="preserve">LA MAINTAINED PRIMARY </t>
  </si>
  <si>
    <t xml:space="preserve">STATE FUNDED SPECIAL </t>
  </si>
  <si>
    <t xml:space="preserve">TOTAL STATE FUNDED </t>
  </si>
  <si>
    <t xml:space="preserve">Overall PTR (Qualified and unqualified teachers) within-schools </t>
  </si>
  <si>
    <t>2, 4</t>
  </si>
  <si>
    <t>Overall PAR</t>
  </si>
  <si>
    <t>Source: School Census and School Workforce Census</t>
  </si>
  <si>
    <t xml:space="preserve">The within-school PTR (Qualified) is calculated by dividing the total FTE </t>
  </si>
  <si>
    <t xml:space="preserve">schools and the FTE of all teachers in these schools (including: </t>
  </si>
  <si>
    <t xml:space="preserve">    </t>
  </si>
  <si>
    <t>number of pupils on roll in schools by the total FTE number of qualified</t>
  </si>
  <si>
    <t xml:space="preserve">centrally employed; occasional teachers; those on employment </t>
  </si>
  <si>
    <t xml:space="preserve">teachers regularly employed in schools. The within-school PTR (Qualified </t>
  </si>
  <si>
    <t>based routes to QTS; others without QTS, those on paid absence</t>
  </si>
  <si>
    <t xml:space="preserve">and unqualified) is calculated by dividing the total FTE number of pupils on </t>
  </si>
  <si>
    <t xml:space="preserve">and any notes to replacements).  The teacher numbers are from </t>
  </si>
  <si>
    <t>the 618g survey, see editors for further details.</t>
  </si>
  <si>
    <t>regularly employed in schools.</t>
  </si>
  <si>
    <t>Includes academies from 2011.</t>
  </si>
  <si>
    <t xml:space="preserve">For statistical purposes only, pupils who do not attend both morning and </t>
  </si>
  <si>
    <t xml:space="preserve">November 2014 figures are calculated using the most current </t>
  </si>
  <si>
    <t xml:space="preserve">afternoon at least five days a week are regarded as part-time.  Each </t>
  </si>
  <si>
    <t xml:space="preserve">figures e.g. January 2015 pupil numbers and November 2014 </t>
  </si>
  <si>
    <t>part-time pupil is treated as 0.5 FTE.</t>
  </si>
  <si>
    <t>teacher numbers.</t>
  </si>
  <si>
    <t xml:space="preserve">The PAR is calculated by dividing the total FTE number of pupils on roll </t>
  </si>
  <si>
    <t xml:space="preserve">in schools by the total FTE number of all teachers and support staff </t>
  </si>
  <si>
    <t>Sources used are School Census for pupils and teachers</t>
  </si>
  <si>
    <t>employed in schools, excluding administrative and clerical staff.</t>
  </si>
  <si>
    <t xml:space="preserve">(excluding overall teachers) up to January 2010, School Workforce </t>
  </si>
  <si>
    <t xml:space="preserve">The overall PTR is based on the total FTE number of pupils on roll </t>
  </si>
  <si>
    <t xml:space="preserve">Census (for November 2010 to 2014 teachers and overall teachers) </t>
  </si>
  <si>
    <t xml:space="preserve">in local authority maintained nursery, primary and secondary </t>
  </si>
  <si>
    <t>and 618g survey for pre November 2010 (overall teachers).</t>
  </si>
  <si>
    <r>
      <t xml:space="preserve">Table 17b: </t>
    </r>
    <r>
      <rPr>
        <sz val="12"/>
        <rFont val="Arial"/>
        <family val="2"/>
      </rPr>
      <t>Pupil:teacher ratios and pupil:adult ratios in academies</t>
    </r>
  </si>
  <si>
    <t>November 2012 to 2014</t>
  </si>
  <si>
    <t>PRIMARY CONVERTER ACADEMIES</t>
  </si>
  <si>
    <t>PTR(Qualified teachers) within-schools</t>
  </si>
  <si>
    <t>PTR (Qualified and unqualified teachers) within-schools</t>
  </si>
  <si>
    <t>PAR within-schools</t>
  </si>
  <si>
    <t>SPONSOR LED PRIMARY ACADEMIES</t>
  </si>
  <si>
    <t>PRIMARY FREE SCHOOLS</t>
  </si>
  <si>
    <t>TOTAL PRIMARY ACADEMIES</t>
  </si>
  <si>
    <t>SECONDARY CONVERTER ACADEMIES</t>
  </si>
  <si>
    <t>SPONSOR LED SECONDARY ACADEMIES</t>
  </si>
  <si>
    <t>SECONDARY FREE SCHOOLS</t>
  </si>
  <si>
    <t>TOTAL SECONDARY ACADEMIES</t>
  </si>
  <si>
    <t>TOTAL ALL ACADEMIES</t>
  </si>
  <si>
    <t>Overall PTR (Qualified and unqualified teachers) within-schools</t>
  </si>
  <si>
    <t>Source: School Census (Pupils) and School Workforce Census(Teachers)</t>
  </si>
  <si>
    <t>1. The within-school PTR (Qualified) is calculated by dividing the total FTE number of pupils on roll in schools by the total FTE number of qualified teachers regularly employed in schools. The within-school PTR (Qualified and unqualified) is calculated by dividing the total FTE number of pupils on roll in schools by the total FTE number of qualified and unqualified teachers regularly employed in schools.</t>
  </si>
  <si>
    <t>2. For statistical purposes only, pupils who do not attend both morning and afternoon at least five days a week are regarded as part-time.  Each part-time pupil is treated as 0.5 FTE.</t>
  </si>
  <si>
    <t>3. The PAR is calculated by dividing the total FTE number of pupils on roll in schools by the total FTE number of all teachers and support staff employed in schools, excluding administrative and clerical staff.</t>
  </si>
  <si>
    <t>4.  November 2014 figures are calculated using the most current figures e.g. January 2015 pupil numbers and November 2014 teacher numbers.</t>
  </si>
  <si>
    <t>4.   Includes Advisory Teachers.</t>
  </si>
  <si>
    <t>5.   Includes Advisory Teachers.</t>
  </si>
  <si>
    <t xml:space="preserve">appointments of at least one term's duration). Includes vacancies </t>
  </si>
  <si>
    <t xml:space="preserve">roll in schools by the total FTE number of qualified and unqualified teachers </t>
  </si>
  <si>
    <t>UTC/STUDIOS</t>
  </si>
  <si>
    <r>
      <t xml:space="preserve">Table 8: </t>
    </r>
    <r>
      <rPr>
        <sz val="12"/>
        <rFont val="Arial"/>
        <family val="2"/>
      </rPr>
      <t>Full and part-time regular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</si>
  <si>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Table 9a:</t>
    </r>
    <r>
      <rPr>
        <sz val="12"/>
        <rFont val="Arial"/>
        <family val="2"/>
      </rPr>
      <t xml:space="preserve"> 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</si>
  <si>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9a (cont): </t>
    </r>
    <r>
      <rPr>
        <sz val="12"/>
        <rFont val="Arial"/>
        <family val="2"/>
      </rPr>
      <t>Full and part-time regular classroom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</si>
  <si>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9a (cont): </t>
    </r>
    <r>
      <rPr>
        <sz val="12"/>
        <rFont val="Arial"/>
        <family val="2"/>
      </rPr>
      <t>Full and part-time regular classroom teachers1 in state funded schools by salary bands, average salary2, sector, gender and age.</t>
    </r>
  </si>
  <si>
    <r>
      <t xml:space="preserve">Table 9b: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</si>
  <si>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9b (cont): </t>
    </r>
    <r>
      <rPr>
        <sz val="12"/>
        <rFont val="Arial"/>
        <family val="2"/>
      </rPr>
      <t>Full and part-time regular leadership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</si>
  <si>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t>Includes heads, deputy, assistant heads and advisory teachers.</t>
  </si>
  <si>
    <t xml:space="preserve">Includes those leadership teachers earning at least £38,215, the lowest point </t>
  </si>
  <si>
    <r>
      <t xml:space="preserve">Table 9c: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</si>
  <si>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9c (cont): </t>
    </r>
    <r>
      <rPr>
        <sz val="12"/>
        <rFont val="Arial"/>
        <family val="2"/>
      </rPr>
      <t>Full and part-time regular head teachers</t>
    </r>
    <r>
      <rPr>
        <vertAlign val="superscript"/>
        <sz val="12"/>
        <rFont val="Arial"/>
        <family val="2"/>
      </rPr>
      <t>1</t>
    </r>
    <r>
      <rPr>
        <sz val="12"/>
        <rFont val="Arial"/>
        <family val="2"/>
      </rPr>
      <t xml:space="preserve"> in state funded schools by salary bands, average salary</t>
    </r>
    <r>
      <rPr>
        <vertAlign val="superscript"/>
        <sz val="12"/>
        <rFont val="Arial"/>
        <family val="2"/>
      </rPr>
      <t>2</t>
    </r>
    <r>
      <rPr>
        <sz val="12"/>
        <rFont val="Arial"/>
        <family val="2"/>
      </rPr>
      <t>, sector, gender and age.</t>
    </r>
  </si>
  <si>
    <r>
      <t xml:space="preserve">Table 10: </t>
    </r>
    <r>
      <rPr>
        <sz val="12"/>
        <rFont val="Arial"/>
        <family val="2"/>
      </rPr>
      <t>Head count of regular teachers in all state funded schools by sector, grade and highest level of post A level qualification</t>
    </r>
    <r>
      <rPr>
        <vertAlign val="superscript"/>
        <sz val="12"/>
        <rFont val="Arial"/>
        <family val="2"/>
      </rPr>
      <t>1,2</t>
    </r>
    <r>
      <rPr>
        <sz val="12"/>
        <rFont val="Arial"/>
        <family val="2"/>
      </rPr>
      <t>.</t>
    </r>
  </si>
  <si>
    <r>
      <t xml:space="preserve">Table 11: </t>
    </r>
    <r>
      <rPr>
        <sz val="12"/>
        <rFont val="Arial"/>
        <family val="2"/>
      </rPr>
      <t>Head count of teachers and number of hours taught by subject</t>
    </r>
    <r>
      <rPr>
        <vertAlign val="superscript"/>
        <sz val="12"/>
        <rFont val="Arial"/>
        <family val="2"/>
      </rPr>
      <t>1</t>
    </r>
    <r>
      <rPr>
        <sz val="12"/>
        <rFont val="Arial"/>
        <family val="2"/>
      </rPr>
      <t xml:space="preserve"> and key stage to year groups 7-13 in all state funded secondary schools.</t>
    </r>
  </si>
  <si>
    <t>INDEX OF TABLES</t>
  </si>
  <si>
    <t>Full and part-time regular school teachers in state funded schools by salary, sector, gender and age, 2014.</t>
  </si>
  <si>
    <t>Full and part-time regular classroom teachers in state funded schools by salary, sector, gender and age, 2014</t>
  </si>
  <si>
    <t>Full and part-time regular leadership teachers in state funded schools by salary, sector, gender and age, 2014</t>
  </si>
  <si>
    <t>Pupil:teacher ratios and pupil:adult ratios in academies, 2012 to 2014.</t>
  </si>
  <si>
    <t>Head count and full-time equivalent teachers, teaching assistants and support staff in academies, by qualification status, gender and sector, 2014.</t>
  </si>
  <si>
    <t>Head count and full-time equivalent teachers, teaching assistants and support staff in publicly funded schools, by qualification status, gender and sector, 2014.</t>
  </si>
  <si>
    <t>FTE number of teachers, teaching assistants and other support staff in publicly funded schools by sector and grade or post, 2002, and 2005 to 2014.</t>
  </si>
  <si>
    <t>FTE number of teachers and support staff in publicly funded schools, 2000 and 2005 to 2014.</t>
  </si>
  <si>
    <t>Hours taught in a typical week to pupils in year groups 7 to 13 by highest post A level qualifications of the teacher teaching the lesson, 2014.</t>
  </si>
  <si>
    <t>Percentages of the head count of regular qualified and unqualified teachers in state funded schools by sector, grade, gender and ethnic origin, 2014.</t>
  </si>
  <si>
    <t>FTE number of regular qualified and unqualified teachers in state funded schools by sector, grade, gender and age, 2014.</t>
  </si>
  <si>
    <t>Percentages of the head count of teaching assistants and school support staff in state funded schools by sector, grade, gender and ethnic origin, 2014.</t>
  </si>
  <si>
    <t>Full-time regular qualified classroom teachers in state funded schools: Percentage distribution of teachers on the classroom teachers' pay scales by sector, 2014.</t>
  </si>
  <si>
    <t>Part-time regular qualified classroom teachers in state funded schools: Percentage distribution of teachers on the classroom teachers' pay scales by sector, 2014.</t>
  </si>
  <si>
    <t>Head count of regular teachers in all state funded schools by phase, sector and highest level of post A level qualification, 2014.</t>
  </si>
  <si>
    <t>Head count of teachers and number of hours taught by subject and Key Stage to year groups 7-13 in all state funded secondary schools, 2014.</t>
  </si>
  <si>
    <t>Highest post A level qualifications held by state funded secondary school teachers (head count) in the subjects they taught to year groups 7-13, 2014.</t>
  </si>
  <si>
    <t>Full-time vacancies and temporarily filled posts and rates in state funded schools by sector and grade, 2000 and 2005 to 2014.</t>
  </si>
  <si>
    <t>Full-time classroom teacher vacancies and temporary filled number of posts and rates in state funded secondary schools by subject, 2010 to 2014.</t>
  </si>
  <si>
    <t>Full and part-time teacher sickness absence in state funded schools, calendar years 2000, 2005 to 2009 and academic years 2009-2010 to 2013-2014.</t>
  </si>
  <si>
    <t>Pupil:teacher ratios and pupil:adult ratios in state funded schools, 2000, 2005 to 2014.</t>
  </si>
  <si>
    <t xml:space="preserve">staff was notcollected in the November 2010 School Workforce Census </t>
  </si>
  <si>
    <t>towards qualfied teacher status; an overseas trained teacher without QTS</t>
  </si>
  <si>
    <t/>
  </si>
  <si>
    <r>
      <rPr>
        <b/>
        <sz val="12"/>
        <rFont val="Arial"/>
        <family val="2"/>
      </rPr>
      <t>Table 1:</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 </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</si>
  <si>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r>
      <rPr>
        <b/>
        <sz val="12"/>
        <rFont val="Arial"/>
        <family val="2"/>
      </rPr>
      <t>Table 1 (cont):</t>
    </r>
    <r>
      <rPr>
        <sz val="12"/>
        <rFont val="Arial"/>
        <family val="2"/>
      </rPr>
      <t xml:space="preserve"> Full-time equivalent (FTE</t>
    </r>
    <r>
      <rPr>
        <vertAlign val="superscript"/>
        <sz val="12"/>
        <rFont val="Arial"/>
        <family val="2"/>
      </rPr>
      <t>1</t>
    </r>
    <r>
      <rPr>
        <sz val="12"/>
        <rFont val="Arial"/>
        <family val="2"/>
      </rPr>
      <t>) teachers</t>
    </r>
    <r>
      <rPr>
        <vertAlign val="superscript"/>
        <sz val="12"/>
        <rFont val="Arial"/>
        <family val="2"/>
      </rPr>
      <t>2</t>
    </r>
    <r>
      <rPr>
        <sz val="12"/>
        <rFont val="Arial"/>
        <family val="2"/>
      </rPr>
      <t xml:space="preserve"> and support staff </t>
    </r>
    <r>
      <rPr>
        <vertAlign val="superscript"/>
        <sz val="12"/>
        <rFont val="Arial"/>
        <family val="2"/>
      </rPr>
      <t>2</t>
    </r>
    <r>
      <rPr>
        <sz val="12"/>
        <rFont val="Arial"/>
        <family val="2"/>
      </rPr>
      <t xml:space="preserve"> in state funded</t>
    </r>
    <r>
      <rPr>
        <vertAlign val="superscript"/>
        <sz val="12"/>
        <rFont val="Arial"/>
        <family val="2"/>
      </rPr>
      <t>3</t>
    </r>
    <r>
      <rPr>
        <sz val="12"/>
        <rFont val="Arial"/>
        <family val="2"/>
      </rPr>
      <t xml:space="preserve"> schools.</t>
    </r>
  </si>
  <si>
    <t>TOTAL STATE FUNDED SPECIAL/PRU</t>
  </si>
  <si>
    <r>
      <t>January 2002, 2005 to 2010</t>
    </r>
    <r>
      <rPr>
        <vertAlign val="superscript"/>
        <sz val="10"/>
        <rFont val="Arial"/>
        <family val="2"/>
      </rPr>
      <t>2</t>
    </r>
    <r>
      <rPr>
        <sz val="10"/>
        <rFont val="Arial"/>
        <family val="2"/>
      </rPr>
      <t>, November 2010 to 2014</t>
    </r>
  </si>
  <si>
    <t>continuued overleaf</t>
  </si>
  <si>
    <t xml:space="preserve">Includes librarians, welfare assistants, pastorsal support workers employed at the </t>
  </si>
  <si>
    <t xml:space="preserve">individual leadership grades which are only available seperately for full-time only from </t>
  </si>
  <si>
    <t xml:space="preserve">a particular skill who can be employed where no qualfied teacher is available.  </t>
  </si>
  <si>
    <r>
      <t xml:space="preserve">Table 3a: </t>
    </r>
    <r>
      <rPr>
        <sz val="12"/>
        <rFont val="Arial"/>
        <family val="2"/>
      </rPr>
      <t>Head count and full-time equivalent numbers of regular qualified</t>
    </r>
    <r>
      <rPr>
        <vertAlign val="superscript"/>
        <sz val="12"/>
        <rFont val="Arial"/>
        <family val="2"/>
      </rPr>
      <t xml:space="preserve"> 1</t>
    </r>
    <r>
      <rPr>
        <sz val="12"/>
        <rFont val="Arial"/>
        <family val="2"/>
      </rPr>
      <t xml:space="preserve"> and unqualified</t>
    </r>
    <r>
      <rPr>
        <vertAlign val="superscript"/>
        <sz val="12"/>
        <rFont val="Arial"/>
        <family val="2"/>
      </rPr>
      <t xml:space="preserve"> 2</t>
    </r>
    <r>
      <rPr>
        <sz val="12"/>
        <rFont val="Arial"/>
        <family val="2"/>
      </rPr>
      <t xml:space="preserve"> teachers, occasional teachers, teaching assistants and support staff in state funded schools by qualification status, gender and sector.</t>
    </r>
  </si>
  <si>
    <t>TABLE 1</t>
  </si>
  <si>
    <t>TABLE 2</t>
  </si>
  <si>
    <t>TABLE 3a</t>
  </si>
  <si>
    <t>TABLE 3b</t>
  </si>
  <si>
    <t>TABLE 4</t>
  </si>
  <si>
    <t>TABLE 5</t>
  </si>
  <si>
    <t>TABLE 6</t>
  </si>
  <si>
    <t>TABLE 7a</t>
  </si>
  <si>
    <t>TABLE 7b</t>
  </si>
  <si>
    <t>TABLE 8</t>
  </si>
  <si>
    <t>TABLE 9a</t>
  </si>
  <si>
    <t>TABLE 9b</t>
  </si>
  <si>
    <t>TABLE 10</t>
  </si>
  <si>
    <t>TABLE 11</t>
  </si>
  <si>
    <t>TABLE 12</t>
  </si>
  <si>
    <t>TABLE 13</t>
  </si>
  <si>
    <t>TABLE 14</t>
  </si>
  <si>
    <t>TABLE 15</t>
  </si>
  <si>
    <t>TABLE 16</t>
  </si>
  <si>
    <t>TABLE 17a</t>
  </si>
  <si>
    <t>TABLE 17b</t>
  </si>
  <si>
    <t>Base: 165,373 secondary teacher records (unweighted head count), 72% of the total.</t>
  </si>
  <si>
    <t xml:space="preserve">or the subject field was missing for 28% of the teachers in schools submitting </t>
  </si>
  <si>
    <t xml:space="preserve">data, and give a range within which we can be reasonably sure (95% certain) </t>
  </si>
  <si>
    <t xml:space="preserve">teachers have worked. FTE rate of a full-time teacher may exceed 1 but </t>
  </si>
  <si>
    <t xml:space="preserve">cannot be higher than 1.2. </t>
  </si>
  <si>
    <t>3.  Rates prior to 2009-10 based on an estimate of the number of teachers who were employed</t>
  </si>
  <si>
    <t xml:space="preserve">      at any time in the year.</t>
  </si>
  <si>
    <t>Includes Leading Practiotioners, teachers on upper pay scales and grade unknown.</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</si>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</sst>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5" formatCode="&quot;£&quot;#,##0;\-&quot;£&quot;#,##0"/>
    <numFmt numFmtId="6" formatCode="&quot;£&quot;#,##0;[Red]\-&quot;£&quot;#,##0"/>
    <numFmt numFmtId="41" formatCode="_-* #,##0_-;\-* #,##0_-;_-* &quot;-&quot;_-;_-@_-"/>
    <numFmt numFmtId="44" formatCode="_-&quot;£&quot;* #,##0.00_-;\-&quot;£&quot;* #,##0.00_-;_-&quot;£&quot;* &quot;-&quot;??_-;_-@_-"/>
    <numFmt numFmtId="43" formatCode="_-* #,##0.00_-;\-* #,##0.00_-;_-* &quot;-&quot;??_-;_-@_-"/>
    <numFmt numFmtId="164" formatCode="&quot;£&quot;#,##0"/>
    <numFmt numFmtId="165" formatCode="0.0"/>
    <numFmt numFmtId="166" formatCode="##0.0,"/>
    <numFmt numFmtId="167" formatCode="#,##0.0"/>
    <numFmt numFmtId="168" formatCode="[&lt;50]&quot;-&quot;;[&gt;=50]##0.0,;General"/>
    <numFmt numFmtId="169" formatCode="[&lt;0.05]&quot;-&quot;;[&gt;=0.05]0.0;0.0"/>
    <numFmt numFmtId="170" formatCode="General_)"/>
    <numFmt numFmtId="171" formatCode="_-* #,##0.0_-;\-* #,##0.0_-;_-* &quot;-&quot;?_-;_-@_-"/>
    <numFmt numFmtId="172" formatCode="&quot; &quot;[$£-809]#,##0.00&quot; &quot;;&quot;-&quot;[$£-809]#,##0.00&quot; &quot;;&quot; &quot;[$£-809]&quot;-&quot;00&quot; &quot;;&quot; &quot;@&quot; &quot;"/>
  </numFmts>
  <fonts count="6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sz val="6"/>
      <name val="Arial"/>
      <family val="2"/>
    </font>
    <font>
      <sz val="9"/>
      <name val="Arial"/>
      <family val="2"/>
    </font>
    <font>
      <b/>
      <sz val="8"/>
      <name val="Arial"/>
      <family val="2"/>
    </font>
    <font>
      <sz val="8"/>
      <name val="Arial"/>
      <family val="2"/>
    </font>
    <font>
      <b/>
      <sz val="6"/>
      <name val="Arial"/>
      <family val="2"/>
    </font>
    <font>
      <i/>
      <sz val="8"/>
      <name val="Arial"/>
      <family val="2"/>
    </font>
    <font>
      <b/>
      <sz val="10"/>
      <name val="Arial"/>
      <family val="2"/>
    </font>
    <font>
      <b/>
      <i/>
      <sz val="8"/>
      <name val="Arial"/>
      <family val="2"/>
    </font>
    <font>
      <sz val="10"/>
      <name val="MS Sans Serif"/>
      <family val="2"/>
    </font>
    <font>
      <vertAlign val="superscript"/>
      <sz val="12"/>
      <name val="Arial"/>
      <family val="2"/>
    </font>
    <font>
      <b/>
      <sz val="10"/>
      <color indexed="10"/>
      <name val="Arial"/>
      <family val="2"/>
    </font>
    <font>
      <sz val="8"/>
      <color indexed="10"/>
      <name val="Arial"/>
      <family val="2"/>
    </font>
    <font>
      <i/>
      <sz val="10"/>
      <name val="Arial"/>
      <family val="2"/>
    </font>
    <font>
      <sz val="8"/>
      <name val="CG Times (WN)"/>
    </font>
    <font>
      <vertAlign val="superscript"/>
      <sz val="10"/>
      <name val="Arial"/>
      <family val="2"/>
    </font>
    <font>
      <b/>
      <sz val="10"/>
      <color indexed="12"/>
      <name val="Arial"/>
      <family val="2"/>
    </font>
    <font>
      <sz val="8"/>
      <color indexed="12"/>
      <name val="Arial"/>
      <family val="2"/>
    </font>
    <font>
      <sz val="8"/>
      <name val="Times New Roman"/>
      <family val="1"/>
    </font>
    <font>
      <sz val="10"/>
      <color indexed="10"/>
      <name val="Arial"/>
      <family val="2"/>
    </font>
    <font>
      <sz val="6"/>
      <name val="Times New Roman"/>
      <family val="1"/>
    </font>
    <font>
      <sz val="8"/>
      <color rgb="FFFF0000"/>
      <name val="Arial"/>
      <family val="2"/>
    </font>
    <font>
      <sz val="6"/>
      <color rgb="FFFF0000"/>
      <name val="Arial"/>
      <family val="2"/>
    </font>
    <font>
      <i/>
      <sz val="6"/>
      <name val="Arial"/>
      <family val="2"/>
    </font>
    <font>
      <sz val="10"/>
      <name val="Helv"/>
    </font>
    <font>
      <u/>
      <sz val="12"/>
      <color indexed="12"/>
      <name val="Times New Roman"/>
      <family val="1"/>
    </font>
    <font>
      <sz val="10"/>
      <name val="Courier"/>
      <family val="3"/>
    </font>
    <font>
      <sz val="11"/>
      <name val="Calibri"/>
      <family val="2"/>
      <scheme val="minor"/>
    </font>
    <font>
      <b/>
      <vertAlign val="superscript"/>
      <sz val="8"/>
      <name val="Arial"/>
      <family val="2"/>
    </font>
    <font>
      <i/>
      <sz val="8"/>
      <color indexed="9"/>
      <name val="Arial"/>
      <family val="2"/>
    </font>
    <font>
      <i/>
      <sz val="8"/>
      <color indexed="10"/>
      <name val="Arial"/>
      <family val="2"/>
    </font>
    <font>
      <sz val="8"/>
      <color indexed="48"/>
      <name val="Arial"/>
      <family val="2"/>
    </font>
    <font>
      <sz val="8"/>
      <color indexed="9"/>
      <name val="Arial"/>
      <family val="2"/>
    </font>
    <font>
      <b/>
      <sz val="9"/>
      <name val="Arial"/>
      <family val="2"/>
    </font>
    <font>
      <b/>
      <sz val="9"/>
      <color indexed="10"/>
      <name val="Arial"/>
      <family val="2"/>
    </font>
    <font>
      <sz val="10"/>
      <name val="Arial"/>
      <family val="2"/>
    </font>
    <font>
      <sz val="12"/>
      <color rgb="FF000000"/>
      <name val="Arial"/>
      <family val="2"/>
    </font>
    <font>
      <sz val="12"/>
      <color rgb="FFFFFFFF"/>
      <name val="Arial"/>
      <family val="2"/>
    </font>
    <font>
      <sz val="12"/>
      <color rgb="FF800080"/>
      <name val="Arial"/>
      <family val="2"/>
    </font>
    <font>
      <b/>
      <sz val="12"/>
      <color rgb="FFFF9900"/>
      <name val="Arial"/>
      <family val="2"/>
    </font>
    <font>
      <sz val="10"/>
      <color rgb="FF0000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i/>
      <sz val="8"/>
      <name val="Tms Rmn"/>
    </font>
    <font>
      <b/>
      <sz val="8"/>
      <name val="Tms Rmn"/>
    </font>
    <font>
      <b/>
      <sz val="18"/>
      <color rgb="FF003366"/>
      <name val="Cambria"/>
      <family val="1"/>
    </font>
    <font>
      <b/>
      <sz val="12"/>
      <color rgb="FF000000"/>
      <name val="Arial"/>
      <family val="2"/>
    </font>
    <font>
      <sz val="12"/>
      <color rgb="FFFF0000"/>
      <name val="Arial"/>
      <family val="2"/>
    </font>
    <font>
      <b/>
      <u/>
      <sz val="10"/>
      <name val="Arial"/>
      <family val="2"/>
    </font>
    <font>
      <u/>
      <sz val="10"/>
      <color theme="10"/>
      <name val="Arial"/>
      <family val="2"/>
    </font>
    <font>
      <sz val="10"/>
      <name val="Arial"/>
      <family val="2"/>
    </font>
  </fonts>
  <fills count="27">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indexed="41"/>
        <bgColor indexed="64"/>
      </patternFill>
    </fill>
  </fills>
  <borders count="24">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bottom/>
      <diagonal/>
    </border>
    <border>
      <left/>
      <right style="dotted">
        <color indexed="64"/>
      </right>
      <top/>
      <bottom style="thin">
        <color indexed="64"/>
      </bottom>
      <diagonal/>
    </border>
    <border>
      <left/>
      <right style="dotted">
        <color indexed="64"/>
      </right>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94">
    <xf numFmtId="0" fontId="0" fillId="0" borderId="0"/>
    <xf numFmtId="0" fontId="6" fillId="0" borderId="0"/>
    <xf numFmtId="0" fontId="6" fillId="0" borderId="0"/>
    <xf numFmtId="0" fontId="6" fillId="0" borderId="0"/>
    <xf numFmtId="0" fontId="17" fillId="0" borderId="0"/>
    <xf numFmtId="0" fontId="17" fillId="0" borderId="0"/>
    <xf numFmtId="0" fontId="17" fillId="0" borderId="0"/>
    <xf numFmtId="0" fontId="6" fillId="0" borderId="0"/>
    <xf numFmtId="0" fontId="17" fillId="0" borderId="0"/>
    <xf numFmtId="0" fontId="32" fillId="0" borderId="0"/>
    <xf numFmtId="0" fontId="32" fillId="0" borderId="0"/>
    <xf numFmtId="0" fontId="32" fillId="0" borderId="0"/>
    <xf numFmtId="0" fontId="5" fillId="0" borderId="0"/>
    <xf numFmtId="0" fontId="33" fillId="0" borderId="0" applyNumberFormat="0" applyFill="0" applyBorder="0" applyAlignment="0" applyProtection="0">
      <alignment vertical="top"/>
      <protection locked="0"/>
    </xf>
    <xf numFmtId="0" fontId="6" fillId="0" borderId="0"/>
    <xf numFmtId="0" fontId="17" fillId="0" borderId="0"/>
    <xf numFmtId="170" fontId="34" fillId="0" borderId="0"/>
    <xf numFmtId="0" fontId="17" fillId="0" borderId="0"/>
    <xf numFmtId="0" fontId="32" fillId="0" borderId="0"/>
    <xf numFmtId="0" fontId="17" fillId="0" borderId="0"/>
    <xf numFmtId="0" fontId="17" fillId="0" borderId="0"/>
    <xf numFmtId="0" fontId="34" fillId="0" borderId="0"/>
    <xf numFmtId="0" fontId="32" fillId="0" borderId="0"/>
    <xf numFmtId="0" fontId="6" fillId="0" borderId="0"/>
    <xf numFmtId="0" fontId="43" fillId="0" borderId="0"/>
    <xf numFmtId="0" fontId="43" fillId="0" borderId="0"/>
    <xf numFmtId="9" fontId="6" fillId="0" borderId="0" applyFont="0" applyFill="0" applyBorder="0" applyAlignment="0" applyProtection="0"/>
    <xf numFmtId="9" fontId="4" fillId="0" borderId="0" applyFont="0" applyFill="0" applyBorder="0" applyAlignment="0" applyProtection="0"/>
    <xf numFmtId="0" fontId="44" fillId="4" borderId="0" applyNumberFormat="0" applyBorder="0" applyAlignment="0" applyProtection="0"/>
    <xf numFmtId="0" fontId="44" fillId="5" borderId="0" applyNumberFormat="0" applyBorder="0" applyAlignment="0" applyProtection="0"/>
    <xf numFmtId="0" fontId="44" fillId="6" borderId="0" applyNumberFormat="0" applyBorder="0" applyAlignment="0" applyProtection="0"/>
    <xf numFmtId="0" fontId="44" fillId="7" borderId="0" applyNumberFormat="0" applyBorder="0" applyAlignment="0" applyProtection="0"/>
    <xf numFmtId="0" fontId="44" fillId="8"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2" borderId="0" applyNumberFormat="0" applyBorder="0" applyAlignment="0" applyProtection="0"/>
    <xf numFmtId="0" fontId="44" fillId="7"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5" fillId="14"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17" borderId="0" applyNumberFormat="0" applyBorder="0" applyAlignment="0" applyProtection="0"/>
    <xf numFmtId="0" fontId="45" fillId="18" borderId="0" applyNumberFormat="0" applyBorder="0" applyAlignment="0" applyProtection="0"/>
    <xf numFmtId="0" fontId="45" fillId="19" borderId="0" applyNumberFormat="0" applyBorder="0" applyAlignment="0" applyProtection="0"/>
    <xf numFmtId="0" fontId="45" fillId="20" borderId="0" applyNumberFormat="0" applyBorder="0" applyAlignment="0" applyProtection="0"/>
    <xf numFmtId="0" fontId="45" fillId="15" borderId="0" applyNumberFormat="0" applyBorder="0" applyAlignment="0" applyProtection="0"/>
    <xf numFmtId="0" fontId="45" fillId="16" borderId="0" applyNumberFormat="0" applyBorder="0" applyAlignment="0" applyProtection="0"/>
    <xf numFmtId="0" fontId="45" fillId="21" borderId="0" applyNumberFormat="0" applyBorder="0" applyAlignment="0" applyProtection="0"/>
    <xf numFmtId="0" fontId="46" fillId="5" borderId="0" applyNumberFormat="0" applyBorder="0" applyAlignment="0" applyProtection="0"/>
    <xf numFmtId="0" fontId="47" fillId="22" borderId="9" applyNumberFormat="0" applyAlignment="0" applyProtection="0"/>
    <xf numFmtId="165" fontId="48" fillId="0" borderId="0" applyFont="0" applyFill="0" applyBorder="0" applyAlignment="0" applyProtection="0"/>
    <xf numFmtId="165" fontId="48" fillId="0" borderId="0" applyFont="0" applyFill="0" applyBorder="0" applyAlignment="0" applyProtection="0"/>
    <xf numFmtId="0" fontId="49" fillId="23" borderId="10"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172" fontId="48" fillId="0" borderId="0" applyFont="0" applyFill="0" applyBorder="0" applyAlignment="0" applyProtection="0"/>
    <xf numFmtId="44" fontId="6" fillId="0" borderId="0" applyFont="0" applyFill="0" applyBorder="0" applyAlignment="0" applyProtection="0"/>
    <xf numFmtId="0" fontId="50" fillId="0" borderId="0" applyNumberFormat="0" applyFill="0" applyBorder="0" applyAlignment="0" applyProtection="0"/>
    <xf numFmtId="0" fontId="51" fillId="6" borderId="0" applyNumberFormat="0" applyBorder="0" applyAlignment="0" applyProtection="0"/>
    <xf numFmtId="0" fontId="52" fillId="0" borderId="11" applyNumberFormat="0" applyFill="0" applyAlignment="0" applyProtection="0"/>
    <xf numFmtId="0" fontId="53" fillId="0" borderId="12" applyNumberFormat="0" applyFill="0" applyAlignment="0" applyProtection="0"/>
    <xf numFmtId="0" fontId="54" fillId="0" borderId="13" applyNumberFormat="0" applyFill="0" applyAlignment="0" applyProtection="0"/>
    <xf numFmtId="0" fontId="54" fillId="0" borderId="0" applyNumberFormat="0" applyFill="0" applyBorder="0" applyAlignment="0" applyProtection="0"/>
    <xf numFmtId="0" fontId="55" fillId="9" borderId="9" applyNumberFormat="0" applyAlignment="0" applyProtection="0"/>
    <xf numFmtId="0" fontId="56" fillId="0" borderId="14" applyNumberFormat="0" applyFill="0" applyAlignment="0" applyProtection="0"/>
    <xf numFmtId="0" fontId="57" fillId="24" borderId="0" applyNumberFormat="0" applyBorder="0" applyAlignment="0" applyProtection="0"/>
    <xf numFmtId="0" fontId="6" fillId="0" borderId="0"/>
    <xf numFmtId="0" fontId="6" fillId="0" borderId="0"/>
    <xf numFmtId="0" fontId="48" fillId="0" borderId="0" applyNumberFormat="0" applyFont="0" applyBorder="0" applyProtection="0"/>
    <xf numFmtId="0" fontId="4" fillId="0" borderId="0"/>
    <xf numFmtId="0" fontId="48" fillId="0" borderId="0"/>
    <xf numFmtId="0" fontId="6" fillId="0" borderId="0"/>
    <xf numFmtId="0" fontId="48" fillId="25" borderId="15" applyNumberFormat="0" applyFont="0" applyAlignment="0" applyProtection="0"/>
    <xf numFmtId="0" fontId="58" fillId="22" borderId="16" applyNumberFormat="0" applyAlignment="0" applyProtection="0"/>
    <xf numFmtId="9" fontId="48" fillId="0" borderId="0" applyFont="0" applyFill="0" applyBorder="0" applyAlignment="0" applyProtection="0"/>
    <xf numFmtId="0" fontId="59" fillId="0" borderId="0"/>
    <xf numFmtId="0" fontId="60" fillId="0" borderId="0"/>
    <xf numFmtId="0" fontId="61" fillId="0" borderId="0" applyNumberFormat="0" applyFill="0" applyBorder="0" applyAlignment="0" applyProtection="0"/>
    <xf numFmtId="0" fontId="62" fillId="0" borderId="17" applyNumberFormat="0" applyFill="0" applyAlignment="0" applyProtection="0"/>
    <xf numFmtId="0" fontId="63" fillId="0" borderId="0" applyNumberFormat="0" applyFill="0" applyBorder="0" applyAlignment="0" applyProtection="0"/>
    <xf numFmtId="9" fontId="3" fillId="0" borderId="0" applyFont="0" applyFill="0" applyBorder="0" applyAlignment="0" applyProtection="0"/>
    <xf numFmtId="0" fontId="17" fillId="0" borderId="0"/>
    <xf numFmtId="0" fontId="6" fillId="0" borderId="0"/>
    <xf numFmtId="170" fontId="34" fillId="0" borderId="0"/>
    <xf numFmtId="0" fontId="17" fillId="0" borderId="0"/>
    <xf numFmtId="0" fontId="17" fillId="0" borderId="0"/>
    <xf numFmtId="0" fontId="65" fillId="0" borderId="0" applyNumberFormat="0" applyFill="0" applyBorder="0" applyAlignment="0" applyProtection="0"/>
    <xf numFmtId="0" fontId="66" fillId="0" borderId="0"/>
    <xf numFmtId="0" fontId="2" fillId="0" borderId="0"/>
  </cellStyleXfs>
  <cellXfs count="1302">
    <xf numFmtId="0" fontId="0" fillId="0" borderId="0" xfId="0"/>
    <xf numFmtId="0" fontId="8" fillId="0" borderId="0" xfId="0" applyFont="1" applyAlignment="1"/>
    <xf numFmtId="0" fontId="8" fillId="0" borderId="0" xfId="0" applyFont="1" applyAlignment="1">
      <alignment horizontal="right"/>
    </xf>
    <xf numFmtId="0" fontId="6" fillId="0" borderId="0" xfId="0" applyFont="1" applyAlignment="1"/>
    <xf numFmtId="0" fontId="9" fillId="0" borderId="0" xfId="0" applyFont="1" applyAlignment="1">
      <alignment horizontal="center"/>
    </xf>
    <xf numFmtId="0" fontId="6" fillId="0" borderId="2" xfId="0" applyFont="1" applyBorder="1" applyAlignment="1"/>
    <xf numFmtId="0" fontId="6" fillId="0" borderId="2" xfId="0" applyFont="1" applyBorder="1"/>
    <xf numFmtId="0" fontId="10" fillId="0" borderId="2" xfId="0" applyFont="1" applyBorder="1" applyAlignment="1"/>
    <xf numFmtId="0" fontId="10" fillId="0" borderId="0" xfId="0" applyFont="1" applyAlignment="1"/>
    <xf numFmtId="164" fontId="6" fillId="0" borderId="2" xfId="0" applyNumberFormat="1" applyFont="1" applyBorder="1" applyAlignment="1">
      <alignment horizontal="right"/>
    </xf>
    <xf numFmtId="0" fontId="6" fillId="0" borderId="0" xfId="0" applyFont="1"/>
    <xf numFmtId="0" fontId="6" fillId="0" borderId="0" xfId="0" applyFont="1" applyAlignment="1">
      <alignment horizontal="right"/>
    </xf>
    <xf numFmtId="0" fontId="10" fillId="0" borderId="0" xfId="0" applyFont="1" applyBorder="1" applyAlignment="1"/>
    <xf numFmtId="0" fontId="6" fillId="0" borderId="0" xfId="0" applyFont="1" applyBorder="1" applyAlignment="1"/>
    <xf numFmtId="0" fontId="6" fillId="0" borderId="0" xfId="0" applyFont="1" applyBorder="1"/>
    <xf numFmtId="0" fontId="6" fillId="0" borderId="0" xfId="0" applyFont="1" applyBorder="1" applyAlignment="1">
      <alignment horizontal="right"/>
    </xf>
    <xf numFmtId="6" fontId="11" fillId="0" borderId="0" xfId="0" applyNumberFormat="1" applyFont="1" applyBorder="1" applyAlignment="1" applyProtection="1">
      <alignment horizontal="right" wrapText="1"/>
    </xf>
    <xf numFmtId="0" fontId="11" fillId="0" borderId="0" xfId="0" applyNumberFormat="1" applyFont="1" applyBorder="1" applyAlignment="1" applyProtection="1">
      <alignment horizontal="center"/>
    </xf>
    <xf numFmtId="0" fontId="9" fillId="0" borderId="0" xfId="0" applyFont="1" applyBorder="1" applyAlignment="1">
      <alignment horizontal="center"/>
    </xf>
    <xf numFmtId="6" fontId="11" fillId="0" borderId="3" xfId="0" applyNumberFormat="1" applyFont="1" applyBorder="1" applyAlignment="1" applyProtection="1">
      <alignment horizontal="right" wrapText="1"/>
    </xf>
    <xf numFmtId="0" fontId="11" fillId="0" borderId="3" xfId="0" applyNumberFormat="1" applyFont="1" applyBorder="1" applyAlignment="1" applyProtection="1">
      <alignment horizontal="center"/>
    </xf>
    <xf numFmtId="0" fontId="11" fillId="0" borderId="3" xfId="0" applyNumberFormat="1" applyFont="1" applyBorder="1" applyAlignment="1">
      <alignment horizontal="right" wrapText="1"/>
    </xf>
    <xf numFmtId="0" fontId="12" fillId="0" borderId="0" xfId="0" applyFont="1"/>
    <xf numFmtId="0" fontId="9" fillId="0" borderId="0" xfId="0" applyFont="1" applyAlignment="1" applyProtection="1">
      <alignment horizontal="right"/>
    </xf>
    <xf numFmtId="0" fontId="13" fillId="0" borderId="4" xfId="0" applyFont="1" applyBorder="1" applyAlignment="1">
      <alignment horizontal="right"/>
    </xf>
    <xf numFmtId="0" fontId="9" fillId="0" borderId="0" xfId="0" applyFont="1" applyBorder="1" applyAlignment="1">
      <alignment horizontal="right"/>
    </xf>
    <xf numFmtId="0" fontId="9" fillId="0" borderId="0" xfId="0" applyFont="1" applyAlignment="1">
      <alignment horizontal="right"/>
    </xf>
    <xf numFmtId="164" fontId="9" fillId="0" borderId="0" xfId="0" applyNumberFormat="1" applyFont="1" applyAlignment="1">
      <alignment horizontal="right"/>
    </xf>
    <xf numFmtId="0" fontId="12" fillId="0" borderId="0" xfId="0" applyFont="1" applyAlignment="1">
      <alignment horizontal="right"/>
    </xf>
    <xf numFmtId="0" fontId="12" fillId="0" borderId="0" xfId="0" applyFont="1" applyAlignment="1" applyProtection="1">
      <alignment horizontal="left"/>
    </xf>
    <xf numFmtId="0" fontId="11" fillId="0" borderId="0" xfId="0" applyFont="1" applyBorder="1"/>
    <xf numFmtId="0" fontId="12" fillId="0" borderId="0" xfId="0" applyFont="1" applyBorder="1"/>
    <xf numFmtId="164" fontId="12" fillId="0" borderId="0" xfId="0" applyNumberFormat="1" applyFont="1"/>
    <xf numFmtId="0" fontId="11" fillId="0" borderId="0" xfId="0" applyFont="1" applyAlignment="1">
      <alignment horizontal="right"/>
    </xf>
    <xf numFmtId="0" fontId="12" fillId="0" borderId="0" xfId="0" applyFont="1" applyAlignment="1" applyProtection="1">
      <alignment horizontal="right"/>
    </xf>
    <xf numFmtId="165" fontId="12" fillId="0" borderId="0" xfId="0" applyNumberFormat="1" applyFont="1" applyFill="1" applyAlignment="1">
      <alignment horizontal="right"/>
    </xf>
    <xf numFmtId="164" fontId="12" fillId="0" borderId="0" xfId="0" applyNumberFormat="1" applyFont="1" applyAlignment="1">
      <alignment horizontal="right"/>
    </xf>
    <xf numFmtId="3" fontId="12" fillId="0" borderId="0" xfId="0" applyNumberFormat="1" applyFont="1" applyAlignment="1">
      <alignment horizontal="right"/>
    </xf>
    <xf numFmtId="3" fontId="12" fillId="0" borderId="0" xfId="0" applyNumberFormat="1" applyFont="1"/>
    <xf numFmtId="0" fontId="11" fillId="0" borderId="0" xfId="0" applyFont="1"/>
    <xf numFmtId="0" fontId="11" fillId="0" borderId="0" xfId="0" applyFont="1" applyAlignment="1" applyProtection="1">
      <alignment horizontal="right"/>
    </xf>
    <xf numFmtId="0" fontId="13" fillId="0" borderId="0" xfId="0" applyFont="1" applyAlignment="1">
      <alignment horizontal="center"/>
    </xf>
    <xf numFmtId="0" fontId="11" fillId="0" borderId="0" xfId="0" applyNumberFormat="1" applyFont="1" applyAlignment="1" applyProtection="1">
      <alignment horizontal="right"/>
    </xf>
    <xf numFmtId="164" fontId="11" fillId="0" borderId="0" xfId="0" applyNumberFormat="1" applyFont="1" applyAlignment="1">
      <alignment horizontal="right"/>
    </xf>
    <xf numFmtId="164" fontId="11" fillId="0" borderId="0" xfId="0" applyNumberFormat="1" applyFont="1"/>
    <xf numFmtId="3" fontId="9" fillId="0" borderId="0" xfId="0" applyNumberFormat="1" applyFont="1" applyAlignment="1">
      <alignment horizontal="center"/>
    </xf>
    <xf numFmtId="0" fontId="12" fillId="0" borderId="0" xfId="0" applyNumberFormat="1" applyFont="1" applyAlignment="1" applyProtection="1">
      <alignment horizontal="right"/>
    </xf>
    <xf numFmtId="0" fontId="11" fillId="0" borderId="0" xfId="0" applyFont="1" applyAlignment="1">
      <alignment horizontal="right" wrapText="1"/>
    </xf>
    <xf numFmtId="0" fontId="12" fillId="0" borderId="3" xfId="0" applyFont="1" applyBorder="1"/>
    <xf numFmtId="0" fontId="12" fillId="0" borderId="3" xfId="0" applyFont="1" applyBorder="1" applyAlignment="1" applyProtection="1">
      <alignment horizontal="left"/>
    </xf>
    <xf numFmtId="0" fontId="9" fillId="0" borderId="3" xfId="0" applyFont="1" applyBorder="1" applyAlignment="1">
      <alignment horizontal="center"/>
    </xf>
    <xf numFmtId="41" fontId="12" fillId="0" borderId="3" xfId="0" applyNumberFormat="1" applyFont="1" applyBorder="1" applyAlignment="1" applyProtection="1">
      <alignment horizontal="right"/>
    </xf>
    <xf numFmtId="0" fontId="11" fillId="0" borderId="3" xfId="0" applyFont="1" applyBorder="1"/>
    <xf numFmtId="164" fontId="12" fillId="0" borderId="3" xfId="0" applyNumberFormat="1" applyFont="1" applyBorder="1"/>
    <xf numFmtId="0" fontId="11" fillId="0" borderId="0" xfId="0" applyFont="1" applyAlignment="1"/>
    <xf numFmtId="0" fontId="12" fillId="0" borderId="0" xfId="0" applyFont="1" applyAlignment="1"/>
    <xf numFmtId="41" fontId="12" fillId="0" borderId="0" xfId="0" applyNumberFormat="1" applyFont="1" applyAlignment="1" applyProtection="1">
      <alignment horizontal="right"/>
    </xf>
    <xf numFmtId="0" fontId="12" fillId="0" borderId="4" xfId="0" applyFont="1" applyBorder="1" applyAlignment="1"/>
    <xf numFmtId="0" fontId="12" fillId="0" borderId="4" xfId="0" applyFont="1" applyBorder="1" applyAlignment="1">
      <alignment horizontal="right"/>
    </xf>
    <xf numFmtId="0" fontId="6" fillId="0" borderId="2" xfId="0" applyFont="1" applyBorder="1" applyAlignment="1">
      <alignment horizontal="right"/>
    </xf>
    <xf numFmtId="5" fontId="12" fillId="0" borderId="0" xfId="0" applyNumberFormat="1" applyFont="1" applyAlignment="1" applyProtection="1">
      <alignment horizontal="right"/>
    </xf>
    <xf numFmtId="0" fontId="11" fillId="0" borderId="0" xfId="0" applyFont="1" applyAlignment="1">
      <alignment horizontal="right" indent="2"/>
    </xf>
    <xf numFmtId="0" fontId="12" fillId="0" borderId="0" xfId="0" applyFont="1" applyBorder="1" applyAlignment="1">
      <alignment horizontal="right" indent="2"/>
    </xf>
    <xf numFmtId="166" fontId="12" fillId="0" borderId="0" xfId="0" applyNumberFormat="1" applyFont="1" applyAlignment="1" applyProtection="1">
      <alignment horizontal="right"/>
    </xf>
    <xf numFmtId="0" fontId="12" fillId="0" borderId="0" xfId="0" applyFont="1" applyAlignment="1">
      <alignment horizontal="right" indent="1"/>
    </xf>
    <xf numFmtId="0" fontId="12" fillId="0" borderId="0" xfId="0" applyFont="1" applyAlignment="1">
      <alignment horizontal="right" indent="2"/>
    </xf>
    <xf numFmtId="164" fontId="12" fillId="0" borderId="0" xfId="0" applyNumberFormat="1" applyFont="1" applyAlignment="1">
      <alignment horizontal="right" indent="1"/>
    </xf>
    <xf numFmtId="41" fontId="12" fillId="0" borderId="0" xfId="0" applyNumberFormat="1" applyFont="1" applyBorder="1"/>
    <xf numFmtId="0" fontId="12" fillId="0" borderId="0" xfId="0" applyFont="1" applyAlignment="1">
      <alignment horizontal="left"/>
    </xf>
    <xf numFmtId="0" fontId="11" fillId="0" borderId="3" xfId="0" applyFont="1" applyBorder="1" applyAlignment="1"/>
    <xf numFmtId="0" fontId="12" fillId="0" borderId="3" xfId="0" applyFont="1" applyBorder="1" applyAlignment="1"/>
    <xf numFmtId="0" fontId="12" fillId="0" borderId="0" xfId="0" applyFont="1" applyBorder="1" applyAlignment="1">
      <alignment horizontal="right"/>
    </xf>
    <xf numFmtId="1" fontId="11" fillId="0" borderId="0" xfId="0" applyNumberFormat="1" applyFont="1" applyAlignment="1">
      <alignment horizontal="right" wrapText="1"/>
    </xf>
    <xf numFmtId="1" fontId="12" fillId="0" borderId="3" xfId="0" applyNumberFormat="1" applyFont="1" applyBorder="1"/>
    <xf numFmtId="3" fontId="12" fillId="0" borderId="3" xfId="0" applyNumberFormat="1" applyFont="1" applyBorder="1"/>
    <xf numFmtId="166" fontId="12" fillId="0" borderId="3" xfId="0" applyNumberFormat="1" applyFont="1" applyBorder="1" applyAlignment="1" applyProtection="1">
      <alignment horizontal="right" indent="1"/>
    </xf>
    <xf numFmtId="166" fontId="12" fillId="0" borderId="3" xfId="0" applyNumberFormat="1" applyFont="1" applyBorder="1" applyAlignment="1" applyProtection="1">
      <alignment horizontal="right" indent="2"/>
    </xf>
    <xf numFmtId="164" fontId="12" fillId="0" borderId="3" xfId="0" applyNumberFormat="1" applyFont="1" applyBorder="1" applyAlignment="1">
      <alignment horizontal="right" indent="1"/>
    </xf>
    <xf numFmtId="166" fontId="12" fillId="0" borderId="0" xfId="0" applyNumberFormat="1" applyFont="1" applyAlignment="1" applyProtection="1">
      <alignment horizontal="right" indent="1"/>
    </xf>
    <xf numFmtId="166" fontId="12" fillId="0" borderId="0" xfId="0" applyNumberFormat="1" applyFont="1" applyAlignment="1" applyProtection="1">
      <alignment horizontal="right" indent="2"/>
    </xf>
    <xf numFmtId="0" fontId="15" fillId="0" borderId="0" xfId="0" applyFont="1" applyBorder="1"/>
    <xf numFmtId="0" fontId="12" fillId="0" borderId="0" xfId="1" applyFont="1" applyAlignment="1"/>
    <xf numFmtId="0" fontId="9" fillId="0" borderId="0" xfId="1" applyFont="1" applyAlignment="1">
      <alignment horizontal="center"/>
    </xf>
    <xf numFmtId="0" fontId="12" fillId="0" borderId="0" xfId="1" quotePrefix="1" applyFont="1" applyAlignment="1">
      <alignment horizontal="left" indent="2"/>
    </xf>
    <xf numFmtId="0" fontId="12" fillId="0" borderId="0" xfId="1" quotePrefix="1" applyFont="1" applyAlignment="1"/>
    <xf numFmtId="0" fontId="12" fillId="0" borderId="0" xfId="1" applyFont="1"/>
    <xf numFmtId="0" fontId="11" fillId="0" borderId="0" xfId="1" applyFont="1"/>
    <xf numFmtId="0" fontId="15" fillId="0" borderId="0" xfId="1" applyFont="1" applyBorder="1" applyAlignment="1"/>
    <xf numFmtId="0" fontId="6" fillId="0" borderId="0" xfId="1" applyFont="1" applyBorder="1" applyAlignment="1"/>
    <xf numFmtId="164" fontId="10" fillId="0" borderId="0" xfId="0" applyNumberFormat="1" applyFont="1" applyAlignment="1"/>
    <xf numFmtId="0" fontId="12" fillId="0" borderId="0" xfId="1" applyFont="1" applyAlignment="1">
      <alignment wrapText="1"/>
    </xf>
    <xf numFmtId="0" fontId="6" fillId="0" borderId="0" xfId="1" applyFont="1" applyAlignment="1"/>
    <xf numFmtId="0" fontId="6" fillId="0" borderId="0" xfId="0" applyFont="1" applyAlignment="1">
      <alignment wrapText="1"/>
    </xf>
    <xf numFmtId="0" fontId="9" fillId="0" borderId="0" xfId="0" applyFont="1" applyAlignment="1">
      <alignment horizontal="center" wrapText="1"/>
    </xf>
    <xf numFmtId="0" fontId="11" fillId="0" borderId="0" xfId="1" applyFont="1" applyAlignment="1">
      <alignment horizontal="left" wrapText="1"/>
    </xf>
    <xf numFmtId="0" fontId="14" fillId="0" borderId="0" xfId="1" applyFont="1"/>
    <xf numFmtId="0" fontId="16" fillId="0" borderId="0" xfId="1" applyFont="1"/>
    <xf numFmtId="0" fontId="8" fillId="0" borderId="1" xfId="0" applyFont="1" applyFill="1" applyBorder="1" applyAlignment="1"/>
    <xf numFmtId="0" fontId="8" fillId="0" borderId="0" xfId="0" applyFont="1" applyFill="1"/>
    <xf numFmtId="0" fontId="15" fillId="0" borderId="0" xfId="4" applyFont="1" applyFill="1" applyAlignment="1">
      <alignment horizontal="left"/>
    </xf>
    <xf numFmtId="0" fontId="15" fillId="0" borderId="0" xfId="4" applyFont="1" applyFill="1" applyAlignment="1">
      <alignment horizontal="left" wrapText="1"/>
    </xf>
    <xf numFmtId="0" fontId="6" fillId="0" borderId="0" xfId="0" applyFont="1" applyFill="1"/>
    <xf numFmtId="0" fontId="6" fillId="0" borderId="0" xfId="0" applyFont="1" applyFill="1" applyAlignment="1"/>
    <xf numFmtId="0" fontId="6" fillId="0" borderId="2" xfId="4" applyFont="1" applyBorder="1" applyAlignment="1">
      <alignment horizontal="right"/>
    </xf>
    <xf numFmtId="0" fontId="19" fillId="0" borderId="0" xfId="4" applyFont="1" applyFill="1" applyAlignment="1">
      <alignment horizontal="left"/>
    </xf>
    <xf numFmtId="0" fontId="12" fillId="0" borderId="0" xfId="5" applyFont="1" applyFill="1" applyBorder="1"/>
    <xf numFmtId="0" fontId="11" fillId="0" borderId="0" xfId="5" applyFont="1" applyFill="1" applyBorder="1" applyAlignment="1">
      <alignment horizontal="center"/>
    </xf>
    <xf numFmtId="0" fontId="12" fillId="0" borderId="0" xfId="0" applyFont="1" applyFill="1"/>
    <xf numFmtId="49" fontId="11" fillId="0" borderId="0" xfId="5" applyNumberFormat="1" applyFont="1" applyFill="1" applyBorder="1"/>
    <xf numFmtId="49" fontId="9" fillId="0" borderId="0" xfId="5" applyNumberFormat="1" applyFont="1" applyFill="1" applyBorder="1" applyAlignment="1">
      <alignment horizontal="right"/>
    </xf>
    <xf numFmtId="0" fontId="11" fillId="0" borderId="5" xfId="5" applyNumberFormat="1" applyFont="1" applyFill="1" applyBorder="1" applyAlignment="1">
      <alignment horizontal="right"/>
    </xf>
    <xf numFmtId="49" fontId="11" fillId="0" borderId="5" xfId="5" applyNumberFormat="1" applyFont="1" applyFill="1" applyBorder="1" applyAlignment="1">
      <alignment horizontal="right"/>
    </xf>
    <xf numFmtId="0" fontId="11" fillId="0" borderId="4" xfId="5" applyNumberFormat="1" applyFont="1" applyFill="1" applyBorder="1" applyAlignment="1">
      <alignment horizontal="right" indent="1"/>
    </xf>
    <xf numFmtId="166" fontId="11" fillId="0" borderId="3" xfId="5" applyNumberFormat="1" applyFont="1" applyFill="1" applyBorder="1" applyAlignment="1">
      <alignment horizontal="right" indent="1"/>
    </xf>
    <xf numFmtId="0" fontId="11" fillId="0" borderId="5" xfId="0" applyNumberFormat="1" applyFont="1" applyBorder="1" applyAlignment="1">
      <alignment horizontal="right"/>
    </xf>
    <xf numFmtId="0" fontId="12" fillId="0" borderId="0" xfId="0" applyFont="1" applyFill="1" applyAlignment="1">
      <alignment horizontal="right"/>
    </xf>
    <xf numFmtId="0" fontId="11" fillId="0" borderId="0" xfId="5" applyFont="1" applyFill="1" applyBorder="1" applyAlignment="1"/>
    <xf numFmtId="0" fontId="9" fillId="0" borderId="0" xfId="5" applyFont="1" applyFill="1" applyBorder="1" applyAlignment="1">
      <alignment horizontal="right"/>
    </xf>
    <xf numFmtId="165" fontId="12" fillId="0" borderId="0" xfId="5" applyNumberFormat="1" applyFont="1" applyFill="1" applyBorder="1" applyAlignment="1">
      <alignment horizontal="right" indent="1"/>
    </xf>
    <xf numFmtId="165" fontId="12" fillId="0" borderId="0" xfId="5" applyNumberFormat="1" applyFont="1" applyFill="1" applyBorder="1" applyAlignment="1">
      <alignment horizontal="right"/>
    </xf>
    <xf numFmtId="167" fontId="12" fillId="0" borderId="0" xfId="0" applyNumberFormat="1" applyFont="1" applyFill="1" applyAlignment="1">
      <alignment horizontal="right"/>
    </xf>
    <xf numFmtId="0" fontId="12" fillId="0" borderId="0" xfId="5" applyFont="1" applyFill="1" applyBorder="1" applyAlignment="1"/>
    <xf numFmtId="165" fontId="12" fillId="0" borderId="0" xfId="0" applyNumberFormat="1" applyFont="1" applyFill="1" applyBorder="1" applyAlignment="1">
      <alignment horizontal="right"/>
    </xf>
    <xf numFmtId="0" fontId="9" fillId="0" borderId="0" xfId="0" applyFont="1" applyFill="1" applyBorder="1" applyAlignment="1">
      <alignment horizontal="right"/>
    </xf>
    <xf numFmtId="0" fontId="12" fillId="0" borderId="0" xfId="4" applyFont="1" applyFill="1" applyBorder="1" applyAlignment="1" applyProtection="1">
      <alignment horizontal="right"/>
      <protection hidden="1"/>
    </xf>
    <xf numFmtId="0" fontId="12" fillId="0" borderId="0" xfId="4" applyFont="1" applyFill="1" applyAlignment="1" applyProtection="1">
      <alignment horizontal="right"/>
      <protection hidden="1"/>
    </xf>
    <xf numFmtId="0" fontId="9" fillId="0" borderId="0" xfId="0" applyFont="1" applyFill="1" applyAlignment="1">
      <alignment horizontal="right"/>
    </xf>
    <xf numFmtId="0" fontId="12" fillId="0" borderId="3" xfId="5" applyFont="1" applyFill="1" applyBorder="1"/>
    <xf numFmtId="166" fontId="12" fillId="0" borderId="3" xfId="4" applyNumberFormat="1" applyFont="1" applyFill="1" applyBorder="1" applyProtection="1">
      <protection hidden="1"/>
    </xf>
    <xf numFmtId="166" fontId="12" fillId="0" borderId="3" xfId="4" applyNumberFormat="1" applyFont="1" applyFill="1" applyBorder="1" applyAlignment="1" applyProtection="1">
      <alignment horizontal="right" indent="1"/>
      <protection hidden="1"/>
    </xf>
    <xf numFmtId="165" fontId="12" fillId="0" borderId="3" xfId="0" applyNumberFormat="1" applyFont="1" applyFill="1" applyBorder="1" applyAlignment="1">
      <alignment horizontal="right" indent="1"/>
    </xf>
    <xf numFmtId="166" fontId="12" fillId="0" borderId="3" xfId="5" applyNumberFormat="1" applyFont="1" applyFill="1" applyBorder="1" applyAlignment="1">
      <alignment horizontal="right" indent="1"/>
    </xf>
    <xf numFmtId="0" fontId="12" fillId="0" borderId="3" xfId="0" applyFont="1" applyFill="1" applyBorder="1"/>
    <xf numFmtId="166" fontId="12" fillId="0" borderId="0" xfId="4" applyNumberFormat="1" applyFont="1" applyFill="1" applyBorder="1" applyProtection="1">
      <protection hidden="1"/>
    </xf>
    <xf numFmtId="166" fontId="12" fillId="0" borderId="0" xfId="4" applyNumberFormat="1" applyFont="1" applyFill="1" applyBorder="1" applyAlignment="1" applyProtection="1">
      <alignment horizontal="right" indent="1"/>
      <protection hidden="1"/>
    </xf>
    <xf numFmtId="165" fontId="12" fillId="0" borderId="0" xfId="0" applyNumberFormat="1" applyFont="1" applyFill="1" applyBorder="1" applyAlignment="1">
      <alignment horizontal="right" indent="1"/>
    </xf>
    <xf numFmtId="166" fontId="12" fillId="0" borderId="0" xfId="4" applyNumberFormat="1" applyFont="1" applyFill="1" applyBorder="1" applyAlignment="1" applyProtection="1">
      <alignment horizontal="right"/>
      <protection hidden="1"/>
    </xf>
    <xf numFmtId="166" fontId="12" fillId="0" borderId="4" xfId="4" applyNumberFormat="1" applyFont="1" applyFill="1" applyBorder="1" applyProtection="1">
      <protection hidden="1"/>
    </xf>
    <xf numFmtId="166" fontId="12" fillId="0" borderId="0" xfId="4" applyNumberFormat="1" applyFont="1" applyFill="1" applyProtection="1">
      <protection hidden="1"/>
    </xf>
    <xf numFmtId="166" fontId="12" fillId="0" borderId="4" xfId="4" applyNumberFormat="1" applyFont="1" applyFill="1" applyBorder="1" applyAlignment="1" applyProtection="1">
      <alignment horizontal="right" indent="1"/>
      <protection hidden="1"/>
    </xf>
    <xf numFmtId="166" fontId="12" fillId="0" borderId="0" xfId="5" applyNumberFormat="1" applyFont="1" applyFill="1" applyBorder="1" applyAlignment="1">
      <alignment horizontal="right"/>
    </xf>
    <xf numFmtId="3" fontId="20" fillId="0" borderId="0" xfId="0" applyNumberFormat="1" applyFont="1" applyFill="1" applyAlignment="1">
      <alignment horizontal="right"/>
    </xf>
    <xf numFmtId="3" fontId="12" fillId="0" borderId="0" xfId="0" applyNumberFormat="1" applyFont="1" applyFill="1" applyAlignment="1">
      <alignment horizontal="right"/>
    </xf>
    <xf numFmtId="165" fontId="12" fillId="0" borderId="0" xfId="4" applyNumberFormat="1" applyFont="1" applyFill="1" applyBorder="1" applyAlignment="1" applyProtection="1">
      <alignment horizontal="right"/>
      <protection hidden="1"/>
    </xf>
    <xf numFmtId="0" fontId="0" fillId="0" borderId="0" xfId="0" applyFill="1" applyBorder="1" applyAlignment="1"/>
    <xf numFmtId="0" fontId="11" fillId="0" borderId="0" xfId="6" applyFont="1" applyFill="1" applyBorder="1" applyAlignment="1">
      <alignment horizontal="right"/>
    </xf>
    <xf numFmtId="0" fontId="12" fillId="0" borderId="0" xfId="0" applyFont="1" applyFill="1" applyAlignment="1"/>
    <xf numFmtId="0" fontId="11" fillId="0" borderId="0" xfId="5" applyFont="1" applyFill="1" applyBorder="1" applyAlignment="1">
      <alignment horizontal="right"/>
    </xf>
    <xf numFmtId="0" fontId="0" fillId="0" borderId="0" xfId="0" applyFill="1" applyBorder="1" applyAlignment="1">
      <alignment wrapText="1"/>
    </xf>
    <xf numFmtId="166" fontId="12" fillId="0" borderId="0" xfId="0" applyNumberFormat="1" applyFont="1" applyFill="1" applyBorder="1" applyAlignment="1">
      <alignment horizontal="right"/>
    </xf>
    <xf numFmtId="0" fontId="11" fillId="0" borderId="0" xfId="5" applyFont="1" applyFill="1" applyBorder="1" applyAlignment="1">
      <alignment horizontal="right" wrapText="1"/>
    </xf>
    <xf numFmtId="0" fontId="12" fillId="0" borderId="0" xfId="4" applyFont="1" applyFill="1" applyBorder="1" applyAlignment="1">
      <alignment horizontal="right"/>
    </xf>
    <xf numFmtId="165" fontId="14" fillId="0" borderId="0" xfId="4" applyNumberFormat="1" applyFont="1" applyFill="1" applyBorder="1" applyAlignment="1">
      <alignment horizontal="right"/>
    </xf>
    <xf numFmtId="0" fontId="12" fillId="0" borderId="0" xfId="5" applyFont="1" applyFill="1" applyBorder="1" applyAlignment="1">
      <alignment vertical="top" wrapText="1"/>
    </xf>
    <xf numFmtId="0" fontId="12" fillId="0" borderId="0" xfId="5" applyFont="1" applyFill="1" applyBorder="1" applyAlignment="1">
      <alignment vertical="center"/>
    </xf>
    <xf numFmtId="0" fontId="12" fillId="0" borderId="0" xfId="5" applyFont="1" applyFill="1" applyBorder="1" applyAlignment="1">
      <alignment horizontal="left" vertical="top" wrapText="1" indent="2"/>
    </xf>
    <xf numFmtId="0" fontId="12" fillId="0" borderId="0" xfId="5" applyFont="1" applyFill="1" applyBorder="1" applyAlignment="1">
      <alignment vertical="center" wrapText="1"/>
    </xf>
    <xf numFmtId="0" fontId="12" fillId="0" borderId="0" xfId="4" applyFont="1" applyFill="1" applyBorder="1" applyAlignment="1">
      <alignment vertical="center"/>
    </xf>
    <xf numFmtId="0" fontId="12" fillId="0" borderId="0" xfId="4" applyFont="1" applyFill="1" applyBorder="1" applyAlignment="1">
      <alignment horizontal="left" vertical="justify" indent="2"/>
    </xf>
    <xf numFmtId="0" fontId="12" fillId="0" borderId="0" xfId="0" applyFont="1" applyFill="1" applyAlignment="1">
      <alignment vertical="center"/>
    </xf>
    <xf numFmtId="0" fontId="12" fillId="0" borderId="0" xfId="4" applyFont="1" applyFill="1" applyBorder="1" applyAlignment="1">
      <alignment horizontal="left" vertical="distributed" indent="2"/>
    </xf>
    <xf numFmtId="0" fontId="12" fillId="0" borderId="0" xfId="0" applyFont="1" applyFill="1" applyAlignment="1">
      <alignment horizontal="left" indent="2"/>
    </xf>
    <xf numFmtId="0" fontId="12" fillId="0" borderId="0" xfId="5" applyFont="1" applyFill="1" applyBorder="1" applyAlignment="1">
      <alignment vertical="distributed"/>
    </xf>
    <xf numFmtId="0" fontId="12" fillId="0" borderId="0" xfId="5" applyFont="1" applyFill="1" applyBorder="1" applyAlignment="1">
      <alignment horizontal="left" vertical="top" wrapText="1"/>
    </xf>
    <xf numFmtId="0" fontId="12" fillId="0" borderId="0" xfId="4" applyFont="1" applyFill="1"/>
    <xf numFmtId="0" fontId="12" fillId="0" borderId="0" xfId="4" applyFont="1" applyFill="1" applyAlignment="1">
      <alignment horizontal="left" indent="2"/>
    </xf>
    <xf numFmtId="0" fontId="10" fillId="0" borderId="0" xfId="0" applyFont="1" applyFill="1" applyAlignment="1"/>
    <xf numFmtId="0" fontId="0" fillId="0" borderId="0" xfId="0" applyFill="1" applyAlignment="1">
      <alignment vertical="top" wrapText="1"/>
    </xf>
    <xf numFmtId="0" fontId="12" fillId="0" borderId="0" xfId="4" applyFont="1" applyFill="1" applyAlignment="1">
      <alignment vertical="center"/>
    </xf>
    <xf numFmtId="0" fontId="0" fillId="0" borderId="0" xfId="0" applyFill="1"/>
    <xf numFmtId="0" fontId="21" fillId="0" borderId="0" xfId="0" applyFont="1" applyFill="1" applyAlignment="1"/>
    <xf numFmtId="0" fontId="0" fillId="0" borderId="0" xfId="0" applyFill="1" applyAlignment="1"/>
    <xf numFmtId="0" fontId="12" fillId="0" borderId="0" xfId="5" applyFont="1" applyFill="1" applyBorder="1" applyAlignment="1">
      <alignment horizontal="left" wrapText="1"/>
    </xf>
    <xf numFmtId="0" fontId="22" fillId="0" borderId="0" xfId="5" applyFont="1" applyFill="1" applyBorder="1"/>
    <xf numFmtId="0" fontId="15" fillId="0" borderId="0" xfId="4" applyFont="1" applyFill="1" applyAlignment="1">
      <alignment horizontal="left" vertical="center" wrapText="1"/>
    </xf>
    <xf numFmtId="0" fontId="13" fillId="0" borderId="0" xfId="0" applyFont="1" applyBorder="1" applyAlignment="1">
      <alignment horizontal="center"/>
    </xf>
    <xf numFmtId="0" fontId="11" fillId="0" borderId="0" xfId="0" applyFont="1" applyBorder="1" applyAlignment="1">
      <alignment horizontal="center"/>
    </xf>
    <xf numFmtId="49" fontId="9" fillId="0" borderId="0" xfId="5" applyNumberFormat="1" applyFont="1" applyFill="1" applyBorder="1" applyAlignment="1">
      <alignment horizontal="center"/>
    </xf>
    <xf numFmtId="0" fontId="13" fillId="0" borderId="0" xfId="5" applyFont="1" applyFill="1" applyBorder="1" applyAlignment="1">
      <alignment horizontal="center"/>
    </xf>
    <xf numFmtId="0" fontId="12" fillId="0" borderId="0" xfId="0" applyFont="1" applyBorder="1" applyAlignment="1"/>
    <xf numFmtId="0" fontId="9" fillId="0" borderId="0" xfId="5" applyFont="1" applyFill="1" applyBorder="1" applyAlignment="1">
      <alignment horizontal="center"/>
    </xf>
    <xf numFmtId="165" fontId="12" fillId="0" borderId="0" xfId="0" applyNumberFormat="1" applyFont="1" applyBorder="1"/>
    <xf numFmtId="165" fontId="12" fillId="0" borderId="0" xfId="0" applyNumberFormat="1" applyFont="1"/>
    <xf numFmtId="165" fontId="12" fillId="0" borderId="0" xfId="0" applyNumberFormat="1" applyFont="1" applyBorder="1" applyAlignment="1">
      <alignment horizontal="right"/>
    </xf>
    <xf numFmtId="165" fontId="12" fillId="0" borderId="0" xfId="0" applyNumberFormat="1" applyFont="1" applyAlignment="1">
      <alignment horizontal="right"/>
    </xf>
    <xf numFmtId="0" fontId="11" fillId="0" borderId="0" xfId="0" applyFont="1" applyBorder="1" applyAlignment="1">
      <alignment horizontal="right"/>
    </xf>
    <xf numFmtId="0" fontId="9" fillId="0" borderId="0" xfId="5" applyNumberFormat="1" applyFont="1" applyFill="1" applyBorder="1" applyAlignment="1">
      <alignment horizontal="center"/>
    </xf>
    <xf numFmtId="166" fontId="12" fillId="0" borderId="3" xfId="4" applyNumberFormat="1" applyFont="1" applyFill="1" applyBorder="1" applyAlignment="1" applyProtection="1">
      <alignment horizontal="right"/>
      <protection hidden="1"/>
    </xf>
    <xf numFmtId="0" fontId="12" fillId="0" borderId="3" xfId="0" applyFont="1" applyBorder="1" applyAlignment="1">
      <alignment horizontal="right" indent="1"/>
    </xf>
    <xf numFmtId="166" fontId="12" fillId="0" borderId="0" xfId="0" applyNumberFormat="1" applyFont="1" applyBorder="1" applyAlignment="1">
      <alignment horizontal="right"/>
    </xf>
    <xf numFmtId="0" fontId="20" fillId="0" borderId="0" xfId="0" applyFont="1" applyFill="1" applyAlignment="1">
      <alignment horizontal="right"/>
    </xf>
    <xf numFmtId="0" fontId="11" fillId="0" borderId="5" xfId="5" applyNumberFormat="1" applyFont="1" applyFill="1" applyBorder="1" applyAlignment="1"/>
    <xf numFmtId="0" fontId="12" fillId="0" borderId="0" xfId="0" applyFont="1" applyFill="1" applyBorder="1" applyAlignment="1"/>
    <xf numFmtId="165" fontId="12" fillId="0" borderId="3" xfId="0" applyNumberFormat="1" applyFont="1" applyBorder="1"/>
    <xf numFmtId="0" fontId="12" fillId="0" borderId="0" xfId="6" applyFont="1" applyFill="1" applyBorder="1" applyAlignment="1">
      <alignment vertical="top" wrapText="1"/>
    </xf>
    <xf numFmtId="0" fontId="12" fillId="0" borderId="0" xfId="4" applyFont="1" applyFill="1" applyAlignment="1">
      <alignment vertical="top" wrapText="1"/>
    </xf>
    <xf numFmtId="0" fontId="12" fillId="0" borderId="0" xfId="4" applyFont="1" applyAlignment="1"/>
    <xf numFmtId="0" fontId="12" fillId="0" borderId="0" xfId="0" applyFont="1" applyAlignment="1">
      <alignment wrapText="1"/>
    </xf>
    <xf numFmtId="0" fontId="12" fillId="0" borderId="0" xfId="4" applyFont="1" applyFill="1" applyAlignment="1">
      <alignment wrapText="1"/>
    </xf>
    <xf numFmtId="0" fontId="12" fillId="0" borderId="0" xfId="0" applyFont="1" applyAlignment="1">
      <alignment horizontal="left" wrapText="1"/>
    </xf>
    <xf numFmtId="0" fontId="13" fillId="0" borderId="0" xfId="0" applyFont="1" applyFill="1" applyBorder="1" applyAlignment="1">
      <alignment horizontal="center"/>
    </xf>
    <xf numFmtId="0" fontId="11" fillId="0" borderId="0" xfId="0" applyFont="1" applyFill="1" applyBorder="1" applyAlignment="1">
      <alignment horizontal="right"/>
    </xf>
    <xf numFmtId="0" fontId="12" fillId="0" borderId="0" xfId="0" applyFont="1" applyFill="1" applyBorder="1" applyAlignment="1">
      <alignment horizontal="right" vertical="center"/>
    </xf>
    <xf numFmtId="0" fontId="9" fillId="0" borderId="0" xfId="0" applyFont="1" applyFill="1" applyBorder="1" applyAlignment="1">
      <alignment horizontal="center" vertical="center"/>
    </xf>
    <xf numFmtId="0" fontId="11" fillId="0" borderId="0" xfId="0" applyFont="1" applyFill="1" applyAlignment="1">
      <alignment horizontal="right"/>
    </xf>
    <xf numFmtId="0" fontId="9" fillId="0" borderId="0" xfId="0" applyFont="1" applyFill="1" applyBorder="1" applyAlignment="1">
      <alignment horizontal="center"/>
    </xf>
    <xf numFmtId="0" fontId="13" fillId="0" borderId="0" xfId="0" applyFont="1" applyFill="1" applyBorder="1" applyAlignment="1">
      <alignment horizontal="center" wrapText="1"/>
    </xf>
    <xf numFmtId="0" fontId="9" fillId="0" borderId="0" xfId="0" applyFont="1" applyFill="1" applyAlignment="1">
      <alignment horizontal="center"/>
    </xf>
    <xf numFmtId="0" fontId="13" fillId="0" borderId="0" xfId="0" applyFont="1" applyFill="1" applyAlignment="1">
      <alignment horizontal="center"/>
    </xf>
    <xf numFmtId="166" fontId="12" fillId="0" borderId="0" xfId="4" applyNumberFormat="1" applyFont="1" applyFill="1" applyAlignment="1" applyProtection="1">
      <alignment horizontal="right"/>
      <protection hidden="1"/>
    </xf>
    <xf numFmtId="0" fontId="12" fillId="0" borderId="0" xfId="0" applyFont="1" applyFill="1" applyAlignment="1">
      <alignment horizontal="right" indent="1"/>
    </xf>
    <xf numFmtId="0" fontId="12" fillId="0" borderId="0" xfId="4" applyFont="1" applyFill="1" applyAlignment="1"/>
    <xf numFmtId="0" fontId="8" fillId="0" borderId="0" xfId="0" applyFont="1"/>
    <xf numFmtId="0" fontId="0" fillId="0" borderId="0" xfId="0" applyAlignment="1"/>
    <xf numFmtId="0" fontId="9" fillId="0" borderId="0" xfId="7" applyFont="1" applyFill="1" applyBorder="1" applyAlignment="1">
      <alignment horizontal="center"/>
    </xf>
    <xf numFmtId="3" fontId="29" fillId="0" borderId="0" xfId="7" applyNumberFormat="1" applyFont="1" applyFill="1" applyBorder="1" applyAlignment="1">
      <alignment horizontal="right" indent="2"/>
    </xf>
    <xf numFmtId="3" fontId="29" fillId="0" borderId="0" xfId="7" applyNumberFormat="1" applyFont="1" applyFill="1" applyBorder="1" applyAlignment="1">
      <alignment horizontal="right" indent="1"/>
    </xf>
    <xf numFmtId="0" fontId="12" fillId="0" borderId="0" xfId="7" applyFont="1" applyFill="1" applyAlignment="1">
      <alignment horizontal="right"/>
    </xf>
    <xf numFmtId="0" fontId="9" fillId="0" borderId="0" xfId="7" applyFont="1" applyFill="1" applyAlignment="1">
      <alignment horizontal="center"/>
    </xf>
    <xf numFmtId="0" fontId="12" fillId="0" borderId="0" xfId="7" applyFont="1" applyFill="1" applyBorder="1" applyAlignment="1">
      <alignment horizontal="right"/>
    </xf>
    <xf numFmtId="165" fontId="29" fillId="0" borderId="0" xfId="7" applyNumberFormat="1" applyFont="1" applyFill="1" applyBorder="1" applyAlignment="1">
      <alignment horizontal="right"/>
    </xf>
    <xf numFmtId="0" fontId="29" fillId="0" borderId="0" xfId="7" applyFont="1" applyFill="1" applyBorder="1" applyAlignment="1">
      <alignment horizontal="right"/>
    </xf>
    <xf numFmtId="0" fontId="30" fillId="0" borderId="0" xfId="7" applyFont="1" applyFill="1" applyBorder="1" applyAlignment="1">
      <alignment horizontal="center"/>
    </xf>
    <xf numFmtId="165" fontId="12" fillId="0" borderId="0" xfId="7" applyNumberFormat="1" applyFont="1" applyFill="1" applyBorder="1" applyAlignment="1">
      <alignment horizontal="right"/>
    </xf>
    <xf numFmtId="168" fontId="12" fillId="0" borderId="0" xfId="0" applyNumberFormat="1" applyFont="1" applyAlignment="1">
      <alignment horizontal="right"/>
    </xf>
    <xf numFmtId="3" fontId="29" fillId="0" borderId="0" xfId="7" applyNumberFormat="1" applyFont="1" applyFill="1" applyBorder="1" applyAlignment="1">
      <alignment horizontal="right"/>
    </xf>
    <xf numFmtId="167" fontId="29" fillId="0" borderId="0" xfId="7" applyNumberFormat="1" applyFont="1" applyFill="1" applyBorder="1" applyAlignment="1">
      <alignment horizontal="right"/>
    </xf>
    <xf numFmtId="0" fontId="0" fillId="0" borderId="0" xfId="0" applyBorder="1" applyAlignment="1">
      <alignment horizontal="left"/>
    </xf>
    <xf numFmtId="0" fontId="15" fillId="0" borderId="0" xfId="4" applyFont="1" applyFill="1" applyBorder="1" applyAlignment="1"/>
    <xf numFmtId="0" fontId="14" fillId="0" borderId="0" xfId="0" applyFont="1" applyBorder="1" applyAlignment="1">
      <alignment horizontal="right"/>
    </xf>
    <xf numFmtId="0" fontId="12" fillId="0" borderId="0" xfId="4" applyFont="1" applyAlignment="1">
      <alignment vertical="top"/>
    </xf>
    <xf numFmtId="0" fontId="21" fillId="0" borderId="0" xfId="0" applyFont="1" applyAlignment="1"/>
    <xf numFmtId="0" fontId="31" fillId="0" borderId="0" xfId="0" applyFont="1" applyAlignment="1">
      <alignment horizontal="center"/>
    </xf>
    <xf numFmtId="0" fontId="14" fillId="0" borderId="0" xfId="4" applyFont="1" applyAlignment="1"/>
    <xf numFmtId="0" fontId="29" fillId="0" borderId="0" xfId="0" applyFont="1"/>
    <xf numFmtId="0" fontId="12" fillId="0" borderId="0" xfId="4" quotePrefix="1" applyFont="1" applyAlignment="1"/>
    <xf numFmtId="0" fontId="12" fillId="0" borderId="0" xfId="4" applyFont="1" applyFill="1" applyAlignment="1">
      <alignment vertical="top"/>
    </xf>
    <xf numFmtId="0" fontId="6" fillId="0" borderId="0" xfId="7" applyFont="1" applyFill="1" applyAlignment="1"/>
    <xf numFmtId="0" fontId="6" fillId="0" borderId="0" xfId="8" applyFont="1" applyFill="1" applyBorder="1" applyAlignment="1">
      <alignment horizontal="right"/>
    </xf>
    <xf numFmtId="0" fontId="6" fillId="0" borderId="0" xfId="7" applyFont="1" applyFill="1"/>
    <xf numFmtId="0" fontId="12" fillId="0" borderId="0" xfId="8" applyFont="1" applyFill="1" applyBorder="1"/>
    <xf numFmtId="0" fontId="11" fillId="0" borderId="0" xfId="8" applyFont="1" applyFill="1" applyBorder="1"/>
    <xf numFmtId="0" fontId="11" fillId="0" borderId="0" xfId="8" applyFont="1" applyFill="1" applyBorder="1" applyAlignment="1">
      <alignment horizontal="center" vertical="center" wrapText="1"/>
    </xf>
    <xf numFmtId="0" fontId="11" fillId="0" borderId="0" xfId="8" applyFont="1" applyFill="1" applyBorder="1" applyAlignment="1">
      <alignment horizontal="right" wrapText="1"/>
    </xf>
    <xf numFmtId="0" fontId="11" fillId="0" borderId="3" xfId="8" applyFont="1" applyFill="1" applyBorder="1" applyAlignment="1">
      <alignment horizontal="center" vertical="center" wrapText="1"/>
    </xf>
    <xf numFmtId="0" fontId="9" fillId="0" borderId="0" xfId="8" applyFont="1" applyFill="1" applyBorder="1" applyAlignment="1">
      <alignment horizontal="center"/>
    </xf>
    <xf numFmtId="0" fontId="12" fillId="0" borderId="3" xfId="8" applyFont="1" applyFill="1" applyBorder="1" applyAlignment="1">
      <alignment horizontal="right" wrapText="1"/>
    </xf>
    <xf numFmtId="0" fontId="12" fillId="0" borderId="0" xfId="8" applyFont="1" applyFill="1" applyBorder="1" applyAlignment="1">
      <alignment horizontal="right" wrapText="1"/>
    </xf>
    <xf numFmtId="0" fontId="11" fillId="0" borderId="0" xfId="7" applyFont="1" applyFill="1"/>
    <xf numFmtId="0" fontId="12" fillId="0" borderId="0" xfId="7" applyFont="1" applyFill="1"/>
    <xf numFmtId="0" fontId="11" fillId="0" borderId="0" xfId="7" applyFont="1" applyFill="1" applyAlignment="1"/>
    <xf numFmtId="0" fontId="11" fillId="0" borderId="0" xfId="7" applyFont="1" applyFill="1" applyAlignment="1">
      <alignment horizontal="right"/>
    </xf>
    <xf numFmtId="165" fontId="29" fillId="0" borderId="0" xfId="7" applyNumberFormat="1" applyFont="1" applyFill="1" applyAlignment="1">
      <alignment horizontal="right"/>
    </xf>
    <xf numFmtId="165" fontId="0" fillId="0" borderId="0" xfId="0" applyNumberFormat="1" applyFill="1" applyAlignment="1">
      <alignment horizontal="right"/>
    </xf>
    <xf numFmtId="165" fontId="12" fillId="0" borderId="0" xfId="7" applyNumberFormat="1" applyFont="1" applyFill="1" applyAlignment="1">
      <alignment horizontal="right"/>
    </xf>
    <xf numFmtId="165" fontId="12" fillId="0" borderId="0" xfId="4" applyNumberFormat="1" applyFont="1" applyFill="1" applyAlignment="1" applyProtection="1">
      <alignment horizontal="right"/>
      <protection hidden="1"/>
    </xf>
    <xf numFmtId="0" fontId="11" fillId="0" borderId="3" xfId="7" applyFont="1" applyFill="1" applyBorder="1"/>
    <xf numFmtId="0" fontId="12" fillId="0" borderId="3" xfId="7" applyFont="1" applyFill="1" applyBorder="1" applyAlignment="1"/>
    <xf numFmtId="1" fontId="29" fillId="0" borderId="3" xfId="7" applyNumberFormat="1" applyFont="1" applyFill="1" applyBorder="1" applyAlignment="1">
      <alignment horizontal="right" indent="2"/>
    </xf>
    <xf numFmtId="0" fontId="12" fillId="0" borderId="0" xfId="7" applyFont="1" applyFill="1" applyAlignment="1"/>
    <xf numFmtId="168" fontId="12" fillId="0" borderId="0" xfId="7" applyNumberFormat="1" applyFont="1" applyFill="1" applyAlignment="1">
      <alignment horizontal="right" indent="1"/>
    </xf>
    <xf numFmtId="168" fontId="12" fillId="0" borderId="0" xfId="7" applyNumberFormat="1" applyFont="1" applyFill="1" applyAlignment="1">
      <alignment horizontal="right" indent="2"/>
    </xf>
    <xf numFmtId="168" fontId="12" fillId="0" borderId="0" xfId="7" applyNumberFormat="1" applyFont="1" applyFill="1" applyAlignment="1">
      <alignment horizontal="right"/>
    </xf>
    <xf numFmtId="3" fontId="29" fillId="0" borderId="3" xfId="7" applyNumberFormat="1" applyFont="1" applyFill="1" applyBorder="1" applyAlignment="1">
      <alignment horizontal="right" indent="2"/>
    </xf>
    <xf numFmtId="0" fontId="11" fillId="0" borderId="4" xfId="7" applyFont="1" applyFill="1" applyBorder="1" applyAlignment="1"/>
    <xf numFmtId="168" fontId="12" fillId="0" borderId="4" xfId="7" applyNumberFormat="1" applyFont="1" applyFill="1" applyBorder="1" applyAlignment="1">
      <alignment horizontal="right"/>
    </xf>
    <xf numFmtId="168" fontId="12" fillId="0" borderId="4" xfId="7" applyNumberFormat="1" applyFont="1" applyFill="1" applyBorder="1" applyAlignment="1">
      <alignment horizontal="right" indent="1"/>
    </xf>
    <xf numFmtId="0" fontId="11" fillId="0" borderId="0" xfId="7" applyFont="1" applyFill="1" applyBorder="1" applyAlignment="1"/>
    <xf numFmtId="168" fontId="12" fillId="0" borderId="0" xfId="7" applyNumberFormat="1" applyFont="1" applyFill="1" applyBorder="1" applyAlignment="1">
      <alignment horizontal="right"/>
    </xf>
    <xf numFmtId="168" fontId="12" fillId="0" borderId="0" xfId="7" applyNumberFormat="1" applyFont="1" applyFill="1" applyBorder="1" applyAlignment="1">
      <alignment horizontal="right" indent="1"/>
    </xf>
    <xf numFmtId="0" fontId="12" fillId="0" borderId="0" xfId="0" applyFont="1" applyFill="1" applyAlignment="1">
      <alignment horizontal="left" wrapText="1" indent="3"/>
    </xf>
    <xf numFmtId="0" fontId="12" fillId="0" borderId="0" xfId="0" applyFont="1" applyFill="1" applyAlignment="1">
      <alignment horizontal="left" indent="3"/>
    </xf>
    <xf numFmtId="0" fontId="29" fillId="0" borderId="0" xfId="0" applyFont="1" applyFill="1"/>
    <xf numFmtId="0" fontId="12" fillId="0" borderId="0" xfId="4" quotePrefix="1" applyFont="1" applyFill="1" applyAlignment="1"/>
    <xf numFmtId="0" fontId="14" fillId="0" borderId="0" xfId="4" applyFont="1" applyFill="1" applyAlignment="1"/>
    <xf numFmtId="165" fontId="12" fillId="0" borderId="0" xfId="0" applyNumberFormat="1" applyFont="1" applyFill="1" applyAlignment="1">
      <alignment horizontal="right" indent="1"/>
    </xf>
    <xf numFmtId="0" fontId="7" fillId="0" borderId="0" xfId="0" applyFont="1" applyAlignment="1">
      <alignment wrapText="1"/>
    </xf>
    <xf numFmtId="0" fontId="12" fillId="0" borderId="4" xfId="0" applyFont="1" applyBorder="1" applyAlignment="1" applyProtection="1">
      <alignment horizontal="right"/>
    </xf>
    <xf numFmtId="0" fontId="12" fillId="0" borderId="5" xfId="0" applyFont="1" applyBorder="1" applyAlignment="1">
      <alignment horizontal="right" wrapText="1"/>
    </xf>
    <xf numFmtId="0" fontId="12" fillId="0" borderId="4" xfId="0" applyFont="1" applyBorder="1" applyAlignment="1" applyProtection="1">
      <alignment horizontal="left"/>
    </xf>
    <xf numFmtId="0" fontId="12" fillId="0" borderId="0" xfId="0" applyFont="1" applyBorder="1" applyAlignment="1" applyProtection="1">
      <alignment horizontal="left"/>
    </xf>
    <xf numFmtId="0" fontId="9" fillId="0" borderId="0" xfId="0" applyFont="1" applyAlignment="1" applyProtection="1">
      <alignment horizontal="center"/>
    </xf>
    <xf numFmtId="165" fontId="12" fillId="0" borderId="0" xfId="5" applyNumberFormat="1" applyFont="1" applyBorder="1" applyAlignment="1">
      <alignment horizontal="right"/>
    </xf>
    <xf numFmtId="0" fontId="9" fillId="0" borderId="3" xfId="0" applyFont="1" applyBorder="1" applyAlignment="1" applyProtection="1">
      <alignment horizontal="center"/>
    </xf>
    <xf numFmtId="167" fontId="12" fillId="0" borderId="3" xfId="0" applyNumberFormat="1" applyFont="1" applyBorder="1" applyAlignment="1" applyProtection="1">
      <alignment horizontal="right"/>
    </xf>
    <xf numFmtId="0" fontId="12" fillId="0" borderId="4" xfId="0" applyFont="1" applyBorder="1"/>
    <xf numFmtId="0" fontId="9" fillId="0" borderId="4" xfId="0" applyFont="1" applyBorder="1" applyAlignment="1">
      <alignment horizontal="center"/>
    </xf>
    <xf numFmtId="0" fontId="12" fillId="0" borderId="0" xfId="0" applyFont="1" applyBorder="1" applyAlignment="1" applyProtection="1">
      <alignment horizontal="centerContinuous"/>
    </xf>
    <xf numFmtId="0" fontId="12" fillId="0" borderId="0" xfId="0" applyFont="1" applyBorder="1" applyAlignment="1" applyProtection="1">
      <alignment horizontal="right"/>
    </xf>
    <xf numFmtId="0" fontId="12" fillId="0" borderId="0" xfId="0" applyFont="1" applyBorder="1" applyAlignment="1">
      <alignment horizontal="center" wrapText="1"/>
    </xf>
    <xf numFmtId="166" fontId="12" fillId="0" borderId="0" xfId="5" applyNumberFormat="1" applyFont="1" applyBorder="1" applyAlignment="1">
      <alignment horizontal="right"/>
    </xf>
    <xf numFmtId="166" fontId="12" fillId="0" borderId="0" xfId="5" applyNumberFormat="1" applyFont="1" applyBorder="1" applyAlignment="1">
      <alignment horizontal="right" indent="1"/>
    </xf>
    <xf numFmtId="166" fontId="12" fillId="0" borderId="0" xfId="5" applyNumberFormat="1" applyFont="1" applyFill="1" applyBorder="1" applyAlignment="1">
      <alignment horizontal="right" indent="1"/>
    </xf>
    <xf numFmtId="3" fontId="12" fillId="0" borderId="0" xfId="0" applyNumberFormat="1" applyFont="1" applyFill="1"/>
    <xf numFmtId="1" fontId="12" fillId="0" borderId="0" xfId="5" applyNumberFormat="1" applyFont="1" applyFill="1" applyBorder="1" applyAlignment="1">
      <alignment horizontal="right"/>
    </xf>
    <xf numFmtId="168" fontId="12" fillId="0" borderId="0" xfId="0" applyNumberFormat="1" applyFont="1" applyAlignment="1" applyProtection="1">
      <alignment horizontal="right"/>
    </xf>
    <xf numFmtId="168" fontId="12" fillId="0" borderId="0" xfId="0" applyNumberFormat="1" applyFont="1" applyFill="1" applyAlignment="1" applyProtection="1">
      <alignment horizontal="right"/>
    </xf>
    <xf numFmtId="168" fontId="12" fillId="0" borderId="0" xfId="0" applyNumberFormat="1" applyFont="1" applyFill="1" applyAlignment="1" applyProtection="1">
      <alignment horizontal="right" indent="1"/>
    </xf>
    <xf numFmtId="1" fontId="12" fillId="0" borderId="0" xfId="5" applyNumberFormat="1" applyFont="1" applyFill="1" applyBorder="1" applyAlignment="1">
      <alignment horizontal="right" indent="1"/>
    </xf>
    <xf numFmtId="3" fontId="12" fillId="0" borderId="0" xfId="0" applyNumberFormat="1" applyFont="1" applyBorder="1"/>
    <xf numFmtId="167" fontId="12" fillId="0" borderId="0" xfId="0" applyNumberFormat="1" applyFont="1" applyFill="1" applyBorder="1" applyAlignment="1" applyProtection="1">
      <alignment horizontal="right"/>
    </xf>
    <xf numFmtId="3" fontId="14" fillId="0" borderId="0" xfId="0" applyNumberFormat="1" applyFont="1" applyAlignment="1">
      <alignment horizontal="right"/>
    </xf>
    <xf numFmtId="0" fontId="15" fillId="0" borderId="0" xfId="0" applyFont="1"/>
    <xf numFmtId="0" fontId="12" fillId="0" borderId="0" xfId="5" applyFont="1" applyBorder="1" applyAlignment="1"/>
    <xf numFmtId="0" fontId="9" fillId="0" borderId="4" xfId="0" applyFont="1" applyBorder="1" applyAlignment="1" applyProtection="1">
      <alignment horizontal="right"/>
    </xf>
    <xf numFmtId="0" fontId="11" fillId="0" borderId="0" xfId="0" applyFont="1" applyBorder="1" applyAlignment="1" applyProtection="1">
      <alignment horizontal="right"/>
    </xf>
    <xf numFmtId="165" fontId="14" fillId="0" borderId="0" xfId="5" applyNumberFormat="1" applyFont="1" applyBorder="1" applyAlignment="1">
      <alignment horizontal="right"/>
    </xf>
    <xf numFmtId="1" fontId="14" fillId="0" borderId="0" xfId="0" applyNumberFormat="1" applyFont="1" applyAlignment="1" applyProtection="1">
      <alignment horizontal="right"/>
    </xf>
    <xf numFmtId="1" fontId="12" fillId="0" borderId="0" xfId="0" applyNumberFormat="1" applyFont="1" applyAlignment="1" applyProtection="1">
      <alignment horizontal="right"/>
    </xf>
    <xf numFmtId="165" fontId="12" fillId="0" borderId="0" xfId="0" applyNumberFormat="1" applyFont="1" applyAlignment="1" applyProtection="1">
      <alignment horizontal="right"/>
    </xf>
    <xf numFmtId="0" fontId="11" fillId="0" borderId="0" xfId="0" applyFont="1" applyAlignment="1" applyProtection="1">
      <alignment horizontal="left"/>
    </xf>
    <xf numFmtId="167" fontId="25" fillId="0" borderId="3" xfId="0" applyNumberFormat="1" applyFont="1" applyBorder="1" applyAlignment="1" applyProtection="1">
      <alignment horizontal="right"/>
    </xf>
    <xf numFmtId="1" fontId="12" fillId="0" borderId="3" xfId="0" applyNumberFormat="1" applyFont="1" applyBorder="1" applyAlignment="1" applyProtection="1">
      <alignment horizontal="center"/>
    </xf>
    <xf numFmtId="165" fontId="6" fillId="0" borderId="0" xfId="0" applyNumberFormat="1" applyFont="1" applyAlignment="1">
      <alignment horizontal="right"/>
    </xf>
    <xf numFmtId="0" fontId="6" fillId="0" borderId="3" xfId="0" applyFont="1" applyBorder="1"/>
    <xf numFmtId="0" fontId="0" fillId="0" borderId="4" xfId="0" applyBorder="1" applyAlignment="1"/>
    <xf numFmtId="0" fontId="14" fillId="0" borderId="0" xfId="0" applyFont="1"/>
    <xf numFmtId="0" fontId="14" fillId="0" borderId="0" xfId="0" applyFont="1" applyBorder="1" applyAlignment="1">
      <alignment horizontal="left"/>
    </xf>
    <xf numFmtId="0" fontId="12" fillId="0" borderId="0" xfId="0" applyFont="1" applyBorder="1" applyAlignment="1">
      <alignment horizontal="center"/>
    </xf>
    <xf numFmtId="0" fontId="9" fillId="0" borderId="0" xfId="0" applyFont="1" applyBorder="1" applyAlignment="1" applyProtection="1">
      <alignment horizontal="right"/>
    </xf>
    <xf numFmtId="165" fontId="12" fillId="0" borderId="0" xfId="5" applyNumberFormat="1" applyFont="1" applyBorder="1" applyAlignment="1">
      <alignment horizontal="right" indent="1"/>
    </xf>
    <xf numFmtId="0" fontId="12" fillId="0" borderId="0" xfId="0" applyFont="1" applyBorder="1" applyAlignment="1" applyProtection="1">
      <alignment horizontal="center"/>
    </xf>
    <xf numFmtId="1" fontId="14" fillId="0" borderId="0" xfId="0" applyNumberFormat="1" applyFont="1" applyAlignment="1" applyProtection="1">
      <alignment horizontal="center"/>
    </xf>
    <xf numFmtId="0" fontId="6" fillId="0" borderId="0" xfId="0" applyFont="1" applyAlignment="1">
      <alignment horizontal="left"/>
    </xf>
    <xf numFmtId="0" fontId="12" fillId="0" borderId="0" xfId="4" applyFont="1" applyAlignment="1">
      <alignment horizontal="right" vertical="top" indent="1"/>
    </xf>
    <xf numFmtId="0" fontId="12" fillId="0" borderId="0" xfId="0" quotePrefix="1" applyFont="1" applyAlignment="1">
      <alignment horizontal="left"/>
    </xf>
    <xf numFmtId="0" fontId="12" fillId="0" borderId="0" xfId="0" applyFont="1" applyBorder="1" applyAlignment="1" applyProtection="1">
      <alignment horizontal="right" indent="1"/>
    </xf>
    <xf numFmtId="0" fontId="9" fillId="0" borderId="0" xfId="0" quotePrefix="1" applyFont="1" applyAlignment="1">
      <alignment horizontal="center"/>
    </xf>
    <xf numFmtId="0" fontId="13" fillId="0" borderId="0" xfId="0" applyFont="1" applyBorder="1" applyAlignment="1" applyProtection="1"/>
    <xf numFmtId="0" fontId="13" fillId="0" borderId="0" xfId="0" applyFont="1" applyBorder="1" applyAlignment="1" applyProtection="1">
      <alignment horizontal="right"/>
    </xf>
    <xf numFmtId="0" fontId="13" fillId="0" borderId="0" xfId="0" applyFont="1" applyBorder="1" applyAlignment="1" applyProtection="1">
      <alignment horizontal="center"/>
    </xf>
    <xf numFmtId="0" fontId="9" fillId="0" borderId="0" xfId="0" applyFont="1" applyBorder="1" applyAlignment="1" applyProtection="1">
      <alignment horizontal="left"/>
    </xf>
    <xf numFmtId="0" fontId="9" fillId="0" borderId="0" xfId="0" applyFont="1"/>
    <xf numFmtId="0" fontId="11" fillId="0" borderId="0" xfId="0" applyFont="1" applyBorder="1" applyAlignment="1" applyProtection="1"/>
    <xf numFmtId="0" fontId="11" fillId="0" borderId="0" xfId="0" applyFont="1" applyBorder="1" applyAlignment="1" applyProtection="1">
      <alignment horizontal="center"/>
    </xf>
    <xf numFmtId="167" fontId="14" fillId="0" borderId="0" xfId="0" applyNumberFormat="1" applyFont="1" applyAlignment="1" applyProtection="1">
      <alignment horizontal="right"/>
    </xf>
    <xf numFmtId="3" fontId="14" fillId="0" borderId="0" xfId="0" applyNumberFormat="1" applyFont="1" applyAlignment="1" applyProtection="1">
      <alignment horizontal="right"/>
    </xf>
    <xf numFmtId="0" fontId="12" fillId="0" borderId="0" xfId="0" applyFont="1" applyAlignment="1" applyProtection="1">
      <alignment horizontal="center"/>
    </xf>
    <xf numFmtId="0" fontId="12" fillId="0" borderId="0" xfId="0" applyFont="1" applyAlignment="1">
      <alignment horizontal="center"/>
    </xf>
    <xf numFmtId="3" fontId="12" fillId="0" borderId="0" xfId="0" applyNumberFormat="1" applyFont="1" applyAlignment="1" applyProtection="1">
      <alignment horizontal="right"/>
    </xf>
    <xf numFmtId="0" fontId="11" fillId="0" borderId="0" xfId="0" applyFont="1" applyAlignment="1" applyProtection="1">
      <alignment horizontal="center"/>
    </xf>
    <xf numFmtId="0" fontId="12" fillId="0" borderId="3" xfId="0" applyFont="1" applyBorder="1" applyAlignment="1" applyProtection="1">
      <alignment horizontal="center"/>
    </xf>
    <xf numFmtId="167" fontId="12" fillId="0" borderId="3" xfId="0" applyNumberFormat="1" applyFont="1" applyBorder="1" applyAlignment="1" applyProtection="1"/>
    <xf numFmtId="167" fontId="25" fillId="0" borderId="3" xfId="0" applyNumberFormat="1" applyFont="1" applyBorder="1" applyAlignment="1" applyProtection="1"/>
    <xf numFmtId="3" fontId="12" fillId="0" borderId="3" xfId="0" applyNumberFormat="1" applyFont="1" applyBorder="1" applyAlignment="1"/>
    <xf numFmtId="0" fontId="6" fillId="0" borderId="0" xfId="0" applyFont="1" applyAlignment="1">
      <alignment horizontal="center"/>
    </xf>
    <xf numFmtId="0" fontId="12" fillId="0" borderId="3" xfId="0" applyFont="1" applyBorder="1" applyAlignment="1">
      <alignment horizontal="center"/>
    </xf>
    <xf numFmtId="3" fontId="12" fillId="0" borderId="3" xfId="0" applyNumberFormat="1" applyFont="1" applyBorder="1" applyAlignment="1">
      <alignment horizontal="right"/>
    </xf>
    <xf numFmtId="0" fontId="14" fillId="0" borderId="4" xfId="0" applyFont="1" applyBorder="1" applyAlignment="1">
      <alignment horizontal="right"/>
    </xf>
    <xf numFmtId="0" fontId="0" fillId="0" borderId="0" xfId="0" applyBorder="1" applyAlignment="1"/>
    <xf numFmtId="167" fontId="12" fillId="0" borderId="3" xfId="0" applyNumberFormat="1" applyFont="1" applyBorder="1" applyAlignment="1" applyProtection="1">
      <alignment horizontal="centerContinuous"/>
    </xf>
    <xf numFmtId="0" fontId="9" fillId="0" borderId="0" xfId="0" applyFont="1" applyBorder="1" applyAlignment="1"/>
    <xf numFmtId="0" fontId="9" fillId="0" borderId="0" xfId="0" applyFont="1" applyBorder="1"/>
    <xf numFmtId="167" fontId="14" fillId="0" borderId="0" xfId="0" applyNumberFormat="1" applyFont="1" applyAlignment="1" applyProtection="1"/>
    <xf numFmtId="165" fontId="12" fillId="0" borderId="0" xfId="0" applyNumberFormat="1" applyFont="1" applyFill="1" applyAlignment="1"/>
    <xf numFmtId="1" fontId="14" fillId="0" borderId="0" xfId="0" applyNumberFormat="1" applyFont="1" applyBorder="1" applyAlignment="1" applyProtection="1">
      <alignment horizontal="center"/>
    </xf>
    <xf numFmtId="165" fontId="12" fillId="0" borderId="0" xfId="0" applyNumberFormat="1" applyFont="1" applyAlignment="1" applyProtection="1"/>
    <xf numFmtId="0" fontId="12" fillId="0" borderId="0" xfId="0" applyFont="1" applyAlignment="1" applyProtection="1"/>
    <xf numFmtId="165" fontId="12" fillId="0" borderId="0" xfId="0" applyNumberFormat="1" applyFont="1" applyAlignment="1"/>
    <xf numFmtId="167" fontId="12" fillId="0" borderId="3" xfId="0" applyNumberFormat="1" applyFont="1" applyBorder="1" applyAlignment="1" applyProtection="1">
      <alignment horizontal="right" indent="2"/>
    </xf>
    <xf numFmtId="167" fontId="12" fillId="0" borderId="0" xfId="0" applyNumberFormat="1" applyFont="1" applyBorder="1" applyAlignment="1" applyProtection="1">
      <alignment horizontal="right"/>
    </xf>
    <xf numFmtId="167" fontId="12" fillId="0" borderId="0" xfId="0" applyNumberFormat="1" applyFont="1" applyBorder="1" applyAlignment="1" applyProtection="1">
      <alignment horizontal="centerContinuous"/>
    </xf>
    <xf numFmtId="0" fontId="0" fillId="0" borderId="0" xfId="0" applyBorder="1" applyAlignment="1">
      <alignment horizontal="right"/>
    </xf>
    <xf numFmtId="0" fontId="12" fillId="0" borderId="0" xfId="0" applyFont="1" applyBorder="1" applyAlignment="1">
      <alignment horizontal="left"/>
    </xf>
    <xf numFmtId="0" fontId="12" fillId="0" borderId="0" xfId="0" applyFont="1" applyAlignment="1" applyProtection="1">
      <alignment horizontal="left" indent="2"/>
    </xf>
    <xf numFmtId="0" fontId="8" fillId="0" borderId="0" xfId="9" applyFont="1"/>
    <xf numFmtId="0" fontId="12" fillId="0" borderId="0" xfId="9" applyFont="1" applyBorder="1"/>
    <xf numFmtId="0" fontId="9" fillId="0" borderId="0" xfId="9" applyFont="1" applyBorder="1" applyAlignment="1">
      <alignment horizontal="center"/>
    </xf>
    <xf numFmtId="0" fontId="11" fillId="0" borderId="0" xfId="9" applyFont="1" applyBorder="1" applyAlignment="1">
      <alignment horizontal="right" wrapText="1"/>
    </xf>
    <xf numFmtId="0" fontId="11" fillId="0" borderId="0" xfId="9" applyFont="1" applyBorder="1" applyAlignment="1">
      <alignment horizontal="right"/>
    </xf>
    <xf numFmtId="0" fontId="12" fillId="0" borderId="0" xfId="9" applyFont="1" applyAlignment="1">
      <alignment horizontal="right"/>
    </xf>
    <xf numFmtId="0" fontId="12" fillId="0" borderId="0" xfId="9" applyFont="1"/>
    <xf numFmtId="0" fontId="11" fillId="0" borderId="3" xfId="9" applyFont="1" applyBorder="1" applyAlignment="1">
      <alignment horizontal="right" wrapText="1"/>
    </xf>
    <xf numFmtId="0" fontId="12" fillId="0" borderId="0" xfId="9" applyFont="1" applyBorder="1" applyAlignment="1">
      <alignment horizontal="right"/>
    </xf>
    <xf numFmtId="0" fontId="12" fillId="0" borderId="0" xfId="9" applyFont="1" applyAlignment="1">
      <alignment horizontal="center"/>
    </xf>
    <xf numFmtId="0" fontId="11" fillId="0" borderId="0" xfId="9" applyFont="1" applyAlignment="1">
      <alignment horizontal="right"/>
    </xf>
    <xf numFmtId="169" fontId="14" fillId="0" borderId="0" xfId="10" applyNumberFormat="1" applyFont="1" applyAlignment="1"/>
    <xf numFmtId="0" fontId="12" fillId="0" borderId="0" xfId="9" applyFont="1" applyBorder="1" applyAlignment="1"/>
    <xf numFmtId="0" fontId="12" fillId="0" borderId="0" xfId="9" applyFont="1" applyAlignment="1"/>
    <xf numFmtId="0" fontId="11" fillId="0" borderId="0" xfId="9" applyFont="1" applyAlignment="1">
      <alignment horizontal="center"/>
    </xf>
    <xf numFmtId="0" fontId="11" fillId="0" borderId="0" xfId="9" applyFont="1"/>
    <xf numFmtId="0" fontId="9" fillId="0" borderId="0" xfId="9" applyFont="1" applyAlignment="1">
      <alignment horizontal="center"/>
    </xf>
    <xf numFmtId="0" fontId="12" fillId="0" borderId="0" xfId="9" applyFont="1" applyBorder="1" applyAlignment="1">
      <alignment horizontal="center"/>
    </xf>
    <xf numFmtId="0" fontId="11" fillId="0" borderId="0" xfId="0" applyFont="1" applyAlignment="1">
      <alignment horizontal="center"/>
    </xf>
    <xf numFmtId="0" fontId="11" fillId="0" borderId="0" xfId="9" applyFont="1" applyAlignment="1"/>
    <xf numFmtId="0" fontId="11" fillId="0" borderId="0" xfId="9" applyFont="1" applyBorder="1" applyAlignment="1">
      <alignment horizontal="left"/>
    </xf>
    <xf numFmtId="0" fontId="12" fillId="0" borderId="0" xfId="0" applyFont="1" applyAlignment="1">
      <alignment horizontal="center" wrapText="1"/>
    </xf>
    <xf numFmtId="3" fontId="12" fillId="0" borderId="0" xfId="0" applyNumberFormat="1" applyFont="1" applyFill="1" applyBorder="1" applyAlignment="1">
      <alignment horizontal="right"/>
    </xf>
    <xf numFmtId="3" fontId="9" fillId="0" borderId="0" xfId="0" applyNumberFormat="1" applyFont="1" applyFill="1" applyBorder="1" applyAlignment="1">
      <alignment horizontal="center"/>
    </xf>
    <xf numFmtId="0" fontId="13" fillId="0" borderId="0" xfId="0" applyFont="1" applyAlignment="1">
      <alignment horizontal="center" wrapText="1"/>
    </xf>
    <xf numFmtId="3" fontId="9" fillId="0" borderId="0" xfId="0" applyNumberFormat="1" applyFont="1" applyFill="1" applyAlignment="1">
      <alignment horizontal="center"/>
    </xf>
    <xf numFmtId="0" fontId="11" fillId="0" borderId="3" xfId="9" applyFont="1" applyBorder="1"/>
    <xf numFmtId="0" fontId="12" fillId="0" borderId="3" xfId="9" applyFont="1" applyBorder="1"/>
    <xf numFmtId="0" fontId="9" fillId="0" borderId="3" xfId="9" applyFont="1" applyBorder="1" applyAlignment="1">
      <alignment horizontal="center"/>
    </xf>
    <xf numFmtId="0" fontId="12" fillId="0" borderId="3" xfId="9" applyFont="1" applyBorder="1" applyAlignment="1">
      <alignment horizontal="center"/>
    </xf>
    <xf numFmtId="0" fontId="15" fillId="0" borderId="0" xfId="9" applyFont="1"/>
    <xf numFmtId="0" fontId="12" fillId="0" borderId="0" xfId="11" applyFont="1" applyAlignment="1"/>
    <xf numFmtId="0" fontId="12" fillId="0" borderId="0" xfId="9" applyFont="1" applyAlignment="1">
      <alignment horizontal="left" indent="1"/>
    </xf>
    <xf numFmtId="0" fontId="12" fillId="0" borderId="0" xfId="12" applyFont="1" applyBorder="1" applyAlignment="1">
      <alignment horizontal="right"/>
    </xf>
    <xf numFmtId="0" fontId="12" fillId="0" borderId="0" xfId="11" applyFont="1" applyAlignment="1">
      <alignment horizontal="left"/>
    </xf>
    <xf numFmtId="0" fontId="12" fillId="0" borderId="0" xfId="11" applyFont="1" applyAlignment="1">
      <alignment horizontal="left" indent="1"/>
    </xf>
    <xf numFmtId="0" fontId="35" fillId="0" borderId="0" xfId="12" applyFont="1"/>
    <xf numFmtId="0" fontId="12" fillId="0" borderId="0" xfId="9" applyFont="1" applyBorder="1" applyAlignment="1">
      <alignment horizontal="right" wrapText="1"/>
    </xf>
    <xf numFmtId="169" fontId="14" fillId="0" borderId="0" xfId="10" applyNumberFormat="1" applyFont="1" applyAlignment="1">
      <alignment horizontal="right" indent="2"/>
    </xf>
    <xf numFmtId="169" fontId="14" fillId="0" borderId="0" xfId="10" applyNumberFormat="1" applyFont="1" applyAlignment="1">
      <alignment horizontal="right"/>
    </xf>
    <xf numFmtId="0" fontId="11" fillId="0" borderId="0" xfId="9" applyFont="1" applyBorder="1" applyAlignment="1"/>
    <xf numFmtId="0" fontId="11" fillId="0" borderId="0" xfId="9" applyFont="1" applyBorder="1" applyAlignment="1">
      <alignment wrapText="1"/>
    </xf>
    <xf numFmtId="0" fontId="11" fillId="0" borderId="0" xfId="0" applyFont="1" applyAlignment="1">
      <alignment horizontal="left" wrapText="1"/>
    </xf>
    <xf numFmtId="0" fontId="11" fillId="0" borderId="0" xfId="0" applyFont="1" applyAlignment="1">
      <alignment horizontal="center" wrapText="1"/>
    </xf>
    <xf numFmtId="3" fontId="12" fillId="0" borderId="0" xfId="0" applyNumberFormat="1" applyFont="1" applyFill="1" applyAlignment="1">
      <alignment horizontal="center"/>
    </xf>
    <xf numFmtId="0" fontId="6" fillId="0" borderId="0" xfId="0" applyFont="1" applyAlignment="1">
      <alignment horizontal="center" wrapText="1"/>
    </xf>
    <xf numFmtId="0" fontId="11" fillId="0" borderId="0" xfId="0" applyNumberFormat="1" applyFont="1" applyBorder="1" applyAlignment="1" applyProtection="1">
      <alignment horizontal="left"/>
    </xf>
    <xf numFmtId="166" fontId="9" fillId="0" borderId="0" xfId="0" applyNumberFormat="1" applyFont="1" applyAlignment="1" applyProtection="1">
      <alignment horizontal="right"/>
    </xf>
    <xf numFmtId="41" fontId="12" fillId="0" borderId="0" xfId="0" applyNumberFormat="1" applyFont="1" applyBorder="1" applyAlignment="1">
      <alignment horizontal="right"/>
    </xf>
    <xf numFmtId="41" fontId="11" fillId="0" borderId="0" xfId="0" applyNumberFormat="1" applyFont="1" applyBorder="1" applyAlignment="1">
      <alignment horizontal="right"/>
    </xf>
    <xf numFmtId="2" fontId="11" fillId="0" borderId="0" xfId="0" applyNumberFormat="1" applyFont="1" applyBorder="1"/>
    <xf numFmtId="2" fontId="12" fillId="0" borderId="0" xfId="0" applyNumberFormat="1" applyFont="1" applyBorder="1" applyAlignment="1" applyProtection="1">
      <alignment horizontal="right"/>
    </xf>
    <xf numFmtId="0" fontId="12" fillId="0" borderId="3" xfId="0" applyFont="1" applyBorder="1" applyAlignment="1" applyProtection="1">
      <alignment horizontal="right"/>
    </xf>
    <xf numFmtId="165" fontId="12" fillId="0" borderId="3" xfId="0" applyNumberFormat="1" applyFont="1" applyFill="1" applyBorder="1" applyAlignment="1">
      <alignment horizontal="center"/>
    </xf>
    <xf numFmtId="165" fontId="12" fillId="0" borderId="3" xfId="0" applyNumberFormat="1" applyFont="1" applyFill="1" applyBorder="1" applyAlignment="1">
      <alignment horizontal="right" indent="2"/>
    </xf>
    <xf numFmtId="5" fontId="12" fillId="0" borderId="3" xfId="0" applyNumberFormat="1" applyFont="1" applyBorder="1" applyAlignment="1" applyProtection="1">
      <alignment horizontal="right" indent="1"/>
    </xf>
    <xf numFmtId="41" fontId="11" fillId="0" borderId="0" xfId="0" applyNumberFormat="1" applyFont="1" applyBorder="1" applyAlignment="1">
      <alignment horizontal="right" wrapText="1"/>
    </xf>
    <xf numFmtId="41" fontId="12" fillId="0" borderId="0" xfId="0" applyNumberFormat="1" applyFont="1" applyAlignment="1">
      <alignment horizontal="right"/>
    </xf>
    <xf numFmtId="3" fontId="9" fillId="0" borderId="3" xfId="0" applyNumberFormat="1" applyFont="1" applyBorder="1" applyAlignment="1">
      <alignment horizontal="center"/>
    </xf>
    <xf numFmtId="0" fontId="14" fillId="0" borderId="0" xfId="0" applyFont="1" applyAlignment="1">
      <alignment horizontal="right"/>
    </xf>
    <xf numFmtId="166" fontId="12" fillId="0" borderId="3" xfId="0" applyNumberFormat="1" applyFont="1" applyBorder="1" applyAlignment="1" applyProtection="1">
      <alignment horizontal="right"/>
    </xf>
    <xf numFmtId="0" fontId="12" fillId="0" borderId="0" xfId="0" quotePrefix="1" applyFont="1" applyAlignment="1"/>
    <xf numFmtId="0" fontId="12" fillId="0" borderId="0" xfId="15" applyFont="1" applyAlignment="1"/>
    <xf numFmtId="0" fontId="0" fillId="0" borderId="0" xfId="0" applyFont="1" applyAlignment="1"/>
    <xf numFmtId="0" fontId="0" fillId="0" borderId="0" xfId="0" applyFont="1"/>
    <xf numFmtId="0" fontId="0" fillId="0" borderId="0" xfId="0" applyFont="1" applyAlignment="1">
      <alignment horizontal="right"/>
    </xf>
    <xf numFmtId="6" fontId="11" fillId="0" borderId="0" xfId="0" applyNumberFormat="1" applyFont="1" applyBorder="1" applyAlignment="1" applyProtection="1">
      <alignment horizontal="center" wrapText="1"/>
    </xf>
    <xf numFmtId="6" fontId="11" fillId="0" borderId="0" xfId="0" applyNumberFormat="1" applyFont="1" applyBorder="1" applyAlignment="1" applyProtection="1">
      <alignment horizontal="right" wrapText="1" indent="2"/>
    </xf>
    <xf numFmtId="0" fontId="11" fillId="0" borderId="3" xfId="0" applyNumberFormat="1" applyFont="1" applyBorder="1" applyAlignment="1" applyProtection="1">
      <alignment horizontal="right"/>
    </xf>
    <xf numFmtId="0" fontId="9" fillId="0" borderId="4" xfId="0" applyFont="1" applyBorder="1" applyAlignment="1">
      <alignment horizontal="right"/>
    </xf>
    <xf numFmtId="0" fontId="12" fillId="0" borderId="0" xfId="0" applyNumberFormat="1" applyFont="1" applyBorder="1" applyAlignment="1">
      <alignment horizontal="right"/>
    </xf>
    <xf numFmtId="164" fontId="12" fillId="0" borderId="4" xfId="0" applyNumberFormat="1" applyFont="1" applyBorder="1" applyAlignment="1">
      <alignment horizontal="right"/>
    </xf>
    <xf numFmtId="0" fontId="11" fillId="0" borderId="0" xfId="0" applyNumberFormat="1" applyFont="1" applyAlignment="1">
      <alignment horizontal="right"/>
    </xf>
    <xf numFmtId="0" fontId="12" fillId="0" borderId="0" xfId="0" applyNumberFormat="1" applyFont="1" applyAlignment="1">
      <alignment horizontal="right"/>
    </xf>
    <xf numFmtId="164" fontId="14" fillId="0" borderId="4" xfId="0" applyNumberFormat="1" applyFont="1" applyBorder="1" applyAlignment="1">
      <alignment horizontal="right"/>
    </xf>
    <xf numFmtId="0" fontId="11" fillId="0" borderId="0" xfId="0" applyNumberFormat="1" applyFont="1" applyBorder="1" applyAlignment="1" applyProtection="1">
      <alignment horizontal="right"/>
    </xf>
    <xf numFmtId="1" fontId="11" fillId="0" borderId="0" xfId="0" applyNumberFormat="1" applyFont="1" applyAlignment="1">
      <alignment horizontal="right"/>
    </xf>
    <xf numFmtId="1" fontId="11" fillId="0" borderId="0" xfId="0" applyNumberFormat="1" applyFont="1" applyAlignment="1"/>
    <xf numFmtId="0" fontId="15" fillId="0" borderId="0" xfId="0" applyFont="1" applyAlignment="1"/>
    <xf numFmtId="0" fontId="12" fillId="0" borderId="0" xfId="1" applyFont="1" applyAlignment="1">
      <alignment horizontal="left" indent="3"/>
    </xf>
    <xf numFmtId="0" fontId="12" fillId="0" borderId="0" xfId="3" applyFont="1" applyAlignment="1"/>
    <xf numFmtId="0" fontId="12" fillId="0" borderId="0" xfId="1" applyFont="1" applyAlignment="1">
      <alignment horizontal="left" wrapText="1"/>
    </xf>
    <xf numFmtId="0" fontId="12" fillId="0" borderId="0" xfId="1" quotePrefix="1" applyFont="1" applyAlignment="1">
      <alignment horizontal="left"/>
    </xf>
    <xf numFmtId="0" fontId="9" fillId="0" borderId="0" xfId="1" quotePrefix="1" applyFont="1" applyAlignment="1">
      <alignment horizontal="center"/>
    </xf>
    <xf numFmtId="0" fontId="9" fillId="0" borderId="0" xfId="1" applyFont="1" applyAlignment="1">
      <alignment horizontal="center" wrapText="1"/>
    </xf>
    <xf numFmtId="164" fontId="0" fillId="0" borderId="0" xfId="0" applyNumberFormat="1" applyFont="1" applyAlignment="1">
      <alignment horizontal="right"/>
    </xf>
    <xf numFmtId="0" fontId="11" fillId="0" borderId="0" xfId="0" applyNumberFormat="1" applyFont="1" applyBorder="1" applyAlignment="1" applyProtection="1">
      <alignment horizontal="right" wrapText="1"/>
    </xf>
    <xf numFmtId="0" fontId="0" fillId="0" borderId="0" xfId="1" applyFont="1" applyAlignment="1"/>
    <xf numFmtId="0" fontId="0" fillId="0" borderId="0" xfId="1" applyFont="1" applyBorder="1" applyAlignment="1"/>
    <xf numFmtId="0" fontId="0" fillId="0" borderId="0" xfId="1" applyFont="1" applyAlignment="1">
      <alignment horizontal="left"/>
    </xf>
    <xf numFmtId="0" fontId="21" fillId="2" borderId="0" xfId="0" applyFont="1" applyFill="1" applyAlignment="1"/>
    <xf numFmtId="3" fontId="21" fillId="2" borderId="0" xfId="0" applyNumberFormat="1" applyFont="1" applyFill="1" applyAlignment="1"/>
    <xf numFmtId="0" fontId="9" fillId="2" borderId="0" xfId="0" applyFont="1" applyFill="1" applyAlignment="1">
      <alignment horizontal="center"/>
    </xf>
    <xf numFmtId="0" fontId="12" fillId="2" borderId="0" xfId="0" applyFont="1" applyFill="1" applyBorder="1"/>
    <xf numFmtId="0" fontId="9" fillId="2" borderId="0" xfId="0" applyFont="1" applyFill="1" applyBorder="1" applyAlignment="1">
      <alignment horizontal="center"/>
    </xf>
    <xf numFmtId="0" fontId="11" fillId="2" borderId="0" xfId="0" applyFont="1" applyFill="1" applyBorder="1" applyAlignment="1" applyProtection="1">
      <alignment vertical="center"/>
    </xf>
    <xf numFmtId="3" fontId="11" fillId="2" borderId="0" xfId="0" applyNumberFormat="1" applyFont="1" applyFill="1" applyBorder="1" applyAlignment="1" applyProtection="1">
      <alignment vertical="center"/>
    </xf>
    <xf numFmtId="0" fontId="16" fillId="2" borderId="0" xfId="0" applyFont="1" applyFill="1" applyBorder="1" applyAlignment="1" applyProtection="1">
      <alignment vertical="center"/>
    </xf>
    <xf numFmtId="3" fontId="16" fillId="2" borderId="0" xfId="0" applyNumberFormat="1" applyFont="1" applyFill="1" applyBorder="1" applyAlignment="1" applyProtection="1">
      <alignment vertical="center"/>
    </xf>
    <xf numFmtId="0" fontId="12" fillId="2" borderId="0" xfId="0" applyFont="1" applyFill="1"/>
    <xf numFmtId="0" fontId="12" fillId="2" borderId="0" xfId="0" applyFont="1" applyFill="1" applyBorder="1" applyAlignment="1" applyProtection="1">
      <alignment horizontal="right"/>
    </xf>
    <xf numFmtId="3" fontId="11" fillId="2" borderId="0" xfId="0" applyNumberFormat="1" applyFont="1" applyFill="1" applyBorder="1" applyAlignment="1" applyProtection="1">
      <alignment horizontal="right" wrapText="1"/>
    </xf>
    <xf numFmtId="0" fontId="11" fillId="2" borderId="0" xfId="0" applyFont="1" applyFill="1" applyBorder="1" applyAlignment="1" applyProtection="1">
      <alignment horizontal="right" wrapText="1"/>
    </xf>
    <xf numFmtId="3" fontId="12" fillId="2" borderId="3" xfId="0" applyNumberFormat="1" applyFont="1" applyFill="1" applyBorder="1" applyAlignment="1">
      <alignment horizontal="right"/>
    </xf>
    <xf numFmtId="1" fontId="14" fillId="2" borderId="3" xfId="16" applyNumberFormat="1" applyFont="1" applyFill="1" applyBorder="1" applyAlignment="1">
      <alignment horizontal="right"/>
    </xf>
    <xf numFmtId="1" fontId="12" fillId="2" borderId="0" xfId="16" applyNumberFormat="1" applyFont="1" applyFill="1" applyBorder="1" applyAlignment="1">
      <alignment horizontal="right"/>
    </xf>
    <xf numFmtId="0" fontId="14" fillId="2" borderId="3" xfId="0" applyFont="1" applyFill="1" applyBorder="1" applyAlignment="1">
      <alignment horizontal="right"/>
    </xf>
    <xf numFmtId="3" fontId="11" fillId="2" borderId="3" xfId="0" applyNumberFormat="1" applyFont="1" applyFill="1" applyBorder="1" applyAlignment="1">
      <alignment horizontal="right"/>
    </xf>
    <xf numFmtId="0" fontId="16" fillId="2" borderId="3" xfId="0" applyFont="1" applyFill="1" applyBorder="1" applyAlignment="1">
      <alignment horizontal="right"/>
    </xf>
    <xf numFmtId="0" fontId="9" fillId="2" borderId="0" xfId="0" applyFont="1" applyFill="1" applyBorder="1"/>
    <xf numFmtId="0" fontId="9" fillId="2" borderId="0" xfId="0" applyFont="1" applyFill="1" applyBorder="1" applyAlignment="1" applyProtection="1">
      <alignment horizontal="right"/>
    </xf>
    <xf numFmtId="3" fontId="9" fillId="2" borderId="0" xfId="0" applyNumberFormat="1" applyFont="1" applyFill="1" applyBorder="1" applyAlignment="1" applyProtection="1">
      <alignment horizontal="right"/>
    </xf>
    <xf numFmtId="0" fontId="31" fillId="2" borderId="0" xfId="0" applyFont="1" applyFill="1" applyBorder="1" applyAlignment="1" applyProtection="1">
      <alignment horizontal="right"/>
    </xf>
    <xf numFmtId="3" fontId="9" fillId="2" borderId="4" xfId="0" applyNumberFormat="1" applyFont="1" applyFill="1" applyBorder="1" applyAlignment="1" applyProtection="1">
      <alignment horizontal="right"/>
    </xf>
    <xf numFmtId="3" fontId="31" fillId="2" borderId="4" xfId="0" applyNumberFormat="1" applyFont="1" applyFill="1" applyBorder="1" applyAlignment="1" applyProtection="1">
      <alignment horizontal="right"/>
    </xf>
    <xf numFmtId="0" fontId="11" fillId="2" borderId="0" xfId="0" applyFont="1" applyFill="1" applyBorder="1" applyAlignment="1" applyProtection="1">
      <alignment horizontal="right"/>
    </xf>
    <xf numFmtId="3" fontId="12" fillId="2" borderId="0" xfId="0" applyNumberFormat="1" applyFont="1" applyFill="1" applyBorder="1"/>
    <xf numFmtId="0" fontId="14" fillId="2" borderId="0" xfId="0" applyFont="1" applyFill="1" applyBorder="1"/>
    <xf numFmtId="3" fontId="12" fillId="2" borderId="0" xfId="0" applyNumberFormat="1" applyFont="1" applyFill="1"/>
    <xf numFmtId="3" fontId="14" fillId="2" borderId="0" xfId="0" applyNumberFormat="1" applyFont="1" applyFill="1" applyBorder="1" applyAlignment="1"/>
    <xf numFmtId="0" fontId="12" fillId="2" borderId="0" xfId="0" applyFont="1" applyFill="1" applyAlignment="1" applyProtection="1">
      <alignment horizontal="right"/>
    </xf>
    <xf numFmtId="0" fontId="9" fillId="2" borderId="0" xfId="0" applyFont="1" applyFill="1" applyAlignment="1" applyProtection="1">
      <alignment horizontal="center"/>
    </xf>
    <xf numFmtId="165" fontId="12" fillId="2" borderId="0" xfId="16" applyNumberFormat="1" applyFont="1" applyFill="1" applyAlignment="1">
      <alignment horizontal="right"/>
    </xf>
    <xf numFmtId="165" fontId="14" fillId="2" borderId="0" xfId="16" applyNumberFormat="1" applyFont="1" applyFill="1" applyAlignment="1">
      <alignment horizontal="right"/>
    </xf>
    <xf numFmtId="165" fontId="14" fillId="2" borderId="0" xfId="0" applyNumberFormat="1" applyFont="1" applyFill="1" applyAlignment="1" applyProtection="1">
      <alignment horizontal="right"/>
    </xf>
    <xf numFmtId="165" fontId="12" fillId="2" borderId="0" xfId="0" applyNumberFormat="1" applyFont="1" applyFill="1" applyBorder="1" applyAlignment="1">
      <alignment horizontal="right"/>
    </xf>
    <xf numFmtId="165" fontId="14" fillId="2" borderId="0" xfId="0" applyNumberFormat="1" applyFont="1" applyFill="1" applyBorder="1" applyAlignment="1">
      <alignment horizontal="right"/>
    </xf>
    <xf numFmtId="0" fontId="12" fillId="2" borderId="0" xfId="0" applyFont="1" applyFill="1" applyAlignment="1">
      <alignment horizontal="right"/>
    </xf>
    <xf numFmtId="165" fontId="12" fillId="2" borderId="0" xfId="0" applyNumberFormat="1" applyFont="1" applyFill="1" applyAlignment="1" applyProtection="1">
      <alignment horizontal="right"/>
    </xf>
    <xf numFmtId="0" fontId="12" fillId="2" borderId="3" xfId="0" applyFont="1" applyFill="1" applyBorder="1"/>
    <xf numFmtId="0" fontId="12" fillId="2" borderId="3" xfId="0" applyFont="1" applyFill="1" applyBorder="1" applyAlignment="1" applyProtection="1">
      <alignment horizontal="right"/>
    </xf>
    <xf numFmtId="0" fontId="9" fillId="2" borderId="3" xfId="0" applyFont="1" applyFill="1" applyBorder="1" applyAlignment="1" applyProtection="1">
      <alignment horizontal="center"/>
    </xf>
    <xf numFmtId="165" fontId="12" fillId="2" borderId="3" xfId="16" applyNumberFormat="1" applyFont="1" applyFill="1" applyBorder="1" applyAlignment="1">
      <alignment horizontal="right"/>
    </xf>
    <xf numFmtId="165" fontId="14" fillId="2" borderId="3" xfId="16" applyNumberFormat="1" applyFont="1" applyFill="1" applyBorder="1" applyAlignment="1">
      <alignment horizontal="right"/>
    </xf>
    <xf numFmtId="165" fontId="14" fillId="2" borderId="3" xfId="0" applyNumberFormat="1" applyFont="1" applyFill="1" applyBorder="1" applyAlignment="1" applyProtection="1">
      <alignment horizontal="right"/>
    </xf>
    <xf numFmtId="165" fontId="12" fillId="2" borderId="0" xfId="0" applyNumberFormat="1" applyFont="1" applyFill="1" applyAlignment="1">
      <alignment horizontal="right"/>
    </xf>
    <xf numFmtId="165" fontId="14" fillId="2" borderId="0" xfId="0" applyNumberFormat="1" applyFont="1" applyFill="1" applyAlignment="1">
      <alignment horizontal="right"/>
    </xf>
    <xf numFmtId="0" fontId="12" fillId="2" borderId="3" xfId="0" applyFont="1" applyFill="1" applyBorder="1" applyAlignment="1" applyProtection="1">
      <alignment horizontal="left"/>
    </xf>
    <xf numFmtId="3" fontId="12" fillId="2" borderId="3" xfId="0" applyNumberFormat="1" applyFont="1" applyFill="1" applyBorder="1" applyAlignment="1" applyProtection="1">
      <alignment horizontal="right"/>
    </xf>
    <xf numFmtId="166" fontId="14" fillId="2" borderId="3" xfId="0" applyNumberFormat="1" applyFont="1" applyFill="1" applyBorder="1" applyAlignment="1" applyProtection="1">
      <alignment horizontal="right"/>
    </xf>
    <xf numFmtId="166" fontId="12" fillId="2" borderId="3" xfId="0" applyNumberFormat="1" applyFont="1" applyFill="1" applyBorder="1" applyAlignment="1" applyProtection="1">
      <alignment horizontal="right"/>
    </xf>
    <xf numFmtId="3" fontId="14" fillId="2" borderId="3" xfId="16" applyNumberFormat="1" applyFont="1" applyFill="1" applyBorder="1" applyAlignment="1">
      <alignment horizontal="right"/>
    </xf>
    <xf numFmtId="3" fontId="14" fillId="2" borderId="3" xfId="0" applyNumberFormat="1" applyFont="1" applyFill="1" applyBorder="1" applyAlignment="1" applyProtection="1">
      <alignment horizontal="right"/>
    </xf>
    <xf numFmtId="0" fontId="14" fillId="2" borderId="0" xfId="0" applyFont="1" applyFill="1" applyBorder="1" applyAlignment="1"/>
    <xf numFmtId="0" fontId="12" fillId="2" borderId="0" xfId="0" applyFont="1" applyFill="1" applyBorder="1" applyAlignment="1"/>
    <xf numFmtId="3" fontId="12" fillId="2" borderId="0" xfId="0" applyNumberFormat="1" applyFont="1" applyFill="1" applyBorder="1" applyAlignment="1"/>
    <xf numFmtId="3" fontId="14" fillId="2" borderId="0" xfId="0" applyNumberFormat="1" applyFont="1" applyFill="1" applyBorder="1"/>
    <xf numFmtId="3" fontId="12" fillId="2" borderId="0" xfId="16" applyNumberFormat="1" applyFont="1" applyFill="1" applyAlignment="1">
      <alignment horizontal="right"/>
    </xf>
    <xf numFmtId="0" fontId="12" fillId="2" borderId="0" xfId="1" applyFont="1" applyFill="1" applyAlignment="1"/>
    <xf numFmtId="0" fontId="12" fillId="2" borderId="0" xfId="1" applyFont="1" applyFill="1" applyAlignment="1">
      <alignment horizontal="left" indent="1"/>
    </xf>
    <xf numFmtId="0" fontId="12" fillId="0" borderId="0" xfId="1" applyFont="1" applyAlignment="1">
      <alignment horizontal="left"/>
    </xf>
    <xf numFmtId="0" fontId="12" fillId="2" borderId="0" xfId="1" applyFont="1" applyFill="1" applyAlignment="1">
      <alignment horizontal="left"/>
    </xf>
    <xf numFmtId="0" fontId="12" fillId="2" borderId="0" xfId="1" applyFont="1" applyFill="1" applyBorder="1" applyAlignment="1">
      <alignment horizontal="left"/>
    </xf>
    <xf numFmtId="0" fontId="12" fillId="2" borderId="0" xfId="1" applyFont="1" applyFill="1" applyBorder="1" applyAlignment="1"/>
    <xf numFmtId="0" fontId="12" fillId="2" borderId="0" xfId="16" applyNumberFormat="1" applyFont="1" applyFill="1" applyAlignment="1">
      <alignment vertical="top"/>
    </xf>
    <xf numFmtId="0" fontId="14" fillId="2" borderId="0" xfId="16" applyNumberFormat="1" applyFont="1" applyFill="1" applyAlignment="1">
      <alignment vertical="top"/>
    </xf>
    <xf numFmtId="0" fontId="9" fillId="2" borderId="0" xfId="1" applyFont="1" applyFill="1" applyAlignment="1">
      <alignment horizontal="center"/>
    </xf>
    <xf numFmtId="0" fontId="14" fillId="2" borderId="0" xfId="1" applyFont="1" applyFill="1" applyAlignment="1">
      <alignment horizontal="left"/>
    </xf>
    <xf numFmtId="3" fontId="0" fillId="2" borderId="0" xfId="7" applyNumberFormat="1" applyFont="1" applyFill="1" applyAlignment="1"/>
    <xf numFmtId="0" fontId="0" fillId="2" borderId="0" xfId="0" applyFont="1" applyFill="1" applyAlignment="1"/>
    <xf numFmtId="3" fontId="0" fillId="2" borderId="0" xfId="0" applyNumberFormat="1" applyFont="1" applyFill="1" applyAlignment="1"/>
    <xf numFmtId="165" fontId="0" fillId="0" borderId="0" xfId="0" applyNumberFormat="1" applyFont="1" applyAlignment="1">
      <alignment horizontal="right"/>
    </xf>
    <xf numFmtId="0" fontId="0" fillId="0" borderId="0" xfId="0" applyFont="1" applyFill="1" applyBorder="1" applyAlignment="1">
      <alignment horizontal="left"/>
    </xf>
    <xf numFmtId="3" fontId="7" fillId="2" borderId="0" xfId="16" applyNumberFormat="1" applyFont="1" applyFill="1" applyBorder="1" applyAlignment="1">
      <alignment horizontal="left" wrapText="1"/>
    </xf>
    <xf numFmtId="3" fontId="6" fillId="2" borderId="0" xfId="16" applyNumberFormat="1" applyFont="1" applyFill="1" applyAlignment="1"/>
    <xf numFmtId="3" fontId="6" fillId="2" borderId="0" xfId="16" applyNumberFormat="1" applyFont="1" applyFill="1" applyBorder="1"/>
    <xf numFmtId="3" fontId="11" fillId="2" borderId="0" xfId="16" applyNumberFormat="1" applyFont="1" applyFill="1" applyBorder="1"/>
    <xf numFmtId="3" fontId="13" fillId="2" borderId="0" xfId="16" applyNumberFormat="1" applyFont="1" applyFill="1" applyBorder="1" applyAlignment="1">
      <alignment horizontal="center"/>
    </xf>
    <xf numFmtId="3" fontId="11" fillId="2" borderId="0" xfId="0" applyNumberFormat="1" applyFont="1" applyFill="1" applyBorder="1" applyAlignment="1" applyProtection="1">
      <alignment horizontal="right" vertical="center" wrapText="1"/>
    </xf>
    <xf numFmtId="3" fontId="11" fillId="2" borderId="0" xfId="0" applyNumberFormat="1" applyFont="1" applyFill="1" applyBorder="1" applyAlignment="1">
      <alignment horizontal="center"/>
    </xf>
    <xf numFmtId="3" fontId="11" fillId="2" borderId="0" xfId="0" applyNumberFormat="1" applyFont="1" applyFill="1" applyBorder="1" applyAlignment="1">
      <alignment horizontal="center" vertical="center"/>
    </xf>
    <xf numFmtId="3" fontId="9" fillId="2" borderId="0" xfId="16" applyNumberFormat="1" applyFont="1" applyFill="1" applyBorder="1" applyAlignment="1">
      <alignment horizontal="center"/>
    </xf>
    <xf numFmtId="3" fontId="12" fillId="2" borderId="3" xfId="0" applyNumberFormat="1" applyFont="1" applyFill="1" applyBorder="1" applyAlignment="1" applyProtection="1">
      <alignment horizontal="right" vertical="center" wrapText="1"/>
    </xf>
    <xf numFmtId="3" fontId="12" fillId="2" borderId="0" xfId="0" applyNumberFormat="1" applyFont="1" applyFill="1" applyBorder="1" applyAlignment="1" applyProtection="1">
      <alignment horizontal="right"/>
    </xf>
    <xf numFmtId="3" fontId="12" fillId="2" borderId="0" xfId="0" applyNumberFormat="1" applyFont="1" applyFill="1" applyBorder="1" applyAlignment="1" applyProtection="1">
      <alignment horizontal="right" vertical="center" wrapText="1"/>
    </xf>
    <xf numFmtId="3" fontId="9" fillId="2" borderId="0" xfId="16" applyNumberFormat="1" applyFont="1" applyFill="1" applyBorder="1"/>
    <xf numFmtId="3" fontId="9" fillId="2" borderId="0" xfId="0" applyNumberFormat="1" applyFont="1" applyFill="1" applyBorder="1" applyAlignment="1" applyProtection="1">
      <alignment horizontal="center"/>
    </xf>
    <xf numFmtId="3" fontId="12" fillId="2" borderId="0" xfId="16" applyNumberFormat="1" applyFont="1" applyFill="1" applyBorder="1"/>
    <xf numFmtId="3" fontId="12" fillId="2" borderId="0" xfId="16" applyNumberFormat="1" applyFont="1" applyFill="1" applyBorder="1" applyAlignment="1">
      <alignment horizontal="center"/>
    </xf>
    <xf numFmtId="167" fontId="12" fillId="2" borderId="0" xfId="16" applyNumberFormat="1" applyFont="1" applyFill="1" applyAlignment="1">
      <alignment horizontal="right"/>
    </xf>
    <xf numFmtId="3" fontId="12" fillId="2" borderId="0" xfId="16" applyNumberFormat="1" applyFont="1" applyFill="1" applyAlignment="1" applyProtection="1">
      <alignment horizontal="right"/>
    </xf>
    <xf numFmtId="3" fontId="9" fillId="2" borderId="0" xfId="16" applyNumberFormat="1" applyFont="1" applyFill="1" applyAlignment="1">
      <alignment horizontal="center"/>
    </xf>
    <xf numFmtId="3" fontId="12" fillId="2" borderId="0" xfId="16" applyNumberFormat="1" applyFont="1" applyFill="1"/>
    <xf numFmtId="3" fontId="9" fillId="2" borderId="0" xfId="16" applyNumberFormat="1" applyFont="1" applyFill="1" applyAlignment="1" applyProtection="1">
      <alignment horizontal="center"/>
    </xf>
    <xf numFmtId="3" fontId="12" fillId="2" borderId="3" xfId="16" applyNumberFormat="1" applyFont="1" applyFill="1" applyBorder="1"/>
    <xf numFmtId="3" fontId="9" fillId="2" borderId="3" xfId="16" applyNumberFormat="1" applyFont="1" applyFill="1" applyBorder="1" applyAlignment="1">
      <alignment horizontal="center"/>
    </xf>
    <xf numFmtId="3" fontId="15" fillId="2" borderId="0" xfId="16" applyNumberFormat="1" applyFont="1" applyFill="1"/>
    <xf numFmtId="3" fontId="15" fillId="2" borderId="0" xfId="16" applyNumberFormat="1" applyFont="1" applyFill="1" applyAlignment="1">
      <alignment horizontal="center"/>
    </xf>
    <xf numFmtId="3" fontId="15" fillId="2" borderId="0" xfId="16" applyNumberFormat="1" applyFont="1" applyFill="1" applyAlignment="1">
      <alignment horizontal="right"/>
    </xf>
    <xf numFmtId="3" fontId="12" fillId="2" borderId="0" xfId="16" applyNumberFormat="1" applyFont="1" applyFill="1" applyAlignment="1"/>
    <xf numFmtId="3" fontId="12" fillId="2" borderId="0" xfId="16" applyNumberFormat="1" applyFont="1" applyFill="1" applyAlignment="1">
      <alignment horizontal="left"/>
    </xf>
    <xf numFmtId="0" fontId="12" fillId="2" borderId="0" xfId="0" applyFont="1" applyFill="1" applyAlignment="1"/>
    <xf numFmtId="3" fontId="12" fillId="2" borderId="0" xfId="16" applyNumberFormat="1" applyFont="1" applyFill="1" applyAlignment="1">
      <alignment horizontal="left" wrapText="1"/>
    </xf>
    <xf numFmtId="3" fontId="9" fillId="2" borderId="0" xfId="16" applyNumberFormat="1" applyFont="1" applyFill="1" applyAlignment="1">
      <alignment horizontal="center" wrapText="1"/>
    </xf>
    <xf numFmtId="0" fontId="14" fillId="2" borderId="0" xfId="0" applyFont="1" applyFill="1" applyAlignment="1">
      <alignment horizontal="left"/>
    </xf>
    <xf numFmtId="167" fontId="6" fillId="2" borderId="0" xfId="16" applyNumberFormat="1" applyFont="1" applyFill="1"/>
    <xf numFmtId="167" fontId="12" fillId="2" borderId="0" xfId="16" applyNumberFormat="1" applyFont="1" applyFill="1"/>
    <xf numFmtId="167" fontId="9" fillId="2" borderId="0" xfId="16" applyNumberFormat="1" applyFont="1" applyFill="1" applyAlignment="1">
      <alignment horizontal="center"/>
    </xf>
    <xf numFmtId="170" fontId="21" fillId="2" borderId="0" xfId="16" applyFont="1" applyFill="1" applyAlignment="1"/>
    <xf numFmtId="170" fontId="6" fillId="2" borderId="0" xfId="16" applyFont="1" applyFill="1" applyAlignment="1"/>
    <xf numFmtId="0" fontId="21" fillId="2" borderId="0" xfId="0" applyFont="1" applyFill="1" applyAlignment="1">
      <alignment wrapText="1"/>
    </xf>
    <xf numFmtId="170" fontId="6" fillId="2" borderId="4" xfId="16" applyFont="1" applyFill="1" applyBorder="1" applyAlignment="1">
      <alignment horizontal="right"/>
    </xf>
    <xf numFmtId="170" fontId="21" fillId="2" borderId="0" xfId="16" applyFont="1" applyFill="1"/>
    <xf numFmtId="170" fontId="6" fillId="2" borderId="0" xfId="16" applyFont="1" applyFill="1"/>
    <xf numFmtId="170" fontId="11" fillId="2" borderId="0" xfId="16" applyFont="1" applyFill="1" applyBorder="1"/>
    <xf numFmtId="170" fontId="12" fillId="2" borderId="0" xfId="16" applyFont="1" applyFill="1" applyBorder="1"/>
    <xf numFmtId="170" fontId="9" fillId="2" borderId="0" xfId="16" applyFont="1" applyFill="1" applyBorder="1" applyAlignment="1">
      <alignment horizontal="center"/>
    </xf>
    <xf numFmtId="170" fontId="14" fillId="2" borderId="0" xfId="16" applyFont="1" applyFill="1" applyBorder="1"/>
    <xf numFmtId="0" fontId="12" fillId="2" borderId="0" xfId="0" applyFont="1" applyFill="1" applyBorder="1" applyAlignment="1" applyProtection="1">
      <alignment horizontal="center" wrapText="1"/>
    </xf>
    <xf numFmtId="0" fontId="12"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xf>
    <xf numFmtId="0" fontId="11" fillId="2" borderId="0" xfId="0" applyFont="1" applyFill="1" applyBorder="1" applyAlignment="1" applyProtection="1"/>
    <xf numFmtId="0" fontId="11" fillId="2" borderId="0" xfId="0" applyFont="1" applyFill="1" applyBorder="1" applyAlignment="1" applyProtection="1">
      <alignment horizontal="center" wrapText="1"/>
    </xf>
    <xf numFmtId="1" fontId="12" fillId="2" borderId="3" xfId="16" applyNumberFormat="1" applyFont="1" applyFill="1" applyBorder="1" applyAlignment="1">
      <alignment horizontal="right"/>
    </xf>
    <xf numFmtId="170" fontId="14" fillId="2" borderId="0" xfId="16" applyFont="1" applyFill="1" applyBorder="1" applyAlignment="1">
      <alignment horizontal="right"/>
    </xf>
    <xf numFmtId="0" fontId="11" fillId="2" borderId="3" xfId="0" applyFont="1" applyFill="1" applyBorder="1" applyAlignment="1">
      <alignment horizontal="right"/>
    </xf>
    <xf numFmtId="1" fontId="11" fillId="2" borderId="3" xfId="16" applyNumberFormat="1" applyFont="1" applyFill="1" applyBorder="1" applyAlignment="1">
      <alignment horizontal="right"/>
    </xf>
    <xf numFmtId="0" fontId="16" fillId="2" borderId="0" xfId="0" applyFont="1" applyFill="1" applyBorder="1" applyAlignment="1"/>
    <xf numFmtId="170" fontId="11" fillId="2" borderId="3" xfId="16" applyFont="1" applyFill="1" applyBorder="1" applyAlignment="1">
      <alignment horizontal="right"/>
    </xf>
    <xf numFmtId="170" fontId="9" fillId="2" borderId="0" xfId="16" applyFont="1" applyFill="1" applyBorder="1" applyAlignment="1">
      <alignment horizontal="right"/>
    </xf>
    <xf numFmtId="170" fontId="12" fillId="2" borderId="0" xfId="16" applyFont="1" applyFill="1" applyBorder="1" applyAlignment="1">
      <alignment horizontal="right"/>
    </xf>
    <xf numFmtId="170" fontId="37" fillId="2" borderId="0" xfId="16" applyFont="1" applyFill="1" applyBorder="1" applyAlignment="1">
      <alignment horizontal="right"/>
    </xf>
    <xf numFmtId="170" fontId="12" fillId="2" borderId="0" xfId="16" applyFont="1" applyFill="1"/>
    <xf numFmtId="170" fontId="14" fillId="2" borderId="0" xfId="16" applyFont="1" applyFill="1"/>
    <xf numFmtId="167" fontId="12" fillId="2" borderId="0" xfId="0" applyNumberFormat="1" applyFont="1" applyFill="1" applyBorder="1" applyAlignment="1">
      <alignment horizontal="right"/>
    </xf>
    <xf numFmtId="1" fontId="12" fillId="2" borderId="0" xfId="0" applyNumberFormat="1" applyFont="1" applyFill="1" applyBorder="1" applyAlignment="1">
      <alignment horizontal="right"/>
    </xf>
    <xf numFmtId="167" fontId="12" fillId="2" borderId="0" xfId="16" applyNumberFormat="1" applyFont="1" applyFill="1" applyBorder="1" applyAlignment="1">
      <alignment horizontal="right"/>
    </xf>
    <xf numFmtId="167" fontId="12" fillId="2" borderId="0" xfId="16" applyNumberFormat="1" applyFont="1" applyFill="1" applyBorder="1"/>
    <xf numFmtId="3" fontId="12" fillId="2" borderId="0" xfId="0" applyNumberFormat="1" applyFont="1" applyFill="1" applyBorder="1" applyAlignment="1">
      <alignment horizontal="right"/>
    </xf>
    <xf numFmtId="165" fontId="14" fillId="2" borderId="0" xfId="0" applyNumberFormat="1" applyFont="1" applyFill="1" applyBorder="1" applyAlignment="1"/>
    <xf numFmtId="165" fontId="12" fillId="2" borderId="0" xfId="0" applyNumberFormat="1" applyFont="1" applyFill="1" applyBorder="1" applyAlignment="1">
      <alignment horizontal="right" indent="2"/>
    </xf>
    <xf numFmtId="165" fontId="12" fillId="2" borderId="0" xfId="0" applyNumberFormat="1" applyFont="1" applyFill="1" applyAlignment="1"/>
    <xf numFmtId="170" fontId="12" fillId="2" borderId="0" xfId="16" applyNumberFormat="1" applyFont="1" applyFill="1" applyAlignment="1" applyProtection="1">
      <alignment horizontal="right"/>
    </xf>
    <xf numFmtId="170" fontId="12" fillId="2" borderId="0" xfId="16" applyFont="1" applyFill="1" applyAlignment="1">
      <alignment horizontal="right"/>
    </xf>
    <xf numFmtId="170" fontId="9" fillId="2" borderId="0" xfId="16" applyFont="1" applyFill="1" applyAlignment="1">
      <alignment horizontal="center"/>
    </xf>
    <xf numFmtId="3" fontId="12" fillId="2" borderId="0" xfId="16" applyNumberFormat="1" applyFont="1" applyFill="1" applyBorder="1" applyAlignment="1">
      <alignment horizontal="right"/>
    </xf>
    <xf numFmtId="167" fontId="12" fillId="2" borderId="0" xfId="0" applyNumberFormat="1" applyFont="1" applyFill="1" applyAlignment="1">
      <alignment horizontal="right"/>
    </xf>
    <xf numFmtId="165" fontId="38" fillId="2" borderId="0" xfId="0" applyNumberFormat="1" applyFont="1" applyFill="1" applyBorder="1" applyAlignment="1"/>
    <xf numFmtId="3" fontId="14" fillId="2" borderId="0" xfId="0" applyNumberFormat="1" applyFont="1" applyFill="1" applyBorder="1" applyAlignment="1">
      <alignment horizontal="right"/>
    </xf>
    <xf numFmtId="165" fontId="14" fillId="2" borderId="0" xfId="16" applyNumberFormat="1" applyFont="1" applyFill="1" applyBorder="1" applyAlignment="1"/>
    <xf numFmtId="170" fontId="12" fillId="2" borderId="3" xfId="16" applyFont="1" applyFill="1" applyBorder="1"/>
    <xf numFmtId="170" fontId="9" fillId="2" borderId="3" xfId="16" applyFont="1" applyFill="1" applyBorder="1" applyAlignment="1">
      <alignment horizontal="center"/>
    </xf>
    <xf numFmtId="170" fontId="14" fillId="2" borderId="3" xfId="16" applyFont="1" applyFill="1" applyBorder="1"/>
    <xf numFmtId="170" fontId="37" fillId="2" borderId="3" xfId="16" applyFont="1" applyFill="1" applyBorder="1"/>
    <xf numFmtId="170" fontId="15" fillId="2" borderId="0" xfId="16" applyFont="1" applyFill="1"/>
    <xf numFmtId="170" fontId="12" fillId="2" borderId="0" xfId="16" applyFont="1" applyFill="1" applyAlignment="1"/>
    <xf numFmtId="170" fontId="12" fillId="2" borderId="0" xfId="16" applyFont="1" applyFill="1" applyAlignment="1">
      <alignment horizontal="left" indent="1"/>
    </xf>
    <xf numFmtId="170" fontId="12" fillId="2" borderId="0" xfId="16" applyFont="1" applyFill="1" applyAlignment="1">
      <alignment horizontal="left"/>
    </xf>
    <xf numFmtId="0" fontId="12" fillId="0" borderId="0" xfId="0" applyFont="1" applyAlignment="1">
      <alignment horizontal="left" indent="1"/>
    </xf>
    <xf numFmtId="170" fontId="20" fillId="2" borderId="0" xfId="16" applyFont="1" applyFill="1"/>
    <xf numFmtId="0" fontId="9" fillId="3" borderId="0" xfId="4" applyFont="1" applyFill="1" applyAlignment="1">
      <alignment horizontal="center"/>
    </xf>
    <xf numFmtId="170" fontId="39" fillId="2" borderId="0" xfId="16" applyFont="1" applyFill="1"/>
    <xf numFmtId="0" fontId="12" fillId="3" borderId="0" xfId="4" applyFont="1" applyFill="1" applyAlignment="1"/>
    <xf numFmtId="0" fontId="6" fillId="0" borderId="0" xfId="4" applyFont="1" applyAlignment="1"/>
    <xf numFmtId="0" fontId="6" fillId="0" borderId="0" xfId="4" applyFont="1" applyAlignment="1">
      <alignment horizontal="left"/>
    </xf>
    <xf numFmtId="0" fontId="6" fillId="0" borderId="0" xfId="4" applyFont="1" applyAlignment="1">
      <alignment horizontal="right"/>
    </xf>
    <xf numFmtId="0" fontId="6" fillId="0" borderId="0" xfId="17" applyFont="1" applyAlignment="1">
      <alignment horizontal="centerContinuous"/>
    </xf>
    <xf numFmtId="0" fontId="6" fillId="0" borderId="0" xfId="17" applyFont="1" applyAlignment="1">
      <alignment horizontal="right"/>
    </xf>
    <xf numFmtId="0" fontId="11" fillId="0" borderId="0" xfId="18" applyFont="1" applyBorder="1"/>
    <xf numFmtId="0" fontId="13" fillId="0" borderId="0" xfId="18" applyFont="1" applyBorder="1" applyAlignment="1">
      <alignment horizontal="center"/>
    </xf>
    <xf numFmtId="0" fontId="11" fillId="0" borderId="0" xfId="18" applyFont="1"/>
    <xf numFmtId="0" fontId="11" fillId="0" borderId="4" xfId="0" applyFont="1" applyBorder="1" applyAlignment="1">
      <alignment horizontal="center" vertical="center"/>
    </xf>
    <xf numFmtId="0" fontId="12" fillId="0" borderId="0" xfId="18" applyFont="1" applyBorder="1"/>
    <xf numFmtId="0" fontId="9" fillId="0" borderId="0" xfId="18" applyFont="1" applyBorder="1" applyAlignment="1">
      <alignment horizontal="center"/>
    </xf>
    <xf numFmtId="0" fontId="11" fillId="0" borderId="5" xfId="18" applyFont="1" applyBorder="1" applyAlignment="1"/>
    <xf numFmtId="0" fontId="11" fillId="0" borderId="5" xfId="18" applyNumberFormat="1" applyFont="1" applyBorder="1" applyAlignment="1"/>
    <xf numFmtId="0" fontId="11" fillId="0" borderId="0" xfId="18" applyFont="1" applyBorder="1" applyAlignment="1"/>
    <xf numFmtId="0" fontId="11" fillId="0" borderId="5" xfId="18" quotePrefix="1" applyFont="1" applyBorder="1" applyAlignment="1"/>
    <xf numFmtId="0" fontId="11" fillId="0" borderId="3" xfId="18" quotePrefix="1" applyFont="1" applyBorder="1" applyAlignment="1"/>
    <xf numFmtId="0" fontId="12" fillId="0" borderId="0" xfId="17" applyFont="1" applyBorder="1"/>
    <xf numFmtId="0" fontId="9" fillId="0" borderId="0" xfId="17" applyFont="1" applyBorder="1" applyAlignment="1">
      <alignment horizontal="center"/>
    </xf>
    <xf numFmtId="0" fontId="12" fillId="0" borderId="4" xfId="17" applyFont="1" applyBorder="1"/>
    <xf numFmtId="0" fontId="9" fillId="0" borderId="4" xfId="17" applyFont="1" applyBorder="1" applyAlignment="1">
      <alignment horizontal="right"/>
    </xf>
    <xf numFmtId="0" fontId="12" fillId="0" borderId="4" xfId="17" applyFont="1" applyBorder="1" applyAlignment="1">
      <alignment horizontal="right"/>
    </xf>
    <xf numFmtId="0" fontId="12" fillId="0" borderId="0" xfId="17" applyFont="1" applyAlignment="1">
      <alignment horizontal="right"/>
    </xf>
    <xf numFmtId="0" fontId="12" fillId="0" borderId="0" xfId="17" applyFont="1"/>
    <xf numFmtId="0" fontId="12" fillId="0" borderId="0" xfId="17" applyFont="1" applyAlignment="1">
      <alignment horizontal="right" indent="1"/>
    </xf>
    <xf numFmtId="0" fontId="12" fillId="0" borderId="0" xfId="17" applyFont="1" applyBorder="1" applyAlignment="1">
      <alignment horizontal="right"/>
    </xf>
    <xf numFmtId="0" fontId="9" fillId="0" borderId="0" xfId="17" applyFont="1" applyAlignment="1">
      <alignment horizontal="center"/>
    </xf>
    <xf numFmtId="0" fontId="11" fillId="0" borderId="0" xfId="17" applyFont="1"/>
    <xf numFmtId="3" fontId="12" fillId="0" borderId="0" xfId="17" applyNumberFormat="1" applyFont="1" applyBorder="1" applyAlignment="1">
      <alignment horizontal="right"/>
    </xf>
    <xf numFmtId="0" fontId="12" fillId="0" borderId="0" xfId="17" applyNumberFormat="1" applyFont="1" applyBorder="1" applyAlignment="1">
      <alignment horizontal="right"/>
    </xf>
    <xf numFmtId="3" fontId="12" fillId="0" borderId="0" xfId="17" applyNumberFormat="1" applyFont="1" applyAlignment="1">
      <alignment horizontal="right"/>
    </xf>
    <xf numFmtId="165" fontId="14" fillId="0" borderId="0" xfId="17" applyNumberFormat="1" applyFont="1" applyBorder="1" applyAlignment="1">
      <alignment horizontal="right"/>
    </xf>
    <xf numFmtId="165" fontId="14" fillId="0" borderId="0" xfId="17" applyNumberFormat="1" applyFont="1" applyAlignment="1">
      <alignment horizontal="right"/>
    </xf>
    <xf numFmtId="0" fontId="11" fillId="0" borderId="0" xfId="17" applyFont="1" applyAlignment="1">
      <alignment horizontal="right"/>
    </xf>
    <xf numFmtId="165" fontId="14" fillId="0" borderId="0" xfId="18" applyNumberFormat="1" applyFont="1" applyBorder="1" applyAlignment="1">
      <alignment horizontal="right"/>
    </xf>
    <xf numFmtId="0" fontId="14" fillId="0" borderId="0" xfId="17" applyFont="1" applyBorder="1" applyAlignment="1">
      <alignment horizontal="right"/>
    </xf>
    <xf numFmtId="1" fontId="12" fillId="0" borderId="0" xfId="17" applyNumberFormat="1" applyFont="1" applyBorder="1" applyAlignment="1">
      <alignment horizontal="right"/>
    </xf>
    <xf numFmtId="0" fontId="12" fillId="0" borderId="0" xfId="17" applyFont="1" applyAlignment="1">
      <alignment horizontal="center"/>
    </xf>
    <xf numFmtId="0" fontId="12" fillId="0" borderId="0" xfId="17" applyFont="1" applyAlignment="1"/>
    <xf numFmtId="0" fontId="11" fillId="0" borderId="0" xfId="17" applyFont="1" applyAlignment="1"/>
    <xf numFmtId="0" fontId="9" fillId="0" borderId="0" xfId="17" applyFont="1" applyAlignment="1">
      <alignment horizontal="right"/>
    </xf>
    <xf numFmtId="0" fontId="11" fillId="0" borderId="0" xfId="18" applyFont="1" applyAlignment="1">
      <alignment horizontal="right"/>
    </xf>
    <xf numFmtId="3" fontId="12" fillId="0" borderId="0" xfId="19" applyNumberFormat="1" applyFont="1" applyBorder="1" applyAlignment="1">
      <alignment horizontal="right"/>
    </xf>
    <xf numFmtId="165" fontId="14" fillId="0" borderId="0" xfId="19" applyNumberFormat="1" applyFont="1" applyBorder="1" applyAlignment="1">
      <alignment horizontal="right"/>
    </xf>
    <xf numFmtId="0" fontId="12" fillId="0" borderId="0" xfId="19" applyFont="1" applyBorder="1" applyAlignment="1">
      <alignment horizontal="right"/>
    </xf>
    <xf numFmtId="0" fontId="40" fillId="0" borderId="3" xfId="18" applyFont="1" applyBorder="1"/>
    <xf numFmtId="0" fontId="12" fillId="0" borderId="3" xfId="18" applyFont="1" applyBorder="1"/>
    <xf numFmtId="0" fontId="9" fillId="0" borderId="3" xfId="18" applyFont="1" applyBorder="1" applyAlignment="1">
      <alignment horizontal="center"/>
    </xf>
    <xf numFmtId="165" fontId="14" fillId="0" borderId="3" xfId="18" applyNumberFormat="1" applyFont="1" applyBorder="1" applyAlignment="1">
      <alignment horizontal="right" indent="1"/>
    </xf>
    <xf numFmtId="165" fontId="14" fillId="0" borderId="3" xfId="17" applyNumberFormat="1" applyFont="1" applyBorder="1" applyAlignment="1">
      <alignment horizontal="right"/>
    </xf>
    <xf numFmtId="165" fontId="14" fillId="0" borderId="3" xfId="17" applyNumberFormat="1" applyFont="1" applyBorder="1" applyAlignment="1">
      <alignment horizontal="right" indent="1"/>
    </xf>
    <xf numFmtId="0" fontId="12" fillId="0" borderId="3" xfId="18" applyFont="1" applyBorder="1" applyAlignment="1">
      <alignment horizontal="right" indent="1"/>
    </xf>
    <xf numFmtId="0" fontId="12" fillId="0" borderId="3" xfId="18" applyFont="1" applyBorder="1" applyAlignment="1">
      <alignment horizontal="right"/>
    </xf>
    <xf numFmtId="3" fontId="12" fillId="0" borderId="3" xfId="17" applyNumberFormat="1" applyFont="1" applyBorder="1" applyAlignment="1">
      <alignment horizontal="right" indent="1"/>
    </xf>
    <xf numFmtId="0" fontId="40" fillId="0" borderId="0" xfId="18" applyFont="1"/>
    <xf numFmtId="0" fontId="12" fillId="0" borderId="0" xfId="18" applyFont="1"/>
    <xf numFmtId="0" fontId="9" fillId="0" borderId="0" xfId="18" applyFont="1" applyAlignment="1">
      <alignment horizontal="center"/>
    </xf>
    <xf numFmtId="165" fontId="14" fillId="0" borderId="0" xfId="18" applyNumberFormat="1" applyFont="1" applyBorder="1" applyAlignment="1">
      <alignment horizontal="right" indent="1"/>
    </xf>
    <xf numFmtId="165" fontId="14" fillId="0" borderId="0" xfId="17" applyNumberFormat="1" applyFont="1" applyBorder="1" applyAlignment="1">
      <alignment horizontal="right" indent="1"/>
    </xf>
    <xf numFmtId="0" fontId="12" fillId="0" borderId="0" xfId="18" applyFont="1" applyAlignment="1">
      <alignment horizontal="right" indent="1"/>
    </xf>
    <xf numFmtId="0" fontId="12" fillId="0" borderId="0" xfId="18" applyFont="1" applyAlignment="1">
      <alignment horizontal="right"/>
    </xf>
    <xf numFmtId="3" fontId="12" fillId="0" borderId="4" xfId="17" applyNumberFormat="1" applyFont="1" applyBorder="1" applyAlignment="1">
      <alignment horizontal="right"/>
    </xf>
    <xf numFmtId="3" fontId="14" fillId="0" borderId="0" xfId="17" applyNumberFormat="1" applyFont="1" applyBorder="1" applyAlignment="1">
      <alignment horizontal="right"/>
    </xf>
    <xf numFmtId="165" fontId="14" fillId="0" borderId="0" xfId="18" applyNumberFormat="1" applyFont="1" applyAlignment="1">
      <alignment horizontal="right"/>
    </xf>
    <xf numFmtId="3" fontId="12" fillId="0" borderId="0" xfId="17" applyNumberFormat="1" applyFont="1" applyAlignment="1">
      <alignment horizontal="right" indent="1"/>
    </xf>
    <xf numFmtId="0" fontId="10" fillId="0" borderId="0" xfId="0" applyFont="1"/>
    <xf numFmtId="0" fontId="11" fillId="0" borderId="5" xfId="18" applyFont="1" applyBorder="1" applyAlignment="1">
      <alignment horizontal="right"/>
    </xf>
    <xf numFmtId="0" fontId="11" fillId="0" borderId="5" xfId="18" applyNumberFormat="1" applyFont="1" applyBorder="1" applyAlignment="1">
      <alignment horizontal="right"/>
    </xf>
    <xf numFmtId="0" fontId="11" fillId="0" borderId="0" xfId="18" applyFont="1" applyBorder="1" applyAlignment="1">
      <alignment horizontal="right"/>
    </xf>
    <xf numFmtId="0" fontId="11" fillId="0" borderId="5" xfId="18" quotePrefix="1" applyFont="1" applyBorder="1" applyAlignment="1">
      <alignment horizontal="right"/>
    </xf>
    <xf numFmtId="0" fontId="11" fillId="0" borderId="3" xfId="18" quotePrefix="1" applyFont="1" applyBorder="1"/>
    <xf numFmtId="0" fontId="14" fillId="0" borderId="0" xfId="17" applyFont="1" applyBorder="1" applyAlignment="1">
      <alignment horizontal="right" indent="1"/>
    </xf>
    <xf numFmtId="0" fontId="12" fillId="0" borderId="0" xfId="17" applyFont="1" applyBorder="1" applyAlignment="1">
      <alignment horizontal="right" indent="1"/>
    </xf>
    <xf numFmtId="3" fontId="12" fillId="0" borderId="0" xfId="17" applyNumberFormat="1" applyFont="1" applyBorder="1" applyAlignment="1">
      <alignment horizontal="right" indent="1"/>
    </xf>
    <xf numFmtId="166" fontId="14" fillId="0" borderId="0" xfId="18" applyNumberFormat="1" applyFont="1" applyBorder="1" applyAlignment="1">
      <alignment horizontal="right"/>
    </xf>
    <xf numFmtId="166" fontId="12" fillId="0" borderId="0" xfId="0" applyNumberFormat="1" applyFont="1" applyAlignment="1">
      <alignment horizontal="right"/>
    </xf>
    <xf numFmtId="0" fontId="12" fillId="0" borderId="0" xfId="18" applyFont="1" applyBorder="1" applyAlignment="1">
      <alignment horizontal="right"/>
    </xf>
    <xf numFmtId="3" fontId="12" fillId="0" borderId="0" xfId="18" applyNumberFormat="1" applyFont="1" applyBorder="1" applyAlignment="1">
      <alignment horizontal="right"/>
    </xf>
    <xf numFmtId="165" fontId="14" fillId="0" borderId="0" xfId="17" applyNumberFormat="1" applyFont="1" applyFill="1" applyBorder="1" applyAlignment="1">
      <alignment horizontal="right"/>
    </xf>
    <xf numFmtId="166" fontId="12" fillId="0" borderId="0" xfId="18" applyNumberFormat="1" applyFont="1" applyBorder="1" applyAlignment="1">
      <alignment horizontal="right"/>
    </xf>
    <xf numFmtId="0" fontId="12" fillId="0" borderId="3" xfId="17" applyFont="1" applyBorder="1"/>
    <xf numFmtId="0" fontId="11" fillId="0" borderId="3" xfId="18" applyFont="1" applyBorder="1"/>
    <xf numFmtId="165" fontId="14" fillId="0" borderId="3" xfId="18" applyNumberFormat="1" applyFont="1" applyBorder="1" applyAlignment="1">
      <alignment horizontal="right"/>
    </xf>
    <xf numFmtId="0" fontId="12" fillId="0" borderId="0" xfId="5" applyFont="1" applyBorder="1"/>
    <xf numFmtId="0" fontId="12" fillId="0" borderId="0" xfId="19" applyFont="1" applyAlignment="1"/>
    <xf numFmtId="0" fontId="12" fillId="0" borderId="0" xfId="6" applyFont="1" applyBorder="1" applyAlignment="1"/>
    <xf numFmtId="0" fontId="12" fillId="0" borderId="0" xfId="17" quotePrefix="1" applyFont="1" applyAlignment="1"/>
    <xf numFmtId="0" fontId="6" fillId="0" borderId="0" xfId="4" applyFont="1" applyAlignment="1">
      <alignment horizontal="left" wrapText="1"/>
    </xf>
    <xf numFmtId="0" fontId="6" fillId="0" borderId="0" xfId="20" applyFont="1"/>
    <xf numFmtId="0" fontId="11" fillId="0" borderId="0" xfId="18" applyFont="1" applyBorder="1" applyAlignment="1">
      <alignment horizontal="center"/>
    </xf>
    <xf numFmtId="0" fontId="11" fillId="0" borderId="0" xfId="18" applyFont="1" applyBorder="1" applyAlignment="1">
      <alignment vertical="center" wrapText="1"/>
    </xf>
    <xf numFmtId="0" fontId="9" fillId="0" borderId="0" xfId="18" applyFont="1"/>
    <xf numFmtId="0" fontId="9" fillId="0" borderId="0" xfId="18" applyFont="1" applyBorder="1"/>
    <xf numFmtId="0" fontId="9" fillId="0" borderId="3" xfId="18" applyFont="1" applyBorder="1" applyAlignment="1">
      <alignment horizontal="center" vertical="center" wrapText="1"/>
    </xf>
    <xf numFmtId="0" fontId="9" fillId="0" borderId="0" xfId="18" applyFont="1" applyBorder="1" applyAlignment="1">
      <alignment horizontal="center" vertical="center" wrapText="1"/>
    </xf>
    <xf numFmtId="0" fontId="11" fillId="0" borderId="3" xfId="18" applyNumberFormat="1" applyFont="1" applyBorder="1" applyAlignment="1">
      <alignment horizontal="right"/>
    </xf>
    <xf numFmtId="0" fontId="12" fillId="0" borderId="0" xfId="20" applyFont="1" applyBorder="1"/>
    <xf numFmtId="0" fontId="12" fillId="0" borderId="0" xfId="20" applyFont="1" applyBorder="1" applyAlignment="1">
      <alignment horizontal="right" indent="2"/>
    </xf>
    <xf numFmtId="0" fontId="12" fillId="0" borderId="0" xfId="20" applyFont="1" applyBorder="1" applyAlignment="1">
      <alignment horizontal="right" indent="1"/>
    </xf>
    <xf numFmtId="165" fontId="12" fillId="0" borderId="0" xfId="20" applyNumberFormat="1" applyFont="1"/>
    <xf numFmtId="171" fontId="14" fillId="0" borderId="0" xfId="18" applyNumberFormat="1" applyFont="1" applyAlignment="1">
      <alignment horizontal="right"/>
    </xf>
    <xf numFmtId="165" fontId="14" fillId="0" borderId="0" xfId="20" applyNumberFormat="1" applyFont="1" applyAlignment="1">
      <alignment horizontal="right"/>
    </xf>
    <xf numFmtId="3" fontId="12" fillId="0" borderId="0" xfId="18" applyNumberFormat="1" applyFont="1" applyAlignment="1">
      <alignment horizontal="right"/>
    </xf>
    <xf numFmtId="3" fontId="12" fillId="0" borderId="0" xfId="0" applyNumberFormat="1" applyFont="1" applyBorder="1" applyAlignment="1">
      <alignment horizontal="right"/>
    </xf>
    <xf numFmtId="0" fontId="12" fillId="0" borderId="0" xfId="20" applyFont="1" applyAlignment="1">
      <alignment horizontal="right"/>
    </xf>
    <xf numFmtId="0" fontId="12" fillId="0" borderId="0" xfId="20" applyFont="1" applyBorder="1" applyAlignment="1">
      <alignment horizontal="right"/>
    </xf>
    <xf numFmtId="171" fontId="14" fillId="0" borderId="0" xfId="18" applyNumberFormat="1" applyFont="1" applyFill="1" applyBorder="1" applyAlignment="1">
      <alignment horizontal="right"/>
    </xf>
    <xf numFmtId="165" fontId="14" fillId="0" borderId="0" xfId="0" applyNumberFormat="1" applyFont="1"/>
    <xf numFmtId="165" fontId="14" fillId="0" borderId="0" xfId="0" applyNumberFormat="1" applyFont="1" applyAlignment="1">
      <alignment horizontal="right"/>
    </xf>
    <xf numFmtId="171" fontId="14" fillId="0" borderId="0" xfId="18" applyNumberFormat="1" applyFont="1" applyBorder="1" applyAlignment="1">
      <alignment horizontal="right"/>
    </xf>
    <xf numFmtId="0" fontId="12" fillId="0" borderId="3" xfId="20" applyFont="1" applyBorder="1"/>
    <xf numFmtId="0" fontId="14" fillId="0" borderId="4" xfId="0" applyFont="1" applyBorder="1" applyAlignment="1">
      <alignment horizontal="left"/>
    </xf>
    <xf numFmtId="0" fontId="12" fillId="0" borderId="0" xfId="20" applyFont="1" applyAlignment="1"/>
    <xf numFmtId="0" fontId="12" fillId="0" borderId="0" xfId="17" applyFont="1" applyAlignment="1">
      <alignment horizontal="left"/>
    </xf>
    <xf numFmtId="0" fontId="12" fillId="0" borderId="0" xfId="20" applyFont="1"/>
    <xf numFmtId="0" fontId="12" fillId="0" borderId="0" xfId="20" applyFont="1" applyAlignment="1">
      <alignment horizontal="left"/>
    </xf>
    <xf numFmtId="0" fontId="14" fillId="0" borderId="0" xfId="17" applyFont="1"/>
    <xf numFmtId="0" fontId="41" fillId="0" borderId="0" xfId="21" applyFont="1" applyAlignment="1">
      <alignment horizontal="left"/>
    </xf>
    <xf numFmtId="0" fontId="41" fillId="0" borderId="0" xfId="21" applyFont="1" applyAlignment="1">
      <alignment horizontal="left" wrapText="1"/>
    </xf>
    <xf numFmtId="0" fontId="11" fillId="0" borderId="0" xfId="21" applyFont="1"/>
    <xf numFmtId="0" fontId="12" fillId="0" borderId="0" xfId="22" applyFont="1" applyBorder="1" applyAlignment="1">
      <alignment horizontal="right"/>
    </xf>
    <xf numFmtId="0" fontId="14" fillId="0" borderId="0" xfId="22" applyFont="1" applyBorder="1" applyAlignment="1">
      <alignment horizontal="right"/>
    </xf>
    <xf numFmtId="0" fontId="10" fillId="0" borderId="0" xfId="21" applyFont="1"/>
    <xf numFmtId="0" fontId="10" fillId="0" borderId="0" xfId="23" applyFont="1"/>
    <xf numFmtId="0" fontId="6" fillId="0" borderId="0" xfId="21" applyFont="1" applyBorder="1" applyAlignment="1">
      <alignment horizontal="left"/>
    </xf>
    <xf numFmtId="0" fontId="42" fillId="0" borderId="0" xfId="23" applyFont="1" applyAlignment="1">
      <alignment horizontal="left"/>
    </xf>
    <xf numFmtId="0" fontId="10" fillId="0" borderId="0" xfId="23" applyFont="1" applyAlignment="1">
      <alignment horizontal="left"/>
    </xf>
    <xf numFmtId="0" fontId="12" fillId="0" borderId="0" xfId="23" applyFont="1"/>
    <xf numFmtId="0" fontId="12" fillId="0" borderId="0" xfId="21" applyFont="1" applyBorder="1"/>
    <xf numFmtId="0" fontId="12" fillId="0" borderId="3" xfId="23" applyFont="1" applyBorder="1"/>
    <xf numFmtId="0" fontId="12" fillId="0" borderId="0" xfId="23" applyFont="1" applyBorder="1"/>
    <xf numFmtId="0" fontId="9" fillId="0" borderId="0" xfId="2" applyFont="1" applyBorder="1" applyAlignment="1">
      <alignment horizontal="right"/>
    </xf>
    <xf numFmtId="0" fontId="11" fillId="0" borderId="3" xfId="24" applyFont="1" applyBorder="1" applyAlignment="1">
      <alignment horizontal="right"/>
    </xf>
    <xf numFmtId="0" fontId="11" fillId="0" borderId="7" xfId="24" applyFont="1" applyBorder="1" applyAlignment="1">
      <alignment horizontal="right"/>
    </xf>
    <xf numFmtId="0" fontId="12" fillId="0" borderId="8" xfId="23" applyFont="1" applyBorder="1"/>
    <xf numFmtId="0" fontId="12" fillId="0" borderId="4" xfId="23" applyFont="1" applyBorder="1"/>
    <xf numFmtId="0" fontId="12" fillId="0" borderId="0" xfId="23" applyFont="1" applyAlignment="1">
      <alignment horizontal="right"/>
    </xf>
    <xf numFmtId="1" fontId="14" fillId="0" borderId="8" xfId="24" applyNumberFormat="1" applyFont="1" applyBorder="1"/>
    <xf numFmtId="1" fontId="14" fillId="0" borderId="0" xfId="23" applyNumberFormat="1" applyFont="1"/>
    <xf numFmtId="1" fontId="14" fillId="0" borderId="8" xfId="23" applyNumberFormat="1" applyFont="1" applyBorder="1"/>
    <xf numFmtId="1" fontId="14" fillId="0" borderId="0" xfId="24" applyNumberFormat="1" applyFont="1"/>
    <xf numFmtId="1" fontId="14" fillId="0" borderId="0" xfId="24" applyNumberFormat="1" applyFont="1" applyBorder="1"/>
    <xf numFmtId="1" fontId="14" fillId="0" borderId="0" xfId="23" applyNumberFormat="1" applyFont="1" applyBorder="1"/>
    <xf numFmtId="165" fontId="14" fillId="0" borderId="0" xfId="23" applyNumberFormat="1" applyFont="1"/>
    <xf numFmtId="165" fontId="12" fillId="0" borderId="8" xfId="24" applyNumberFormat="1" applyFont="1" applyBorder="1"/>
    <xf numFmtId="165" fontId="12" fillId="0" borderId="0" xfId="23" applyNumberFormat="1" applyFont="1"/>
    <xf numFmtId="165" fontId="12" fillId="0" borderId="8" xfId="23" applyNumberFormat="1" applyFont="1" applyBorder="1"/>
    <xf numFmtId="165" fontId="12" fillId="0" borderId="0" xfId="24" applyNumberFormat="1" applyFont="1"/>
    <xf numFmtId="165" fontId="12" fillId="0" borderId="0" xfId="24" applyNumberFormat="1" applyFont="1" applyBorder="1"/>
    <xf numFmtId="165" fontId="12" fillId="0" borderId="0" xfId="23" applyNumberFormat="1" applyFont="1" applyBorder="1"/>
    <xf numFmtId="0" fontId="12" fillId="0" borderId="0" xfId="21" applyFont="1" applyAlignment="1">
      <alignment horizontal="right"/>
    </xf>
    <xf numFmtId="3" fontId="12" fillId="0" borderId="8" xfId="24" applyNumberFormat="1" applyFont="1" applyBorder="1"/>
    <xf numFmtId="3" fontId="12" fillId="0" borderId="0" xfId="23" applyNumberFormat="1" applyFont="1"/>
    <xf numFmtId="3" fontId="12" fillId="0" borderId="8" xfId="23" applyNumberFormat="1" applyFont="1" applyBorder="1"/>
    <xf numFmtId="3" fontId="12" fillId="0" borderId="0" xfId="24" applyNumberFormat="1" applyFont="1"/>
    <xf numFmtId="3" fontId="12" fillId="0" borderId="0" xfId="24" applyNumberFormat="1" applyFont="1" applyBorder="1"/>
    <xf numFmtId="3" fontId="12" fillId="0" borderId="0" xfId="23" applyNumberFormat="1" applyFont="1" applyBorder="1"/>
    <xf numFmtId="0" fontId="11" fillId="0" borderId="0" xfId="23" applyFont="1"/>
    <xf numFmtId="0" fontId="12" fillId="0" borderId="7" xfId="23" applyFont="1" applyBorder="1"/>
    <xf numFmtId="0" fontId="11" fillId="0" borderId="0" xfId="2" applyFont="1" applyBorder="1"/>
    <xf numFmtId="0" fontId="12" fillId="0" borderId="0" xfId="2" applyFont="1" applyAlignment="1"/>
    <xf numFmtId="0" fontId="10" fillId="0" borderId="0" xfId="23" applyFont="1" applyAlignment="1">
      <alignment wrapText="1"/>
    </xf>
    <xf numFmtId="0" fontId="10" fillId="0" borderId="0" xfId="23" applyFont="1" applyAlignment="1" applyProtection="1">
      <alignment horizontal="left"/>
    </xf>
    <xf numFmtId="170" fontId="9" fillId="2" borderId="0" xfId="16" applyFont="1" applyFill="1" applyBorder="1"/>
    <xf numFmtId="170" fontId="11" fillId="2" borderId="0" xfId="16" applyFont="1" applyFill="1" applyAlignment="1">
      <alignment horizontal="right"/>
    </xf>
    <xf numFmtId="170" fontId="13" fillId="2" borderId="0" xfId="16" applyFont="1" applyFill="1" applyAlignment="1">
      <alignment horizontal="right"/>
    </xf>
    <xf numFmtId="1" fontId="9" fillId="2" borderId="0" xfId="16" applyNumberFormat="1" applyFont="1" applyFill="1" applyBorder="1" applyAlignment="1">
      <alignment horizontal="right"/>
    </xf>
    <xf numFmtId="170" fontId="9" fillId="2" borderId="0" xfId="16" applyFont="1" applyFill="1" applyAlignment="1">
      <alignment horizontal="right"/>
    </xf>
    <xf numFmtId="1" fontId="12" fillId="2" borderId="0" xfId="16" applyNumberFormat="1" applyFont="1" applyFill="1" applyAlignment="1"/>
    <xf numFmtId="170" fontId="9" fillId="2" borderId="0" xfId="16" applyFont="1" applyFill="1"/>
    <xf numFmtId="170" fontId="9" fillId="2" borderId="3" xfId="16" applyFont="1" applyFill="1" applyBorder="1"/>
    <xf numFmtId="170" fontId="12" fillId="2" borderId="4" xfId="16" applyFont="1" applyFill="1" applyBorder="1" applyAlignment="1"/>
    <xf numFmtId="170" fontId="12" fillId="2" borderId="0" xfId="16" applyFont="1" applyFill="1" applyAlignment="1">
      <alignment horizontal="left" indent="2"/>
    </xf>
    <xf numFmtId="0" fontId="12" fillId="2" borderId="0" xfId="1" applyFont="1" applyFill="1" applyBorder="1"/>
    <xf numFmtId="0" fontId="12" fillId="3" borderId="0" xfId="1" applyFont="1" applyFill="1"/>
    <xf numFmtId="170" fontId="12" fillId="2" borderId="0" xfId="16" applyFont="1" applyFill="1" applyAlignment="1">
      <alignment horizontal="left" wrapText="1"/>
    </xf>
    <xf numFmtId="0" fontId="9" fillId="2" borderId="0" xfId="1" applyFont="1" applyFill="1" applyBorder="1"/>
    <xf numFmtId="0" fontId="9" fillId="0" borderId="0" xfId="1" applyFont="1" applyAlignment="1"/>
    <xf numFmtId="0" fontId="9" fillId="3" borderId="0" xfId="4" applyFont="1" applyFill="1"/>
    <xf numFmtId="0" fontId="7" fillId="0" borderId="3" xfId="0" applyFont="1" applyBorder="1" applyAlignment="1"/>
    <xf numFmtId="0" fontId="8" fillId="0" borderId="3" xfId="0" applyFont="1" applyBorder="1"/>
    <xf numFmtId="0" fontId="7" fillId="0" borderId="3" xfId="0" applyFont="1" applyBorder="1" applyAlignment="1">
      <alignment horizontal="left" wrapText="1"/>
    </xf>
    <xf numFmtId="0" fontId="41" fillId="0" borderId="0" xfId="0" applyFont="1"/>
    <xf numFmtId="0" fontId="41" fillId="0" borderId="0" xfId="0" applyFont="1" applyBorder="1" applyAlignment="1">
      <alignment horizontal="right"/>
    </xf>
    <xf numFmtId="0" fontId="41" fillId="0" borderId="0" xfId="0" applyFont="1" applyBorder="1"/>
    <xf numFmtId="0" fontId="0" fillId="0" borderId="0" xfId="0" applyBorder="1"/>
    <xf numFmtId="0" fontId="9" fillId="0" borderId="4" xfId="0" applyFont="1" applyBorder="1"/>
    <xf numFmtId="165" fontId="9" fillId="0" borderId="4" xfId="0" applyNumberFormat="1" applyFont="1" applyBorder="1"/>
    <xf numFmtId="165" fontId="9" fillId="0" borderId="0" xfId="0" applyNumberFormat="1" applyFont="1" applyBorder="1"/>
    <xf numFmtId="165" fontId="12" fillId="0" borderId="0" xfId="0" applyNumberFormat="1" applyFont="1" applyBorder="1" applyAlignment="1"/>
    <xf numFmtId="0" fontId="0" fillId="0" borderId="3" xfId="0" applyBorder="1"/>
    <xf numFmtId="0" fontId="8" fillId="0" borderId="0" xfId="0" applyFont="1" applyBorder="1"/>
    <xf numFmtId="0" fontId="6" fillId="0" borderId="0" xfId="0" quotePrefix="1" applyFont="1" applyAlignment="1"/>
    <xf numFmtId="3" fontId="11" fillId="0" borderId="0" xfId="0" applyNumberFormat="1" applyFont="1" applyFill="1" applyAlignment="1">
      <alignment horizontal="right"/>
    </xf>
    <xf numFmtId="1" fontId="11" fillId="0" borderId="0" xfId="0" applyNumberFormat="1" applyFont="1" applyFill="1" applyAlignment="1">
      <alignment horizontal="right"/>
    </xf>
    <xf numFmtId="167" fontId="11" fillId="0" borderId="0" xfId="0" applyNumberFormat="1" applyFont="1" applyFill="1" applyAlignment="1">
      <alignment horizontal="right"/>
    </xf>
    <xf numFmtId="167" fontId="14" fillId="2" borderId="0" xfId="0" applyNumberFormat="1" applyFont="1" applyFill="1" applyBorder="1" applyAlignment="1">
      <alignment horizontal="right"/>
    </xf>
    <xf numFmtId="1" fontId="12" fillId="2" borderId="0" xfId="0" applyNumberFormat="1" applyFont="1" applyFill="1" applyBorder="1" applyAlignment="1"/>
    <xf numFmtId="165" fontId="12" fillId="2" borderId="0" xfId="0" applyNumberFormat="1" applyFont="1" applyFill="1" applyBorder="1" applyAlignment="1"/>
    <xf numFmtId="167" fontId="12" fillId="0" borderId="0" xfId="0" applyNumberFormat="1" applyFont="1"/>
    <xf numFmtId="167" fontId="12" fillId="0" borderId="0" xfId="0" applyNumberFormat="1" applyFont="1" applyAlignment="1">
      <alignment horizontal="right"/>
    </xf>
    <xf numFmtId="0" fontId="12" fillId="0" borderId="0" xfId="0" applyFont="1" applyFill="1" applyBorder="1" applyAlignment="1">
      <alignment horizontal="right"/>
    </xf>
    <xf numFmtId="0" fontId="12" fillId="0" borderId="0" xfId="5" applyFont="1" applyFill="1" applyBorder="1" applyAlignment="1">
      <alignment horizontal="right"/>
    </xf>
    <xf numFmtId="0" fontId="11" fillId="0" borderId="0" xfId="0" applyFont="1" applyAlignment="1" applyProtection="1">
      <alignment horizontal="right"/>
    </xf>
    <xf numFmtId="0" fontId="12" fillId="0" borderId="0" xfId="0" applyFont="1" applyAlignment="1"/>
    <xf numFmtId="0" fontId="12" fillId="0" borderId="4" xfId="0" applyFont="1" applyBorder="1" applyAlignment="1">
      <alignment horizontal="right"/>
    </xf>
    <xf numFmtId="0" fontId="11" fillId="0" borderId="0" xfId="0" applyFont="1" applyAlignment="1">
      <alignment horizontal="right" wrapText="1"/>
    </xf>
    <xf numFmtId="0" fontId="11" fillId="0" borderId="3" xfId="0" applyNumberFormat="1" applyFont="1" applyBorder="1" applyAlignment="1" applyProtection="1">
      <alignment horizontal="center"/>
    </xf>
    <xf numFmtId="0" fontId="11" fillId="0" borderId="0" xfId="0" applyNumberFormat="1" applyFont="1" applyBorder="1" applyAlignment="1" applyProtection="1">
      <alignment horizontal="center"/>
    </xf>
    <xf numFmtId="0" fontId="11" fillId="0" borderId="0" xfId="0" applyFont="1" applyAlignment="1">
      <alignment horizontal="right"/>
    </xf>
    <xf numFmtId="1" fontId="11" fillId="0" borderId="0" xfId="0" applyNumberFormat="1" applyFont="1" applyAlignment="1">
      <alignment horizontal="right"/>
    </xf>
    <xf numFmtId="0" fontId="0" fillId="0" borderId="0" xfId="0" applyFont="1" applyAlignment="1"/>
    <xf numFmtId="0" fontId="12" fillId="0" borderId="0" xfId="0" applyFont="1" applyAlignment="1">
      <alignment horizontal="right"/>
    </xf>
    <xf numFmtId="0" fontId="12" fillId="0" borderId="4" xfId="0" applyFont="1" applyBorder="1" applyAlignment="1"/>
    <xf numFmtId="165" fontId="12" fillId="0" borderId="4" xfId="4" applyNumberFormat="1" applyFont="1" applyBorder="1" applyAlignment="1">
      <alignment horizontal="right"/>
    </xf>
    <xf numFmtId="0" fontId="11" fillId="2" borderId="0" xfId="0" applyFont="1" applyFill="1" applyBorder="1" applyAlignment="1" applyProtection="1">
      <alignment horizontal="right" wrapText="1"/>
    </xf>
    <xf numFmtId="0" fontId="6" fillId="0" borderId="4" xfId="0" applyFont="1" applyBorder="1" applyAlignment="1"/>
    <xf numFmtId="170" fontId="6" fillId="2" borderId="0" xfId="16" applyFont="1" applyFill="1" applyAlignment="1"/>
    <xf numFmtId="170" fontId="12" fillId="2" borderId="0" xfId="16" applyNumberFormat="1" applyFont="1" applyFill="1" applyAlignment="1" applyProtection="1">
      <alignment horizontal="right"/>
    </xf>
    <xf numFmtId="170" fontId="12" fillId="2" borderId="0" xfId="16" applyFont="1" applyFill="1" applyAlignment="1">
      <alignment horizontal="right"/>
    </xf>
    <xf numFmtId="0" fontId="6" fillId="0" borderId="0" xfId="14"/>
    <xf numFmtId="0" fontId="6" fillId="0" borderId="0" xfId="14" applyFont="1"/>
    <xf numFmtId="0" fontId="6" fillId="26" borderId="18" xfId="14" applyFill="1" applyBorder="1"/>
    <xf numFmtId="0" fontId="6" fillId="26" borderId="2" xfId="14" applyFont="1" applyFill="1" applyBorder="1"/>
    <xf numFmtId="0" fontId="6" fillId="26" borderId="2" xfId="14" applyFill="1" applyBorder="1"/>
    <xf numFmtId="0" fontId="6" fillId="26" borderId="19" xfId="14" applyFill="1" applyBorder="1"/>
    <xf numFmtId="0" fontId="6" fillId="26" borderId="20" xfId="14" applyFill="1" applyBorder="1"/>
    <xf numFmtId="0" fontId="64" fillId="26" borderId="0" xfId="14" applyFont="1" applyFill="1" applyBorder="1" applyAlignment="1">
      <alignment horizontal="left"/>
    </xf>
    <xf numFmtId="0" fontId="6" fillId="26" borderId="0" xfId="14" applyFill="1" applyBorder="1"/>
    <xf numFmtId="0" fontId="6" fillId="26" borderId="21" xfId="14" applyFill="1" applyBorder="1"/>
    <xf numFmtId="0" fontId="15" fillId="26" borderId="0" xfId="14" applyFont="1" applyFill="1" applyBorder="1" applyAlignment="1">
      <alignment horizontal="left" vertical="top" wrapText="1"/>
    </xf>
    <xf numFmtId="0" fontId="6" fillId="26" borderId="0" xfId="14" applyFill="1" applyBorder="1" applyAlignment="1">
      <alignment horizontal="left" vertical="top" wrapText="1"/>
    </xf>
    <xf numFmtId="0" fontId="41" fillId="0" borderId="0" xfId="86" applyFont="1" applyAlignment="1">
      <alignment horizontal="left" wrapText="1"/>
    </xf>
    <xf numFmtId="0" fontId="6" fillId="26" borderId="0" xfId="14" applyFill="1" applyBorder="1" applyAlignment="1">
      <alignment horizontal="left" wrapText="1"/>
    </xf>
    <xf numFmtId="0" fontId="6" fillId="26" borderId="0" xfId="14" applyFont="1" applyFill="1" applyAlignment="1">
      <alignment horizontal="left" vertical="top" wrapText="1"/>
    </xf>
    <xf numFmtId="0" fontId="41" fillId="0" borderId="0" xfId="14" applyFont="1" applyAlignment="1">
      <alignment horizontal="left" wrapText="1"/>
    </xf>
    <xf numFmtId="0" fontId="6" fillId="0" borderId="0" xfId="14" applyAlignment="1">
      <alignment horizontal="left" wrapText="1"/>
    </xf>
    <xf numFmtId="0" fontId="41" fillId="0" borderId="0" xfId="87" applyFont="1" applyAlignment="1">
      <alignment horizontal="left" wrapText="1"/>
    </xf>
    <xf numFmtId="0" fontId="41" fillId="0" borderId="0" xfId="9" applyFont="1" applyAlignment="1">
      <alignment horizontal="left" vertical="top" wrapText="1"/>
    </xf>
    <xf numFmtId="0" fontId="10" fillId="0" borderId="0" xfId="14" applyFont="1" applyAlignment="1">
      <alignment wrapText="1"/>
    </xf>
    <xf numFmtId="0" fontId="41" fillId="0" borderId="0" xfId="14" applyFont="1" applyAlignment="1">
      <alignment vertical="top" wrapText="1"/>
    </xf>
    <xf numFmtId="0" fontId="41" fillId="2" borderId="0" xfId="14" applyFont="1" applyFill="1" applyAlignment="1">
      <alignment horizontal="left" wrapText="1"/>
    </xf>
    <xf numFmtId="0" fontId="6" fillId="26" borderId="0" xfId="14" applyFont="1" applyFill="1" applyAlignment="1">
      <alignment horizontal="left" wrapText="1"/>
    </xf>
    <xf numFmtId="0" fontId="6" fillId="26" borderId="0" xfId="14" applyFill="1" applyAlignment="1"/>
    <xf numFmtId="170" fontId="41" fillId="2" borderId="0" xfId="88" applyFont="1" applyFill="1" applyAlignment="1">
      <alignment horizontal="left" wrapText="1"/>
    </xf>
    <xf numFmtId="0" fontId="41" fillId="0" borderId="0" xfId="89" applyFont="1" applyAlignment="1"/>
    <xf numFmtId="0" fontId="41" fillId="0" borderId="0" xfId="90" applyFont="1" applyAlignment="1">
      <alignment horizontal="left" wrapText="1"/>
    </xf>
    <xf numFmtId="0" fontId="6" fillId="26" borderId="22" xfId="14" applyFill="1" applyBorder="1"/>
    <xf numFmtId="0" fontId="6" fillId="26" borderId="1" xfId="14" applyFont="1" applyFill="1" applyBorder="1"/>
    <xf numFmtId="0" fontId="6" fillId="26" borderId="1" xfId="14" applyFill="1" applyBorder="1"/>
    <xf numFmtId="0" fontId="6" fillId="26" borderId="23" xfId="14" applyFill="1" applyBorder="1"/>
    <xf numFmtId="0" fontId="65" fillId="26" borderId="0" xfId="91" applyFill="1" applyAlignment="1" applyProtection="1">
      <alignment horizontal="left" vertical="top" wrapText="1"/>
    </xf>
    <xf numFmtId="0" fontId="0" fillId="26" borderId="0" xfId="14" applyFont="1" applyFill="1" applyBorder="1" applyAlignment="1">
      <alignment horizontal="left" wrapText="1"/>
    </xf>
    <xf numFmtId="0" fontId="0" fillId="26" borderId="0" xfId="14" applyFont="1" applyFill="1" applyAlignment="1">
      <alignment horizontal="left" wrapText="1"/>
    </xf>
    <xf numFmtId="0" fontId="11" fillId="0" borderId="4" xfId="5" applyNumberFormat="1" applyFont="1" applyFill="1" applyBorder="1" applyAlignment="1">
      <alignment horizontal="right"/>
    </xf>
    <xf numFmtId="166" fontId="11" fillId="0" borderId="3" xfId="5" applyNumberFormat="1" applyFont="1" applyFill="1" applyBorder="1" applyAlignment="1">
      <alignment horizontal="right"/>
    </xf>
    <xf numFmtId="0" fontId="12" fillId="0" borderId="4" xfId="5" applyFont="1" applyFill="1" applyBorder="1" applyAlignment="1">
      <alignment horizontal="right"/>
    </xf>
    <xf numFmtId="166" fontId="12" fillId="0" borderId="4" xfId="4" applyNumberFormat="1" applyFont="1" applyFill="1" applyBorder="1" applyAlignment="1" applyProtection="1">
      <alignment horizontal="right"/>
      <protection hidden="1"/>
    </xf>
    <xf numFmtId="0" fontId="0" fillId="0" borderId="0" xfId="0" applyFill="1" applyBorder="1" applyAlignment="1">
      <alignment horizontal="right"/>
    </xf>
    <xf numFmtId="0" fontId="11" fillId="0" borderId="5" xfId="0" applyNumberFormat="1" applyFont="1" applyBorder="1" applyAlignment="1">
      <alignment horizontal="right" indent="1"/>
    </xf>
    <xf numFmtId="0" fontId="11" fillId="0" borderId="5" xfId="0" applyNumberFormat="1" applyFont="1" applyBorder="1" applyAlignment="1"/>
    <xf numFmtId="3" fontId="20" fillId="0" borderId="0" xfId="0" applyNumberFormat="1" applyFont="1" applyFill="1" applyAlignment="1"/>
    <xf numFmtId="0" fontId="12" fillId="0" borderId="0" xfId="0" applyFont="1" applyFill="1" applyAlignment="1">
      <alignment horizontal="center"/>
    </xf>
    <xf numFmtId="0" fontId="0" fillId="0" borderId="0" xfId="0" applyFill="1" applyBorder="1" applyAlignment="1">
      <alignment horizontal="right" wrapText="1"/>
    </xf>
    <xf numFmtId="165" fontId="14" fillId="0" borderId="0" xfId="0" applyNumberFormat="1" applyFont="1" applyFill="1" applyAlignment="1">
      <alignment horizontal="right"/>
    </xf>
    <xf numFmtId="0" fontId="7" fillId="0" borderId="0" xfId="92" applyFont="1" applyBorder="1" applyAlignment="1">
      <alignment horizontal="left" vertical="center" wrapText="1"/>
    </xf>
    <xf numFmtId="0" fontId="8" fillId="0" borderId="0" xfId="92" applyFont="1" applyAlignment="1">
      <alignment vertical="center"/>
    </xf>
    <xf numFmtId="0" fontId="8" fillId="0" borderId="0" xfId="92" applyFont="1" applyFill="1" applyAlignment="1">
      <alignment vertical="center"/>
    </xf>
    <xf numFmtId="0" fontId="6" fillId="0" borderId="0" xfId="4" applyFont="1" applyAlignment="1">
      <alignment horizontal="left" vertical="center"/>
    </xf>
    <xf numFmtId="0" fontId="6" fillId="0" borderId="0" xfId="4" applyFont="1" applyAlignment="1">
      <alignment horizontal="center" vertical="center"/>
    </xf>
    <xf numFmtId="0" fontId="15" fillId="0" borderId="0" xfId="4" applyFont="1" applyAlignment="1">
      <alignment horizontal="left" vertical="center"/>
    </xf>
    <xf numFmtId="0" fontId="15" fillId="0" borderId="0" xfId="4" applyFont="1" applyAlignment="1">
      <alignment horizontal="left" vertical="center" wrapText="1"/>
    </xf>
    <xf numFmtId="0" fontId="15" fillId="0" borderId="0" xfId="4" applyFont="1" applyAlignment="1">
      <alignment horizontal="right" vertical="center" wrapText="1"/>
    </xf>
    <xf numFmtId="0" fontId="6" fillId="0" borderId="0" xfId="92" applyFont="1" applyAlignment="1">
      <alignment horizontal="right" vertical="center"/>
    </xf>
    <xf numFmtId="0" fontId="6" fillId="0" borderId="0" xfId="92" applyFont="1" applyBorder="1" applyAlignment="1">
      <alignment horizontal="right" vertical="center"/>
    </xf>
    <xf numFmtId="0" fontId="6" fillId="0" borderId="0" xfId="92" applyFont="1" applyAlignment="1">
      <alignment vertical="center"/>
    </xf>
    <xf numFmtId="0" fontId="6" fillId="0" borderId="0" xfId="92" applyFont="1" applyFill="1" applyAlignment="1">
      <alignment vertical="center"/>
    </xf>
    <xf numFmtId="0" fontId="6" fillId="0" borderId="0" xfId="4" applyFont="1" applyAlignment="1">
      <alignment horizontal="center" vertical="center" wrapText="1"/>
    </xf>
    <xf numFmtId="0" fontId="24" fillId="0" borderId="0" xfId="4" applyFont="1" applyAlignment="1">
      <alignment horizontal="right" vertical="center" wrapText="1"/>
    </xf>
    <xf numFmtId="0" fontId="11" fillId="0" borderId="0" xfId="92" applyFont="1" applyBorder="1"/>
    <xf numFmtId="0" fontId="13" fillId="0" borderId="0" xfId="92" applyFont="1" applyBorder="1" applyAlignment="1">
      <alignment horizontal="center"/>
    </xf>
    <xf numFmtId="0" fontId="12" fillId="0" borderId="0" xfId="92" applyFont="1"/>
    <xf numFmtId="0" fontId="11" fillId="0" borderId="0" xfId="92" applyFont="1" applyBorder="1" applyAlignment="1">
      <alignment horizontal="center"/>
    </xf>
    <xf numFmtId="0" fontId="12" fillId="0" borderId="0" xfId="92" applyFont="1" applyFill="1"/>
    <xf numFmtId="0" fontId="11" fillId="0" borderId="5" xfId="5" applyNumberFormat="1" applyFont="1" applyBorder="1" applyAlignment="1">
      <alignment horizontal="right"/>
    </xf>
    <xf numFmtId="49" fontId="11" fillId="0" borderId="5" xfId="5" applyNumberFormat="1" applyFont="1" applyBorder="1" applyAlignment="1">
      <alignment horizontal="right"/>
    </xf>
    <xf numFmtId="0" fontId="12" fillId="0" borderId="0" xfId="92" applyFont="1" applyAlignment="1">
      <alignment horizontal="right"/>
    </xf>
    <xf numFmtId="0" fontId="11" fillId="0" borderId="5" xfId="92" applyNumberFormat="1" applyFont="1" applyBorder="1" applyAlignment="1">
      <alignment horizontal="right"/>
    </xf>
    <xf numFmtId="0" fontId="11" fillId="0" borderId="0" xfId="5" applyNumberFormat="1" applyFont="1" applyBorder="1" applyAlignment="1">
      <alignment horizontal="right"/>
    </xf>
    <xf numFmtId="0" fontId="12" fillId="0" borderId="0" xfId="92" applyFont="1" applyBorder="1" applyAlignment="1">
      <alignment horizontal="right" indent="2"/>
    </xf>
    <xf numFmtId="0" fontId="12" fillId="0" borderId="0" xfId="92" applyFont="1" applyBorder="1"/>
    <xf numFmtId="0" fontId="12" fillId="0" borderId="0" xfId="92" applyFont="1" applyFill="1" applyBorder="1"/>
    <xf numFmtId="49" fontId="9" fillId="0" borderId="0" xfId="5" applyNumberFormat="1" applyFont="1" applyBorder="1" applyAlignment="1">
      <alignment horizontal="right"/>
    </xf>
    <xf numFmtId="0" fontId="12" fillId="0" borderId="0" xfId="92" applyFont="1" applyBorder="1" applyAlignment="1">
      <alignment horizontal="right"/>
    </xf>
    <xf numFmtId="0" fontId="20" fillId="0" borderId="0" xfId="92" applyFont="1" applyAlignment="1">
      <alignment horizontal="right"/>
    </xf>
    <xf numFmtId="0" fontId="12" fillId="0" borderId="0" xfId="92" applyFont="1" applyFill="1" applyAlignment="1">
      <alignment horizontal="right"/>
    </xf>
    <xf numFmtId="49" fontId="9" fillId="0" borderId="0" xfId="5" applyNumberFormat="1" applyFont="1" applyBorder="1" applyAlignment="1">
      <alignment horizontal="center"/>
    </xf>
    <xf numFmtId="0" fontId="11" fillId="0" borderId="0" xfId="92" applyFont="1" applyBorder="1" applyAlignment="1"/>
    <xf numFmtId="0" fontId="12" fillId="0" borderId="0" xfId="92" applyFont="1" applyBorder="1" applyAlignment="1"/>
    <xf numFmtId="165" fontId="12" fillId="0" borderId="0" xfId="92" applyNumberFormat="1" applyFont="1" applyBorder="1" applyAlignment="1">
      <alignment horizontal="right" indent="2"/>
    </xf>
    <xf numFmtId="165" fontId="12" fillId="0" borderId="0" xfId="92" applyNumberFormat="1" applyFont="1" applyBorder="1"/>
    <xf numFmtId="165" fontId="12" fillId="0" borderId="0" xfId="92" applyNumberFormat="1" applyFont="1" applyFill="1" applyBorder="1"/>
    <xf numFmtId="165" fontId="12" fillId="0" borderId="0" xfId="92" applyNumberFormat="1" applyFont="1"/>
    <xf numFmtId="165" fontId="12" fillId="0" borderId="0" xfId="92" applyNumberFormat="1" applyFont="1" applyBorder="1" applyAlignment="1">
      <alignment horizontal="right"/>
    </xf>
    <xf numFmtId="165" fontId="12" fillId="0" borderId="0" xfId="92" applyNumberFormat="1" applyFont="1" applyAlignment="1">
      <alignment horizontal="right"/>
    </xf>
    <xf numFmtId="165" fontId="20" fillId="0" borderId="0" xfId="92" applyNumberFormat="1" applyFont="1" applyAlignment="1">
      <alignment horizontal="right"/>
    </xf>
    <xf numFmtId="165" fontId="12" fillId="0" borderId="0" xfId="92" applyNumberFormat="1" applyFont="1" applyFill="1" applyAlignment="1">
      <alignment horizontal="right"/>
    </xf>
    <xf numFmtId="0" fontId="11" fillId="0" borderId="0" xfId="92" applyFont="1" applyBorder="1" applyAlignment="1">
      <alignment horizontal="right"/>
    </xf>
    <xf numFmtId="0" fontId="12" fillId="0" borderId="0" xfId="92" applyFont="1" applyBorder="1" applyAlignment="1">
      <alignment horizontal="right" vertical="center"/>
    </xf>
    <xf numFmtId="165" fontId="12" fillId="0" borderId="0" xfId="92" applyNumberFormat="1" applyFont="1" applyFill="1" applyBorder="1" applyAlignment="1">
      <alignment horizontal="right"/>
    </xf>
    <xf numFmtId="0" fontId="12" fillId="0" borderId="0" xfId="92" applyFont="1" applyFill="1" applyBorder="1" applyAlignment="1">
      <alignment horizontal="right" vertical="center"/>
    </xf>
    <xf numFmtId="165" fontId="12" fillId="0" borderId="0" xfId="4" applyNumberFormat="1" applyFont="1" applyBorder="1" applyAlignment="1" applyProtection="1">
      <alignment horizontal="right"/>
      <protection hidden="1"/>
    </xf>
    <xf numFmtId="0" fontId="11" fillId="0" borderId="0" xfId="92" applyFont="1"/>
    <xf numFmtId="0" fontId="11" fillId="0" borderId="0" xfId="92" applyFont="1" applyAlignment="1">
      <alignment horizontal="right"/>
    </xf>
    <xf numFmtId="0" fontId="12" fillId="0" borderId="3" xfId="92" applyFont="1" applyBorder="1"/>
    <xf numFmtId="0" fontId="11" fillId="0" borderId="3" xfId="92" applyFont="1" applyBorder="1"/>
    <xf numFmtId="0" fontId="13" fillId="0" borderId="3" xfId="92" applyFont="1" applyBorder="1" applyAlignment="1">
      <alignment horizontal="center"/>
    </xf>
    <xf numFmtId="166" fontId="12" fillId="0" borderId="3" xfId="4" applyNumberFormat="1" applyFont="1" applyBorder="1" applyAlignment="1" applyProtection="1">
      <alignment horizontal="right"/>
      <protection hidden="1"/>
    </xf>
    <xf numFmtId="0" fontId="12" fillId="0" borderId="3" xfId="92" applyFont="1" applyBorder="1" applyAlignment="1">
      <alignment horizontal="right" indent="1"/>
    </xf>
    <xf numFmtId="0" fontId="20" fillId="0" borderId="3" xfId="92" applyFont="1" applyBorder="1" applyAlignment="1">
      <alignment horizontal="right" indent="1"/>
    </xf>
    <xf numFmtId="0" fontId="12" fillId="0" borderId="3" xfId="92" applyFont="1" applyFill="1" applyBorder="1" applyAlignment="1">
      <alignment horizontal="left"/>
    </xf>
    <xf numFmtId="0" fontId="12" fillId="0" borderId="0" xfId="92" applyFont="1" applyFill="1" applyBorder="1" applyAlignment="1">
      <alignment horizontal="left"/>
    </xf>
    <xf numFmtId="0" fontId="9" fillId="0" borderId="0" xfId="92" applyFont="1" applyBorder="1" applyAlignment="1">
      <alignment horizontal="center"/>
    </xf>
    <xf numFmtId="166" fontId="12" fillId="0" borderId="4" xfId="92" applyNumberFormat="1" applyFont="1" applyBorder="1"/>
    <xf numFmtId="166" fontId="12" fillId="0" borderId="4" xfId="92" applyNumberFormat="1" applyFont="1" applyFill="1" applyBorder="1"/>
    <xf numFmtId="166" fontId="12" fillId="0" borderId="0" xfId="92" applyNumberFormat="1" applyFont="1" applyBorder="1"/>
    <xf numFmtId="0" fontId="14" fillId="0" borderId="0" xfId="92" applyFont="1" applyAlignment="1">
      <alignment horizontal="right" indent="1"/>
    </xf>
    <xf numFmtId="165" fontId="12" fillId="0" borderId="0" xfId="4" applyNumberFormat="1" applyFont="1" applyBorder="1" applyAlignment="1" applyProtection="1">
      <alignment horizontal="right" indent="2"/>
      <protection hidden="1"/>
    </xf>
    <xf numFmtId="165" fontId="12" fillId="0" borderId="0" xfId="4" applyNumberFormat="1" applyFont="1" applyBorder="1" applyAlignment="1" applyProtection="1">
      <alignment horizontal="right" indent="1"/>
      <protection hidden="1"/>
    </xf>
    <xf numFmtId="166" fontId="12" fillId="0" borderId="0" xfId="92" applyNumberFormat="1" applyFont="1" applyBorder="1" applyAlignment="1">
      <alignment horizontal="right" indent="1"/>
    </xf>
    <xf numFmtId="166" fontId="12" fillId="0" borderId="0" xfId="92" applyNumberFormat="1" applyFont="1" applyFill="1" applyBorder="1"/>
    <xf numFmtId="166" fontId="12" fillId="0" borderId="0" xfId="92" applyNumberFormat="1" applyFont="1" applyBorder="1" applyAlignment="1">
      <alignment horizontal="right"/>
    </xf>
    <xf numFmtId="0" fontId="20" fillId="0" borderId="0" xfId="92" applyFont="1" applyFill="1" applyAlignment="1">
      <alignment horizontal="right"/>
    </xf>
    <xf numFmtId="0" fontId="11" fillId="0" borderId="0" xfId="92" applyFont="1" applyBorder="1" applyAlignment="1">
      <alignment horizontal="right" wrapText="1"/>
    </xf>
    <xf numFmtId="165" fontId="11" fillId="0" borderId="0" xfId="92" applyNumberFormat="1" applyFont="1" applyBorder="1" applyAlignment="1">
      <alignment wrapText="1"/>
    </xf>
    <xf numFmtId="165" fontId="12" fillId="0" borderId="0" xfId="92" applyNumberFormat="1" applyFont="1" applyFill="1" applyBorder="1" applyAlignment="1">
      <alignment horizontal="right" indent="1"/>
    </xf>
    <xf numFmtId="165" fontId="12" fillId="0" borderId="0" xfId="92" applyNumberFormat="1" applyFont="1" applyBorder="1" applyAlignment="1">
      <alignment horizontal="right" indent="1"/>
    </xf>
    <xf numFmtId="166" fontId="12" fillId="0" borderId="0" xfId="92" applyNumberFormat="1" applyFont="1" applyFill="1" applyBorder="1" applyAlignment="1">
      <alignment horizontal="right"/>
    </xf>
    <xf numFmtId="0" fontId="12" fillId="0" borderId="0" xfId="92" applyFont="1" applyFill="1" applyBorder="1" applyAlignment="1">
      <alignment horizontal="right"/>
    </xf>
    <xf numFmtId="165" fontId="11" fillId="0" borderId="0" xfId="92" applyNumberFormat="1" applyFont="1" applyBorder="1" applyAlignment="1">
      <alignment horizontal="right"/>
    </xf>
    <xf numFmtId="165" fontId="11" fillId="0" borderId="0" xfId="92" applyNumberFormat="1" applyFont="1" applyFill="1" applyBorder="1" applyAlignment="1">
      <alignment horizontal="right"/>
    </xf>
    <xf numFmtId="0" fontId="11" fillId="0" borderId="5" xfId="5" applyNumberFormat="1" applyFont="1" applyBorder="1" applyAlignment="1"/>
    <xf numFmtId="49" fontId="11" fillId="0" borderId="5" xfId="5" applyNumberFormat="1" applyFont="1" applyBorder="1" applyAlignment="1"/>
    <xf numFmtId="0" fontId="12" fillId="0" borderId="0" xfId="92" applyFont="1" applyAlignment="1"/>
    <xf numFmtId="0" fontId="11" fillId="0" borderId="5" xfId="92" applyNumberFormat="1" applyFont="1" applyBorder="1" applyAlignment="1"/>
    <xf numFmtId="0" fontId="11" fillId="0" borderId="0" xfId="5" applyNumberFormat="1" applyFont="1" applyBorder="1" applyAlignment="1"/>
    <xf numFmtId="0" fontId="13" fillId="0" borderId="0" xfId="92" applyFont="1" applyBorder="1" applyAlignment="1">
      <alignment horizontal="center" wrapText="1"/>
    </xf>
    <xf numFmtId="0" fontId="9" fillId="0" borderId="0" xfId="92" applyFont="1" applyAlignment="1">
      <alignment horizontal="center"/>
    </xf>
    <xf numFmtId="165" fontId="11" fillId="0" borderId="0" xfId="92" applyNumberFormat="1" applyFont="1" applyBorder="1" applyAlignment="1">
      <alignment horizontal="right" wrapText="1"/>
    </xf>
    <xf numFmtId="166" fontId="12" fillId="0" borderId="3" xfId="4" applyNumberFormat="1" applyFont="1" applyBorder="1" applyAlignment="1" applyProtection="1">
      <alignment horizontal="right" indent="1"/>
      <protection hidden="1"/>
    </xf>
    <xf numFmtId="0" fontId="12" fillId="0" borderId="3" xfId="92" applyFont="1" applyFill="1" applyBorder="1" applyAlignment="1"/>
    <xf numFmtId="0" fontId="12" fillId="0" borderId="0" xfId="92" applyFont="1" applyFill="1" applyBorder="1" applyAlignment="1"/>
    <xf numFmtId="0" fontId="13" fillId="0" borderId="0" xfId="92" applyFont="1" applyAlignment="1">
      <alignment horizontal="center"/>
    </xf>
    <xf numFmtId="166" fontId="12" fillId="0" borderId="0" xfId="4" applyNumberFormat="1" applyFont="1" applyBorder="1" applyAlignment="1" applyProtection="1">
      <alignment horizontal="right"/>
      <protection hidden="1"/>
    </xf>
    <xf numFmtId="166" fontId="12" fillId="0" borderId="0" xfId="4" applyNumberFormat="1" applyFont="1" applyAlignment="1" applyProtection="1">
      <alignment horizontal="right"/>
      <protection hidden="1"/>
    </xf>
    <xf numFmtId="166" fontId="12" fillId="0" borderId="0" xfId="4" applyNumberFormat="1" applyFont="1" applyBorder="1" applyAlignment="1" applyProtection="1">
      <alignment horizontal="right" indent="1"/>
      <protection hidden="1"/>
    </xf>
    <xf numFmtId="0" fontId="12" fillId="0" borderId="0" xfId="92" applyFont="1" applyBorder="1" applyAlignment="1">
      <alignment horizontal="right" indent="1"/>
    </xf>
    <xf numFmtId="0" fontId="13" fillId="0" borderId="0" xfId="92" applyFont="1" applyFill="1" applyAlignment="1">
      <alignment horizontal="center"/>
    </xf>
    <xf numFmtId="0" fontId="20" fillId="0" borderId="0" xfId="92" applyFont="1" applyFill="1" applyBorder="1" applyAlignment="1">
      <alignment horizontal="right"/>
    </xf>
    <xf numFmtId="0" fontId="9" fillId="0" borderId="0" xfId="92" applyFont="1" applyFill="1" applyBorder="1" applyAlignment="1">
      <alignment horizontal="center" vertical="center"/>
    </xf>
    <xf numFmtId="0" fontId="9" fillId="0" borderId="0" xfId="92" applyFont="1" applyFill="1" applyBorder="1" applyAlignment="1">
      <alignment horizontal="center"/>
    </xf>
    <xf numFmtId="0" fontId="11" fillId="0" borderId="0" xfId="92" applyFont="1" applyBorder="1" applyAlignment="1">
      <alignment wrapText="1"/>
    </xf>
    <xf numFmtId="0" fontId="13" fillId="0" borderId="0" xfId="92" applyFont="1" applyFill="1" applyBorder="1" applyAlignment="1">
      <alignment horizontal="center"/>
    </xf>
    <xf numFmtId="165" fontId="12" fillId="0" borderId="0" xfId="92" applyNumberFormat="1" applyFont="1" applyBorder="1" applyAlignment="1">
      <alignment horizontal="right" wrapText="1"/>
    </xf>
    <xf numFmtId="0" fontId="20" fillId="0" borderId="3" xfId="92" applyFont="1" applyFill="1" applyBorder="1" applyAlignment="1"/>
    <xf numFmtId="0" fontId="20" fillId="0" borderId="0" xfId="92" applyFont="1" applyFill="1" applyBorder="1" applyAlignment="1"/>
    <xf numFmtId="165" fontId="20" fillId="0" borderId="0" xfId="92" applyNumberFormat="1" applyFont="1" applyFill="1" applyBorder="1" applyAlignment="1">
      <alignment horizontal="right"/>
    </xf>
    <xf numFmtId="165" fontId="20" fillId="0" borderId="0" xfId="92" applyNumberFormat="1" applyFont="1" applyBorder="1" applyAlignment="1">
      <alignment horizontal="right"/>
    </xf>
    <xf numFmtId="0" fontId="12" fillId="0" borderId="3" xfId="92" applyFont="1" applyBorder="1" applyAlignment="1">
      <alignment horizontal="right"/>
    </xf>
    <xf numFmtId="0" fontId="9" fillId="0" borderId="3" xfId="92" applyFont="1" applyBorder="1" applyAlignment="1">
      <alignment horizontal="center"/>
    </xf>
    <xf numFmtId="166" fontId="12" fillId="0" borderId="3" xfId="92" applyNumberFormat="1" applyFont="1" applyBorder="1" applyAlignment="1">
      <alignment horizontal="right"/>
    </xf>
    <xf numFmtId="166" fontId="12" fillId="0" borderId="3" xfId="92" applyNumberFormat="1" applyFont="1" applyBorder="1"/>
    <xf numFmtId="166" fontId="12" fillId="0" borderId="3" xfId="92" applyNumberFormat="1" applyFont="1" applyFill="1" applyBorder="1"/>
    <xf numFmtId="166" fontId="12" fillId="0" borderId="3" xfId="92" applyNumberFormat="1" applyFont="1" applyBorder="1" applyAlignment="1">
      <alignment horizontal="right" indent="1"/>
    </xf>
    <xf numFmtId="0" fontId="11" fillId="0" borderId="3" xfId="92" applyFont="1" applyBorder="1" applyAlignment="1">
      <alignment wrapText="1"/>
    </xf>
    <xf numFmtId="0" fontId="13" fillId="0" borderId="3" xfId="92" applyFont="1" applyBorder="1" applyAlignment="1">
      <alignment horizontal="center" wrapText="1"/>
    </xf>
    <xf numFmtId="165" fontId="12" fillId="0" borderId="3" xfId="92" applyNumberFormat="1" applyFont="1" applyBorder="1"/>
    <xf numFmtId="165" fontId="12" fillId="0" borderId="3" xfId="92" applyNumberFormat="1" applyFont="1" applyFill="1" applyBorder="1"/>
    <xf numFmtId="165" fontId="12" fillId="0" borderId="3" xfId="92" applyNumberFormat="1" applyFont="1" applyBorder="1" applyAlignment="1">
      <alignment horizontal="right" indent="1"/>
    </xf>
    <xf numFmtId="165" fontId="20" fillId="0" borderId="3" xfId="92" applyNumberFormat="1" applyFont="1" applyBorder="1" applyAlignment="1">
      <alignment horizontal="right" indent="1"/>
    </xf>
    <xf numFmtId="165" fontId="12" fillId="0" borderId="3" xfId="92" applyNumberFormat="1" applyFont="1" applyFill="1" applyBorder="1" applyAlignment="1">
      <alignment horizontal="left"/>
    </xf>
    <xf numFmtId="165" fontId="12" fillId="0" borderId="0" xfId="92" applyNumberFormat="1" applyFont="1" applyFill="1" applyBorder="1" applyAlignment="1">
      <alignment horizontal="left"/>
    </xf>
    <xf numFmtId="0" fontId="12" fillId="0" borderId="0" xfId="92" applyFont="1" applyFill="1" applyAlignment="1"/>
    <xf numFmtId="0" fontId="14" fillId="0" borderId="4" xfId="4" applyFont="1" applyBorder="1" applyAlignment="1">
      <alignment horizontal="right"/>
    </xf>
    <xf numFmtId="0" fontId="12" fillId="0" borderId="4" xfId="92" applyFont="1" applyBorder="1" applyAlignment="1"/>
    <xf numFmtId="0" fontId="12" fillId="0" borderId="4" xfId="92" applyFont="1" applyBorder="1" applyAlignment="1">
      <alignment horizontal="right" indent="1"/>
    </xf>
    <xf numFmtId="0" fontId="12" fillId="0" borderId="0" xfId="92" applyFont="1" applyAlignment="1">
      <alignment horizontal="right" indent="1"/>
    </xf>
    <xf numFmtId="165" fontId="12" fillId="0" borderId="0" xfId="4" applyNumberFormat="1" applyFont="1" applyBorder="1" applyAlignment="1">
      <alignment horizontal="right"/>
    </xf>
    <xf numFmtId="0" fontId="14" fillId="0" borderId="0" xfId="4" applyFont="1" applyBorder="1" applyAlignment="1">
      <alignment horizontal="right"/>
    </xf>
    <xf numFmtId="165" fontId="14" fillId="0" borderId="0" xfId="4" applyNumberFormat="1" applyFont="1" applyBorder="1" applyAlignment="1">
      <alignment horizontal="right" indent="1"/>
    </xf>
    <xf numFmtId="0" fontId="20" fillId="0" borderId="0" xfId="92" applyFont="1" applyAlignment="1">
      <alignment horizontal="right" indent="1"/>
    </xf>
    <xf numFmtId="0" fontId="12" fillId="0" borderId="0" xfId="92" applyFont="1" applyFill="1" applyAlignment="1">
      <alignment horizontal="left"/>
    </xf>
    <xf numFmtId="0" fontId="12" fillId="0" borderId="0" xfId="6" applyFont="1" applyBorder="1" applyAlignment="1">
      <alignment vertical="top" wrapText="1"/>
    </xf>
    <xf numFmtId="0" fontId="12" fillId="0" borderId="0" xfId="6" applyFont="1" applyBorder="1" applyAlignment="1">
      <alignment horizontal="left" vertical="top"/>
    </xf>
    <xf numFmtId="0" fontId="12" fillId="0" borderId="0" xfId="6" applyFont="1" applyBorder="1" applyAlignment="1">
      <alignment horizontal="left" vertical="top" wrapText="1" indent="2"/>
    </xf>
    <xf numFmtId="0" fontId="12" fillId="0" borderId="0" xfId="92" applyFont="1" applyAlignment="1">
      <alignment horizontal="left"/>
    </xf>
    <xf numFmtId="0" fontId="12" fillId="0" borderId="0" xfId="92" applyFont="1" applyAlignment="1">
      <alignment vertical="top"/>
    </xf>
    <xf numFmtId="0" fontId="12" fillId="0" borderId="0" xfId="92" applyFont="1" applyAlignment="1">
      <alignment horizontal="right" vertical="top" indent="1"/>
    </xf>
    <xf numFmtId="0" fontId="9" fillId="0" borderId="0" xfId="92" applyFont="1" applyAlignment="1">
      <alignment horizontal="center" vertical="top"/>
    </xf>
    <xf numFmtId="0" fontId="12" fillId="0" borderId="0" xfId="92" applyFont="1" applyFill="1" applyAlignment="1">
      <alignment vertical="top"/>
    </xf>
    <xf numFmtId="0" fontId="12" fillId="0" borderId="0" xfId="6" applyFont="1" applyBorder="1" applyAlignment="1">
      <alignment vertical="top"/>
    </xf>
    <xf numFmtId="0" fontId="12" fillId="0" borderId="0" xfId="4" applyFont="1" applyAlignment="1">
      <alignment vertical="top" wrapText="1"/>
    </xf>
    <xf numFmtId="0" fontId="9" fillId="0" borderId="0" xfId="92" applyFont="1" applyFill="1" applyAlignment="1">
      <alignment horizontal="center" vertical="top"/>
    </xf>
    <xf numFmtId="0" fontId="12" fillId="0" borderId="0" xfId="92" applyFont="1" applyAlignment="1">
      <alignment horizontal="left" vertical="top"/>
    </xf>
    <xf numFmtId="0" fontId="12" fillId="0" borderId="0" xfId="4" applyFont="1" applyAlignment="1">
      <alignment horizontal="left" vertical="top"/>
    </xf>
    <xf numFmtId="0" fontId="12" fillId="0" borderId="0" xfId="92" applyNumberFormat="1" applyFont="1" applyAlignment="1">
      <alignment wrapText="1"/>
    </xf>
    <xf numFmtId="0" fontId="12" fillId="0" borderId="0" xfId="92" applyNumberFormat="1" applyFont="1" applyFill="1" applyAlignment="1">
      <alignment wrapText="1"/>
    </xf>
    <xf numFmtId="0" fontId="20" fillId="0" borderId="0" xfId="92" applyNumberFormat="1" applyFont="1" applyAlignment="1">
      <alignment horizontal="right" wrapText="1" indent="1"/>
    </xf>
    <xf numFmtId="0" fontId="12" fillId="0" borderId="0" xfId="92" applyNumberFormat="1" applyFont="1" applyAlignment="1">
      <alignment horizontal="left"/>
    </xf>
    <xf numFmtId="0" fontId="12" fillId="0" borderId="0" xfId="4" applyFont="1"/>
    <xf numFmtId="0" fontId="12" fillId="0" borderId="0" xfId="92" applyFont="1" applyAlignment="1">
      <alignment wrapText="1"/>
    </xf>
    <xf numFmtId="0" fontId="66" fillId="0" borderId="0" xfId="92"/>
    <xf numFmtId="0" fontId="66" fillId="0" borderId="0" xfId="92" applyFill="1"/>
    <xf numFmtId="0" fontId="12" fillId="0" borderId="0" xfId="92" applyNumberFormat="1" applyFont="1" applyAlignment="1"/>
    <xf numFmtId="0" fontId="12" fillId="0" borderId="0" xfId="92" applyFont="1" applyFill="1" applyAlignment="1">
      <alignment wrapText="1"/>
    </xf>
    <xf numFmtId="0" fontId="20" fillId="0" borderId="0" xfId="92" applyFont="1" applyAlignment="1">
      <alignment horizontal="right" wrapText="1" indent="1"/>
    </xf>
    <xf numFmtId="0" fontId="66" fillId="0" borderId="0" xfId="92" applyFill="1" applyAlignment="1">
      <alignment horizontal="left"/>
    </xf>
    <xf numFmtId="0" fontId="26" fillId="0" borderId="0" xfId="92" applyFont="1"/>
    <xf numFmtId="0" fontId="14" fillId="0" borderId="0" xfId="4" applyFont="1" applyAlignment="1">
      <alignment vertical="top"/>
    </xf>
    <xf numFmtId="0" fontId="12" fillId="0" borderId="0" xfId="4" applyFont="1" applyAlignment="1">
      <alignment wrapText="1"/>
    </xf>
    <xf numFmtId="0" fontId="12" fillId="0" borderId="0" xfId="92" applyFont="1" applyAlignment="1">
      <alignment horizontal="left" wrapText="1"/>
    </xf>
    <xf numFmtId="0" fontId="12" fillId="0" borderId="0" xfId="92" applyFont="1" applyAlignment="1">
      <alignment horizontal="right" wrapText="1" indent="1"/>
    </xf>
    <xf numFmtId="0" fontId="12" fillId="0" borderId="0" xfId="92" applyFont="1" applyFill="1" applyAlignment="1">
      <alignment horizontal="left" wrapText="1"/>
    </xf>
    <xf numFmtId="0" fontId="9" fillId="0" borderId="0" xfId="92" applyFont="1" applyAlignment="1">
      <alignment horizontal="center" wrapText="1"/>
    </xf>
    <xf numFmtId="0" fontId="12" fillId="0" borderId="0" xfId="92" applyFont="1" applyBorder="1" applyAlignment="1">
      <alignment vertical="top"/>
    </xf>
    <xf numFmtId="0" fontId="26" fillId="0" borderId="0" xfId="92" applyFont="1" applyAlignment="1">
      <alignment horizontal="right" indent="1"/>
    </xf>
    <xf numFmtId="0" fontId="66" fillId="0" borderId="0" xfId="92" applyAlignment="1">
      <alignment horizontal="right" indent="1"/>
    </xf>
    <xf numFmtId="0" fontId="27" fillId="0" borderId="0" xfId="92" applyFont="1" applyAlignment="1">
      <alignment horizontal="right" indent="1"/>
    </xf>
    <xf numFmtId="0" fontId="28" fillId="0" borderId="0" xfId="92" applyFont="1" applyAlignment="1">
      <alignment horizontal="center"/>
    </xf>
    <xf numFmtId="0" fontId="26" fillId="0" borderId="0" xfId="92" applyFont="1" applyBorder="1"/>
    <xf numFmtId="0" fontId="26" fillId="0" borderId="0" xfId="92" applyFont="1" applyFill="1"/>
    <xf numFmtId="0" fontId="26" fillId="0" borderId="6" xfId="92" applyFont="1" applyBorder="1"/>
    <xf numFmtId="0" fontId="11" fillId="0" borderId="0" xfId="92" applyFont="1" applyBorder="1" applyAlignment="1">
      <alignment horizontal="right" vertical="center"/>
    </xf>
    <xf numFmtId="0" fontId="12" fillId="0" borderId="0" xfId="7" applyFont="1"/>
    <xf numFmtId="0" fontId="9" fillId="0" borderId="0" xfId="7" applyFont="1" applyAlignment="1">
      <alignment horizontal="center"/>
    </xf>
    <xf numFmtId="0" fontId="14" fillId="0" borderId="0" xfId="4" applyFont="1" applyAlignment="1">
      <alignment horizontal="left" indent="3"/>
    </xf>
    <xf numFmtId="0" fontId="12" fillId="0" borderId="0" xfId="4" quotePrefix="1" applyFont="1" applyAlignment="1">
      <alignment horizontal="left" indent="3"/>
    </xf>
    <xf numFmtId="0" fontId="12" fillId="0" borderId="0" xfId="7" applyFont="1" applyAlignment="1"/>
    <xf numFmtId="0" fontId="12" fillId="0" borderId="0" xfId="4" applyFont="1" applyAlignment="1">
      <alignment horizontal="left" vertical="top" indent="3"/>
    </xf>
    <xf numFmtId="168" fontId="12" fillId="0" borderId="0" xfId="7" applyNumberFormat="1" applyFont="1" applyBorder="1" applyAlignment="1">
      <alignment horizontal="right" indent="1"/>
    </xf>
    <xf numFmtId="168" fontId="12" fillId="0" borderId="0" xfId="7" applyNumberFormat="1" applyFont="1" applyBorder="1" applyAlignment="1">
      <alignment horizontal="right"/>
    </xf>
    <xf numFmtId="0" fontId="11" fillId="0" borderId="0" xfId="7" applyFont="1" applyBorder="1" applyAlignment="1"/>
    <xf numFmtId="0" fontId="13" fillId="0" borderId="0" xfId="7" applyFont="1" applyBorder="1" applyAlignment="1">
      <alignment horizontal="center"/>
    </xf>
    <xf numFmtId="168" fontId="12" fillId="0" borderId="4" xfId="7" applyNumberFormat="1" applyFont="1" applyBorder="1" applyAlignment="1">
      <alignment horizontal="right" indent="1"/>
    </xf>
    <xf numFmtId="168" fontId="12" fillId="0" borderId="4" xfId="7" applyNumberFormat="1" applyFont="1" applyBorder="1" applyAlignment="1">
      <alignment horizontal="right"/>
    </xf>
    <xf numFmtId="0" fontId="11" fillId="0" borderId="4" xfId="7" applyFont="1" applyBorder="1" applyAlignment="1"/>
    <xf numFmtId="0" fontId="13" fillId="0" borderId="4" xfId="7" applyFont="1" applyBorder="1" applyAlignment="1">
      <alignment horizontal="center"/>
    </xf>
    <xf numFmtId="3" fontId="29" fillId="0" borderId="0" xfId="7" applyNumberFormat="1" applyFont="1" applyBorder="1" applyAlignment="1">
      <alignment horizontal="right" indent="1"/>
    </xf>
    <xf numFmtId="3" fontId="29" fillId="0" borderId="0" xfId="7" applyNumberFormat="1" applyFont="1" applyBorder="1" applyAlignment="1">
      <alignment horizontal="right" indent="2"/>
    </xf>
    <xf numFmtId="0" fontId="11" fillId="0" borderId="0" xfId="7" applyFont="1"/>
    <xf numFmtId="168" fontId="12" fillId="0" borderId="0" xfId="0" applyNumberFormat="1" applyFont="1"/>
    <xf numFmtId="0" fontId="11" fillId="0" borderId="0" xfId="7" applyFont="1" applyAlignment="1"/>
    <xf numFmtId="167" fontId="29" fillId="0" borderId="0" xfId="7" applyNumberFormat="1" applyFont="1" applyBorder="1" applyAlignment="1">
      <alignment horizontal="right"/>
    </xf>
    <xf numFmtId="167" fontId="12" fillId="0" borderId="0" xfId="7" applyNumberFormat="1" applyFont="1" applyAlignment="1">
      <alignment horizontal="right"/>
    </xf>
    <xf numFmtId="165" fontId="12" fillId="0" borderId="0" xfId="0" applyNumberFormat="1" applyFont="1" applyAlignment="1">
      <alignment horizontal="right" indent="1"/>
    </xf>
    <xf numFmtId="165" fontId="12" fillId="0" borderId="0" xfId="0" applyNumberFormat="1" applyFont="1" applyAlignment="1">
      <alignment horizontal="right" indent="2"/>
    </xf>
    <xf numFmtId="165" fontId="12" fillId="0" borderId="0" xfId="7" applyNumberFormat="1" applyFont="1" applyAlignment="1">
      <alignment horizontal="right" indent="1"/>
    </xf>
    <xf numFmtId="0" fontId="11" fillId="0" borderId="0" xfId="7" applyFont="1" applyAlignment="1">
      <alignment horizontal="right" wrapText="1"/>
    </xf>
    <xf numFmtId="0" fontId="11" fillId="0" borderId="0" xfId="8" applyFont="1" applyBorder="1" applyAlignment="1">
      <alignment horizontal="center" wrapText="1"/>
    </xf>
    <xf numFmtId="0" fontId="11" fillId="0" borderId="0" xfId="0" applyFont="1" applyBorder="1" applyAlignment="1">
      <alignment horizontal="center" wrapText="1"/>
    </xf>
    <xf numFmtId="0" fontId="11" fillId="0" borderId="0" xfId="8" applyFont="1" applyBorder="1"/>
    <xf numFmtId="0" fontId="13" fillId="0" borderId="0" xfId="8" applyFont="1" applyBorder="1" applyAlignment="1">
      <alignment horizontal="center"/>
    </xf>
    <xf numFmtId="0" fontId="11" fillId="0" borderId="3" xfId="8" applyFont="1" applyBorder="1" applyAlignment="1">
      <alignment horizontal="right" wrapText="1"/>
    </xf>
    <xf numFmtId="0" fontId="11" fillId="0" borderId="3" xfId="0" applyFont="1" applyBorder="1" applyAlignment="1">
      <alignment horizontal="right" wrapText="1"/>
    </xf>
    <xf numFmtId="0" fontId="11" fillId="0" borderId="3" xfId="0" applyFont="1" applyBorder="1" applyAlignment="1">
      <alignment horizontal="right"/>
    </xf>
    <xf numFmtId="0" fontId="11" fillId="0" borderId="3" xfId="8" applyFont="1" applyBorder="1" applyAlignment="1">
      <alignment horizontal="center" wrapText="1"/>
    </xf>
    <xf numFmtId="0" fontId="9" fillId="0" borderId="0" xfId="8" applyFont="1" applyBorder="1" applyAlignment="1">
      <alignment horizontal="center"/>
    </xf>
    <xf numFmtId="0" fontId="11" fillId="0" borderId="0" xfId="8" applyFont="1" applyBorder="1" applyAlignment="1">
      <alignment horizontal="right"/>
    </xf>
    <xf numFmtId="0" fontId="12" fillId="0" borderId="0" xfId="8" applyFont="1" applyBorder="1"/>
    <xf numFmtId="0" fontId="11" fillId="0" borderId="0" xfId="0" applyFont="1" applyBorder="1" applyAlignment="1">
      <alignment horizontal="right" wrapText="1"/>
    </xf>
    <xf numFmtId="0" fontId="12" fillId="0" borderId="0" xfId="8" applyFont="1" applyBorder="1" applyAlignment="1">
      <alignment horizontal="right"/>
    </xf>
    <xf numFmtId="0" fontId="6" fillId="0" borderId="0" xfId="7" applyFont="1"/>
    <xf numFmtId="0" fontId="6" fillId="0" borderId="0" xfId="7" applyFont="1" applyAlignment="1"/>
    <xf numFmtId="0" fontId="6" fillId="0" borderId="0" xfId="8" applyFont="1" applyBorder="1" applyAlignment="1">
      <alignment horizontal="right"/>
    </xf>
    <xf numFmtId="168" fontId="14" fillId="0" borderId="0" xfId="0" applyNumberFormat="1" applyFont="1" applyAlignment="1">
      <alignment horizontal="right"/>
    </xf>
    <xf numFmtId="168" fontId="12" fillId="0" borderId="0" xfId="7" applyNumberFormat="1" applyFont="1" applyAlignment="1">
      <alignment horizontal="right" indent="2"/>
    </xf>
    <xf numFmtId="168" fontId="12" fillId="0" borderId="0" xfId="7" applyNumberFormat="1" applyFont="1" applyAlignment="1">
      <alignment horizontal="right" indent="1"/>
    </xf>
    <xf numFmtId="3" fontId="29" fillId="0" borderId="3" xfId="7" applyNumberFormat="1" applyFont="1" applyBorder="1" applyAlignment="1">
      <alignment horizontal="right" indent="1"/>
    </xf>
    <xf numFmtId="3" fontId="29" fillId="0" borderId="3" xfId="7" applyNumberFormat="1" applyFont="1" applyBorder="1" applyAlignment="1">
      <alignment horizontal="right" indent="2"/>
    </xf>
    <xf numFmtId="0" fontId="9" fillId="0" borderId="3" xfId="7" applyFont="1" applyBorder="1" applyAlignment="1">
      <alignment horizontal="center"/>
    </xf>
    <xf numFmtId="0" fontId="12" fillId="0" borderId="3" xfId="7" applyFont="1" applyBorder="1" applyAlignment="1"/>
    <xf numFmtId="0" fontId="11" fillId="0" borderId="3" xfId="7" applyFont="1" applyBorder="1"/>
    <xf numFmtId="165" fontId="29" fillId="0" borderId="0" xfId="7" applyNumberFormat="1" applyFont="1" applyBorder="1" applyAlignment="1">
      <alignment horizontal="right"/>
    </xf>
    <xf numFmtId="168" fontId="12" fillId="0" borderId="0" xfId="7" applyNumberFormat="1" applyFont="1" applyAlignment="1">
      <alignment horizontal="right"/>
    </xf>
    <xf numFmtId="168" fontId="12" fillId="0" borderId="0" xfId="0" applyNumberFormat="1" applyFont="1" applyAlignment="1">
      <alignment horizontal="right" indent="1"/>
    </xf>
    <xf numFmtId="1" fontId="29" fillId="0" borderId="3" xfId="7" applyNumberFormat="1" applyFont="1" applyBorder="1" applyAlignment="1">
      <alignment horizontal="right" indent="1"/>
    </xf>
    <xf numFmtId="1" fontId="29" fillId="0" borderId="3" xfId="7" applyNumberFormat="1" applyFont="1" applyBorder="1" applyAlignment="1">
      <alignment horizontal="right" indent="2"/>
    </xf>
    <xf numFmtId="165" fontId="12" fillId="0" borderId="0" xfId="7" applyNumberFormat="1" applyFont="1" applyAlignment="1">
      <alignment horizontal="right"/>
    </xf>
    <xf numFmtId="165" fontId="29" fillId="0" borderId="0" xfId="7" applyNumberFormat="1" applyFont="1" applyAlignment="1">
      <alignment horizontal="right"/>
    </xf>
    <xf numFmtId="165" fontId="12" fillId="0" borderId="0" xfId="4" applyNumberFormat="1" applyFont="1" applyAlignment="1" applyProtection="1">
      <alignment horizontal="right"/>
      <protection hidden="1"/>
    </xf>
    <xf numFmtId="165" fontId="0" fillId="0" borderId="0" xfId="0" applyNumberFormat="1" applyAlignment="1">
      <alignment horizontal="right"/>
    </xf>
    <xf numFmtId="0" fontId="9" fillId="0" borderId="0" xfId="0" applyFont="1" applyAlignment="1"/>
    <xf numFmtId="0" fontId="12" fillId="2" borderId="0" xfId="0" applyFont="1" applyFill="1" applyBorder="1" applyAlignment="1" applyProtection="1">
      <alignment vertical="center"/>
    </xf>
    <xf numFmtId="0" fontId="14" fillId="2" borderId="0" xfId="0" applyFont="1" applyFill="1" applyBorder="1" applyAlignment="1" applyProtection="1">
      <alignment vertical="center"/>
    </xf>
    <xf numFmtId="0" fontId="12" fillId="2" borderId="0" xfId="0" applyFont="1" applyFill="1" applyBorder="1" applyAlignment="1" applyProtection="1">
      <alignment horizontal="center"/>
    </xf>
    <xf numFmtId="0" fontId="9" fillId="2" borderId="0" xfId="0" applyFont="1" applyFill="1" applyBorder="1" applyAlignment="1" applyProtection="1">
      <alignment horizontal="center"/>
    </xf>
    <xf numFmtId="0" fontId="9" fillId="2" borderId="0" xfId="0" applyFont="1" applyFill="1" applyBorder="1" applyAlignment="1" applyProtection="1">
      <alignment horizontal="center" wrapText="1"/>
    </xf>
    <xf numFmtId="0" fontId="9"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right" wrapText="1"/>
    </xf>
    <xf numFmtId="0" fontId="12" fillId="2" borderId="0" xfId="0" applyFont="1" applyFill="1" applyBorder="1" applyAlignment="1">
      <alignment horizontal="right"/>
    </xf>
    <xf numFmtId="0" fontId="14" fillId="2" borderId="0" xfId="0" applyFont="1" applyFill="1" applyBorder="1" applyAlignment="1">
      <alignment horizontal="right"/>
    </xf>
    <xf numFmtId="0" fontId="16" fillId="2" borderId="0" xfId="0" applyFont="1" applyFill="1" applyBorder="1" applyAlignment="1">
      <alignment horizontal="right"/>
    </xf>
    <xf numFmtId="0" fontId="31" fillId="2" borderId="0" xfId="0" applyFont="1" applyFill="1" applyBorder="1" applyAlignment="1">
      <alignment horizontal="right"/>
    </xf>
    <xf numFmtId="3" fontId="9" fillId="2" borderId="0" xfId="0" applyNumberFormat="1" applyFont="1" applyFill="1" applyAlignment="1">
      <alignment horizontal="right"/>
    </xf>
    <xf numFmtId="0" fontId="9" fillId="2" borderId="0" xfId="0" applyFont="1" applyFill="1" applyBorder="1" applyAlignment="1">
      <alignment horizontal="right"/>
    </xf>
    <xf numFmtId="3" fontId="12" fillId="2" borderId="0" xfId="0" applyNumberFormat="1" applyFont="1" applyFill="1" applyAlignment="1">
      <alignment horizontal="right"/>
    </xf>
    <xf numFmtId="165" fontId="14" fillId="2" borderId="0" xfId="0" applyNumberFormat="1" applyFont="1" applyFill="1" applyAlignment="1"/>
    <xf numFmtId="3" fontId="12" fillId="2" borderId="0" xfId="0" applyNumberFormat="1" applyFont="1" applyFill="1" applyAlignment="1"/>
    <xf numFmtId="1" fontId="12" fillId="2" borderId="0" xfId="0" applyNumberFormat="1" applyFont="1" applyFill="1" applyAlignment="1"/>
    <xf numFmtId="0" fontId="11" fillId="0" borderId="0" xfId="7" applyFont="1" applyAlignment="1">
      <alignment horizontal="right"/>
    </xf>
    <xf numFmtId="0" fontId="11" fillId="0" borderId="0" xfId="8" applyFont="1" applyBorder="1" applyAlignment="1">
      <alignment horizontal="center"/>
    </xf>
    <xf numFmtId="0" fontId="12" fillId="0" borderId="0" xfId="7" applyFont="1" applyAlignment="1">
      <alignment horizontal="right"/>
    </xf>
    <xf numFmtId="0" fontId="12" fillId="0" borderId="0" xfId="7" applyFont="1" applyFill="1" applyAlignment="1">
      <alignment horizontal="right"/>
    </xf>
    <xf numFmtId="0" fontId="6" fillId="0" borderId="0" xfId="0" applyFont="1" applyAlignment="1"/>
    <xf numFmtId="0" fontId="12" fillId="0" borderId="0" xfId="0" applyFont="1" applyAlignment="1"/>
    <xf numFmtId="0" fontId="12" fillId="0" borderId="4" xfId="0" applyFont="1" applyBorder="1" applyAlignment="1">
      <alignment horizontal="right"/>
    </xf>
    <xf numFmtId="0" fontId="11" fillId="0" borderId="0" xfId="0" applyFont="1" applyAlignment="1">
      <alignment horizontal="right"/>
    </xf>
    <xf numFmtId="0" fontId="0" fillId="0" borderId="0" xfId="0" applyAlignment="1"/>
    <xf numFmtId="0" fontId="12" fillId="0" borderId="0" xfId="0" applyFont="1" applyAlignment="1">
      <alignment horizontal="right"/>
    </xf>
    <xf numFmtId="0" fontId="12" fillId="0" borderId="0" xfId="0" applyFont="1" applyAlignment="1">
      <alignment horizontal="left" wrapText="1"/>
    </xf>
    <xf numFmtId="170" fontId="12" fillId="2" borderId="0" xfId="0" applyNumberFormat="1" applyFont="1" applyFill="1" applyAlignment="1"/>
    <xf numFmtId="3" fontId="21" fillId="2" borderId="0" xfId="16" applyNumberFormat="1" applyFont="1" applyFill="1"/>
    <xf numFmtId="0" fontId="11" fillId="0" borderId="0" xfId="5" applyFont="1" applyFill="1" applyBorder="1" applyAlignment="1">
      <alignment horizontal="right"/>
    </xf>
    <xf numFmtId="0" fontId="11" fillId="0" borderId="0" xfId="5" applyFont="1" applyFill="1" applyBorder="1" applyAlignment="1">
      <alignment horizontal="right" wrapText="1"/>
    </xf>
    <xf numFmtId="0" fontId="6" fillId="0" borderId="0" xfId="4" applyFont="1" applyFill="1" applyAlignment="1">
      <alignment horizontal="left"/>
    </xf>
    <xf numFmtId="0" fontId="12" fillId="0" borderId="0" xfId="23" applyFont="1" applyAlignment="1">
      <alignment horizontal="left" wrapText="1"/>
    </xf>
    <xf numFmtId="0" fontId="6" fillId="0" borderId="0" xfId="21" applyFont="1" applyAlignment="1">
      <alignment horizontal="left" wrapText="1"/>
    </xf>
    <xf numFmtId="0" fontId="6" fillId="0" borderId="0" xfId="0" applyFont="1" applyAlignment="1"/>
    <xf numFmtId="0" fontId="6" fillId="0" borderId="0" xfId="0" applyFont="1" applyAlignment="1">
      <alignment horizontal="right"/>
    </xf>
    <xf numFmtId="0" fontId="14" fillId="0" borderId="0" xfId="0" applyFont="1" applyAlignment="1"/>
    <xf numFmtId="0" fontId="12" fillId="0" borderId="0" xfId="0" applyFont="1" applyAlignment="1"/>
    <xf numFmtId="0" fontId="6" fillId="0" borderId="0" xfId="0" applyFont="1" applyBorder="1" applyAlignment="1"/>
    <xf numFmtId="0" fontId="12" fillId="0" borderId="4" xfId="0" applyFont="1" applyBorder="1" applyAlignment="1" applyProtection="1">
      <alignment horizontal="right"/>
    </xf>
    <xf numFmtId="0" fontId="12" fillId="0" borderId="0" xfId="0" applyFont="1" applyBorder="1" applyAlignment="1">
      <alignment horizontal="right" wrapText="1"/>
    </xf>
    <xf numFmtId="0" fontId="12" fillId="0" borderId="4" xfId="0" applyFont="1" applyBorder="1" applyAlignment="1">
      <alignment horizontal="right"/>
    </xf>
    <xf numFmtId="0" fontId="6" fillId="0" borderId="4" xfId="0" applyFont="1" applyBorder="1" applyAlignment="1"/>
    <xf numFmtId="0" fontId="12" fillId="0" borderId="0" xfId="0" applyFont="1" applyAlignment="1">
      <alignment horizontal="right"/>
    </xf>
    <xf numFmtId="0" fontId="12" fillId="0" borderId="0" xfId="0" applyFont="1" applyAlignment="1">
      <alignment horizontal="left" wrapText="1"/>
    </xf>
    <xf numFmtId="0" fontId="12" fillId="0" borderId="0" xfId="5" quotePrefix="1" applyNumberFormat="1" applyFont="1" applyFill="1" applyBorder="1" applyAlignment="1">
      <alignment vertical="top" wrapText="1"/>
    </xf>
    <xf numFmtId="0" fontId="12" fillId="0" borderId="0" xfId="23" applyFont="1" applyAlignment="1"/>
    <xf numFmtId="0" fontId="8" fillId="0" borderId="1" xfId="4" applyFont="1" applyFill="1" applyBorder="1" applyAlignment="1">
      <alignment horizontal="left" wrapText="1"/>
    </xf>
    <xf numFmtId="0" fontId="6" fillId="0" borderId="0" xfId="4" applyFont="1" applyFill="1" applyAlignment="1">
      <alignment horizontal="left"/>
    </xf>
    <xf numFmtId="0" fontId="11" fillId="0" borderId="3" xfId="5" applyFont="1" applyFill="1" applyBorder="1" applyAlignment="1">
      <alignment horizontal="center" vertical="center"/>
    </xf>
    <xf numFmtId="0" fontId="11" fillId="0" borderId="0" xfId="0" applyFont="1" applyBorder="1" applyAlignment="1">
      <alignment horizontal="center" vertical="center"/>
    </xf>
    <xf numFmtId="0" fontId="11" fillId="0" borderId="0" xfId="5" applyFont="1" applyFill="1" applyBorder="1" applyAlignment="1">
      <alignment horizontal="right"/>
    </xf>
    <xf numFmtId="0" fontId="11" fillId="0" borderId="0" xfId="5" applyFont="1" applyFill="1" applyBorder="1" applyAlignment="1">
      <alignment horizontal="right" wrapText="1"/>
    </xf>
    <xf numFmtId="0" fontId="11" fillId="0" borderId="0" xfId="6" applyFont="1" applyFill="1" applyAlignment="1">
      <alignment horizontal="right"/>
    </xf>
    <xf numFmtId="0" fontId="11" fillId="0" borderId="0" xfId="6" applyFont="1" applyFill="1" applyAlignment="1">
      <alignment horizontal="right" wrapText="1"/>
    </xf>
    <xf numFmtId="0" fontId="15" fillId="0" borderId="0" xfId="4" applyFont="1" applyFill="1" applyBorder="1" applyAlignment="1">
      <alignment horizontal="left"/>
    </xf>
    <xf numFmtId="0" fontId="7" fillId="0" borderId="1" xfId="92" applyFont="1" applyBorder="1" applyAlignment="1">
      <alignment horizontal="left" vertical="center" wrapText="1"/>
    </xf>
    <xf numFmtId="0" fontId="6" fillId="0" borderId="0" xfId="4" applyFont="1" applyAlignment="1">
      <alignment horizontal="left" vertical="center" wrapText="1"/>
    </xf>
    <xf numFmtId="0" fontId="11" fillId="0" borderId="3" xfId="5" applyFont="1" applyBorder="1" applyAlignment="1">
      <alignment horizontal="center"/>
    </xf>
    <xf numFmtId="0" fontId="11" fillId="0" borderId="3" xfId="92" applyFont="1" applyBorder="1" applyAlignment="1">
      <alignment horizontal="center"/>
    </xf>
    <xf numFmtId="0" fontId="11" fillId="0" borderId="0" xfId="92" applyFont="1" applyBorder="1" applyAlignment="1">
      <alignment horizontal="right" wrapText="1"/>
    </xf>
    <xf numFmtId="0" fontId="11" fillId="0" borderId="0" xfId="7" applyFont="1" applyAlignment="1">
      <alignment horizontal="right"/>
    </xf>
    <xf numFmtId="0" fontId="7" fillId="0" borderId="1" xfId="7" applyFont="1" applyBorder="1" applyAlignment="1">
      <alignment horizontal="left" wrapText="1"/>
    </xf>
    <xf numFmtId="0" fontId="8" fillId="0" borderId="1" xfId="0" applyFont="1" applyBorder="1" applyAlignment="1">
      <alignment horizontal="left" wrapText="1"/>
    </xf>
    <xf numFmtId="0" fontId="11" fillId="0" borderId="0" xfId="8" applyFont="1" applyBorder="1" applyAlignment="1">
      <alignment horizontal="center"/>
    </xf>
    <xf numFmtId="0" fontId="11" fillId="0" borderId="3" xfId="8" applyFont="1" applyBorder="1" applyAlignment="1">
      <alignment horizontal="center"/>
    </xf>
    <xf numFmtId="0" fontId="12" fillId="0" borderId="0" xfId="7" applyFont="1" applyAlignment="1">
      <alignment horizontal="right"/>
    </xf>
    <xf numFmtId="0" fontId="7" fillId="0" borderId="1" xfId="7" applyFont="1" applyFill="1" applyBorder="1" applyAlignment="1">
      <alignment horizontal="left" wrapText="1"/>
    </xf>
    <xf numFmtId="0" fontId="8" fillId="0" borderId="1" xfId="0" applyFont="1" applyFill="1" applyBorder="1" applyAlignment="1">
      <alignment horizontal="left" wrapText="1"/>
    </xf>
    <xf numFmtId="0" fontId="11" fillId="0" borderId="0" xfId="8" applyFont="1" applyFill="1" applyBorder="1" applyAlignment="1">
      <alignment horizontal="center" vertical="center" wrapText="1"/>
    </xf>
    <xf numFmtId="0" fontId="11" fillId="0" borderId="0" xfId="8" applyFont="1" applyFill="1" applyBorder="1" applyAlignment="1">
      <alignment horizontal="right" wrapText="1"/>
    </xf>
    <xf numFmtId="0" fontId="11" fillId="0" borderId="3" xfId="8" applyFont="1" applyFill="1" applyBorder="1" applyAlignment="1">
      <alignment horizontal="right" wrapText="1"/>
    </xf>
    <xf numFmtId="0" fontId="9" fillId="0" borderId="3" xfId="8" applyFont="1" applyFill="1" applyBorder="1" applyAlignment="1">
      <alignment horizontal="center" vertical="center" wrapText="1"/>
    </xf>
    <xf numFmtId="0" fontId="11" fillId="0" borderId="0" xfId="7" applyFont="1" applyFill="1" applyAlignment="1">
      <alignment horizontal="right"/>
    </xf>
    <xf numFmtId="0" fontId="11" fillId="0" borderId="0" xfId="7" applyFont="1" applyFill="1" applyAlignment="1">
      <alignment horizontal="right" wrapText="1"/>
    </xf>
    <xf numFmtId="0" fontId="12" fillId="0" borderId="0" xfId="7" applyFont="1" applyFill="1" applyAlignment="1">
      <alignment horizontal="right"/>
    </xf>
    <xf numFmtId="165" fontId="11" fillId="0" borderId="3" xfId="0" applyNumberFormat="1" applyFont="1" applyBorder="1" applyAlignment="1" applyProtection="1">
      <alignment horizontal="center" vertical="center"/>
    </xf>
    <xf numFmtId="0" fontId="0" fillId="0" borderId="3" xfId="0" applyBorder="1"/>
    <xf numFmtId="0" fontId="7" fillId="0" borderId="1" xfId="0" applyFont="1" applyBorder="1" applyAlignment="1">
      <alignment horizontal="left" wrapText="1"/>
    </xf>
    <xf numFmtId="0" fontId="6" fillId="0" borderId="0" xfId="0" applyFont="1" applyAlignment="1"/>
    <xf numFmtId="0" fontId="11" fillId="0" borderId="3" xfId="0" applyFont="1" applyBorder="1" applyAlignment="1" applyProtection="1">
      <alignment horizontal="center" vertical="center"/>
    </xf>
    <xf numFmtId="0" fontId="11" fillId="0" borderId="0" xfId="0" applyFont="1" applyBorder="1" applyAlignment="1" applyProtection="1">
      <alignment horizontal="right"/>
    </xf>
    <xf numFmtId="0" fontId="0" fillId="0" borderId="0" xfId="0"/>
    <xf numFmtId="0" fontId="11" fillId="0" borderId="0" xfId="0" applyFont="1" applyAlignment="1" applyProtection="1">
      <alignment horizontal="right"/>
    </xf>
    <xf numFmtId="3" fontId="12" fillId="0" borderId="4" xfId="0" applyNumberFormat="1" applyFont="1" applyBorder="1" applyAlignment="1">
      <alignment horizontal="right"/>
    </xf>
    <xf numFmtId="0" fontId="14" fillId="0" borderId="0" xfId="0" applyFont="1" applyAlignment="1"/>
    <xf numFmtId="0" fontId="6" fillId="0" borderId="0" xfId="0" applyFont="1" applyBorder="1" applyAlignment="1"/>
    <xf numFmtId="0" fontId="11" fillId="0" borderId="0" xfId="0" applyFont="1" applyBorder="1" applyAlignment="1" applyProtection="1">
      <alignment horizontal="center" vertical="center"/>
    </xf>
    <xf numFmtId="166" fontId="12" fillId="0" borderId="0" xfId="5" applyNumberFormat="1" applyFont="1" applyFill="1" applyBorder="1" applyAlignment="1">
      <alignment horizontal="center"/>
    </xf>
    <xf numFmtId="0" fontId="12" fillId="0" borderId="4" xfId="0" applyFont="1" applyBorder="1" applyAlignment="1">
      <alignment horizontal="right" wrapText="1"/>
    </xf>
    <xf numFmtId="0" fontId="12" fillId="0" borderId="3" xfId="0" applyFont="1" applyBorder="1" applyAlignment="1">
      <alignment horizontal="right" wrapText="1"/>
    </xf>
    <xf numFmtId="0" fontId="12" fillId="0" borderId="4" xfId="0" applyFont="1" applyBorder="1" applyAlignment="1" applyProtection="1">
      <alignment horizontal="right"/>
    </xf>
    <xf numFmtId="0" fontId="12" fillId="0" borderId="3" xfId="0" applyFont="1" applyBorder="1" applyAlignment="1" applyProtection="1">
      <alignment horizontal="right"/>
    </xf>
    <xf numFmtId="0" fontId="12" fillId="0" borderId="4" xfId="0" applyFont="1" applyBorder="1" applyAlignment="1" applyProtection="1">
      <alignment horizontal="right" wrapText="1"/>
    </xf>
    <xf numFmtId="0" fontId="12" fillId="0" borderId="3" xfId="0" applyFont="1" applyBorder="1" applyAlignment="1" applyProtection="1">
      <alignment horizontal="right" wrapText="1"/>
    </xf>
    <xf numFmtId="0" fontId="12" fillId="0" borderId="0" xfId="0" applyFont="1" applyBorder="1" applyAlignment="1">
      <alignment horizontal="right" wrapText="1"/>
    </xf>
    <xf numFmtId="0" fontId="12" fillId="0" borderId="0" xfId="0" applyFont="1" applyBorder="1" applyAlignment="1" applyProtection="1">
      <alignment horizontal="right" wrapText="1"/>
    </xf>
    <xf numFmtId="0" fontId="7" fillId="0" borderId="0" xfId="0" applyFont="1" applyAlignment="1">
      <alignment horizontal="left" wrapText="1"/>
    </xf>
    <xf numFmtId="0" fontId="0" fillId="0" borderId="3" xfId="0" applyBorder="1" applyAlignment="1">
      <alignment horizontal="center" vertical="center"/>
    </xf>
    <xf numFmtId="0" fontId="11" fillId="0" borderId="0" xfId="9" applyFont="1" applyAlignment="1">
      <alignment horizontal="right"/>
    </xf>
    <xf numFmtId="0" fontId="7" fillId="0" borderId="1" xfId="9" applyFont="1" applyBorder="1" applyAlignment="1">
      <alignment horizontal="left" vertical="top" wrapText="1"/>
    </xf>
    <xf numFmtId="0" fontId="11" fillId="0" borderId="0" xfId="9" applyFont="1" applyBorder="1" applyAlignment="1">
      <alignment horizontal="right" wrapText="1"/>
    </xf>
    <xf numFmtId="0" fontId="11" fillId="0" borderId="3" xfId="9" applyFont="1" applyBorder="1" applyAlignment="1">
      <alignment horizontal="right" wrapText="1"/>
    </xf>
    <xf numFmtId="0" fontId="14" fillId="0" borderId="4" xfId="9" applyFont="1" applyBorder="1" applyAlignment="1">
      <alignment horizontal="right"/>
    </xf>
    <xf numFmtId="0" fontId="12" fillId="0" borderId="4" xfId="0" applyFont="1" applyBorder="1" applyAlignment="1">
      <alignment horizontal="right"/>
    </xf>
    <xf numFmtId="0" fontId="11" fillId="0" borderId="0" xfId="0" applyNumberFormat="1" applyFont="1" applyBorder="1" applyAlignment="1" applyProtection="1">
      <alignment horizontal="center"/>
    </xf>
    <xf numFmtId="0" fontId="7" fillId="0" borderId="1" xfId="0" applyFont="1" applyBorder="1" applyAlignment="1">
      <alignment horizontal="left" vertical="top" wrapText="1"/>
    </xf>
    <xf numFmtId="0" fontId="11" fillId="0" borderId="3" xfId="0" applyNumberFormat="1" applyFont="1" applyBorder="1" applyAlignment="1" applyProtection="1">
      <alignment horizontal="center"/>
    </xf>
    <xf numFmtId="0" fontId="11" fillId="0" borderId="0" xfId="0" applyFont="1" applyAlignment="1">
      <alignment horizontal="right" wrapText="1"/>
    </xf>
    <xf numFmtId="0" fontId="12" fillId="0" borderId="0" xfId="0" applyFont="1" applyAlignment="1"/>
    <xf numFmtId="0" fontId="11" fillId="0" borderId="0" xfId="0" applyFont="1" applyAlignment="1">
      <alignment horizontal="right"/>
    </xf>
    <xf numFmtId="1" fontId="11" fillId="0" borderId="0" xfId="0" applyNumberFormat="1" applyFont="1" applyAlignment="1">
      <alignment horizontal="right"/>
    </xf>
    <xf numFmtId="0" fontId="12" fillId="0" borderId="0" xfId="0" quotePrefix="1" applyFont="1" applyAlignment="1"/>
    <xf numFmtId="0" fontId="7" fillId="0" borderId="3" xfId="0" applyFont="1" applyBorder="1" applyAlignment="1">
      <alignment horizontal="left" wrapText="1"/>
    </xf>
    <xf numFmtId="0" fontId="9" fillId="2" borderId="4" xfId="0" applyFont="1" applyFill="1" applyBorder="1" applyAlignment="1" applyProtection="1">
      <alignment horizontal="center" vertical="center"/>
    </xf>
    <xf numFmtId="0" fontId="7" fillId="2" borderId="3" xfId="0" applyFont="1" applyFill="1" applyBorder="1" applyAlignment="1">
      <alignment horizontal="left" wrapText="1"/>
    </xf>
    <xf numFmtId="0" fontId="0" fillId="2" borderId="0" xfId="7" quotePrefix="1" applyFont="1" applyFill="1" applyAlignment="1"/>
    <xf numFmtId="0" fontId="0" fillId="0" borderId="0" xfId="0" applyFont="1" applyAlignment="1"/>
    <xf numFmtId="3" fontId="0" fillId="2" borderId="0" xfId="0" applyNumberFormat="1" applyFont="1" applyFill="1" applyBorder="1" applyAlignment="1">
      <alignment horizontal="right"/>
    </xf>
    <xf numFmtId="0" fontId="0" fillId="0" borderId="0" xfId="0" applyFont="1" applyBorder="1" applyAlignment="1"/>
    <xf numFmtId="0" fontId="0" fillId="2" borderId="0" xfId="0" applyFont="1" applyFill="1" applyAlignment="1"/>
    <xf numFmtId="0" fontId="11" fillId="2" borderId="3" xfId="0" applyFont="1" applyFill="1" applyBorder="1" applyAlignment="1" applyProtection="1">
      <alignment horizontal="center" vertical="center"/>
    </xf>
    <xf numFmtId="0" fontId="12" fillId="2" borderId="3" xfId="0" applyFont="1" applyFill="1" applyBorder="1" applyAlignment="1" applyProtection="1">
      <alignment horizontal="right" wrapText="1"/>
    </xf>
    <xf numFmtId="0" fontId="11" fillId="2" borderId="3" xfId="0" applyFont="1" applyFill="1" applyBorder="1" applyAlignment="1" applyProtection="1">
      <alignment horizontal="right" wrapText="1"/>
    </xf>
    <xf numFmtId="3" fontId="9" fillId="2" borderId="4" xfId="0" applyNumberFormat="1" applyFont="1" applyFill="1" applyBorder="1" applyAlignment="1" applyProtection="1">
      <alignment horizontal="center"/>
    </xf>
    <xf numFmtId="0" fontId="11" fillId="2" borderId="0" xfId="0" applyFont="1" applyFill="1" applyBorder="1" applyAlignment="1" applyProtection="1">
      <alignment horizontal="right" wrapText="1"/>
    </xf>
    <xf numFmtId="0" fontId="11" fillId="2" borderId="0" xfId="0" applyFont="1" applyFill="1" applyAlignment="1" applyProtection="1">
      <alignment horizontal="right" wrapText="1"/>
    </xf>
    <xf numFmtId="0" fontId="11" fillId="2" borderId="0" xfId="0" applyFont="1" applyFill="1" applyBorder="1" applyAlignment="1"/>
    <xf numFmtId="3" fontId="12" fillId="2" borderId="4" xfId="16" applyNumberFormat="1" applyFont="1" applyFill="1" applyBorder="1" applyAlignment="1">
      <alignment horizontal="right"/>
    </xf>
    <xf numFmtId="0" fontId="0" fillId="0" borderId="4" xfId="0" applyFont="1" applyBorder="1" applyAlignment="1"/>
    <xf numFmtId="3" fontId="12" fillId="2" borderId="0" xfId="16" applyNumberFormat="1" applyFont="1" applyFill="1" applyAlignment="1">
      <alignment horizontal="right"/>
    </xf>
    <xf numFmtId="0" fontId="15" fillId="2" borderId="0" xfId="0" applyFont="1" applyFill="1" applyBorder="1" applyAlignment="1"/>
    <xf numFmtId="3" fontId="7" fillId="2" borderId="3" xfId="16" applyNumberFormat="1" applyFont="1" applyFill="1" applyBorder="1" applyAlignment="1">
      <alignment horizontal="left" wrapText="1"/>
    </xf>
    <xf numFmtId="3" fontId="6" fillId="0" borderId="0" xfId="0" quotePrefix="1" applyNumberFormat="1" applyFont="1" applyAlignment="1"/>
    <xf numFmtId="3" fontId="6" fillId="2" borderId="4" xfId="16" applyNumberFormat="1" applyFont="1" applyFill="1" applyBorder="1" applyAlignment="1">
      <alignment horizontal="right"/>
    </xf>
    <xf numFmtId="0" fontId="6" fillId="0" borderId="4" xfId="0" applyFont="1" applyBorder="1" applyAlignment="1"/>
    <xf numFmtId="3" fontId="6" fillId="2" borderId="0" xfId="16" applyNumberFormat="1" applyFont="1" applyFill="1" applyBorder="1" applyAlignment="1"/>
    <xf numFmtId="3" fontId="11" fillId="2" borderId="0" xfId="0" applyNumberFormat="1" applyFont="1" applyFill="1" applyBorder="1" applyAlignment="1" applyProtection="1">
      <alignment horizontal="right" vertical="center" wrapText="1"/>
    </xf>
    <xf numFmtId="3" fontId="11" fillId="2" borderId="3" xfId="0" applyNumberFormat="1" applyFont="1" applyFill="1" applyBorder="1" applyAlignment="1" applyProtection="1">
      <alignment horizontal="right" vertical="center" wrapText="1"/>
    </xf>
    <xf numFmtId="3" fontId="11" fillId="2" borderId="3" xfId="0" applyNumberFormat="1" applyFont="1" applyFill="1" applyBorder="1" applyAlignment="1">
      <alignment horizontal="center" vertical="center"/>
    </xf>
    <xf numFmtId="3" fontId="12" fillId="2" borderId="0" xfId="16" applyNumberFormat="1" applyFont="1" applyFill="1" applyAlignment="1" applyProtection="1">
      <alignment horizontal="right"/>
    </xf>
    <xf numFmtId="0" fontId="0" fillId="0" borderId="0" xfId="0" applyAlignment="1">
      <alignment horizontal="right"/>
    </xf>
    <xf numFmtId="3" fontId="11" fillId="2" borderId="0" xfId="16" applyNumberFormat="1" applyFont="1" applyFill="1" applyBorder="1" applyAlignment="1">
      <alignment horizontal="right"/>
    </xf>
    <xf numFmtId="0" fontId="0" fillId="0" borderId="0" xfId="0" applyAlignment="1"/>
    <xf numFmtId="0" fontId="11" fillId="2" borderId="0" xfId="0" applyFont="1" applyFill="1" applyBorder="1" applyAlignment="1" applyProtection="1">
      <alignment horizontal="center" wrapText="1"/>
    </xf>
    <xf numFmtId="170" fontId="11" fillId="2" borderId="0" xfId="16" applyFont="1" applyFill="1" applyAlignment="1">
      <alignment horizontal="right" wrapText="1"/>
    </xf>
    <xf numFmtId="170" fontId="7" fillId="2" borderId="3" xfId="16" applyFont="1" applyFill="1" applyBorder="1" applyAlignment="1">
      <alignment horizontal="left" wrapText="1"/>
    </xf>
    <xf numFmtId="0" fontId="8" fillId="0" borderId="3" xfId="0" applyFont="1" applyBorder="1" applyAlignment="1">
      <alignment wrapText="1"/>
    </xf>
    <xf numFmtId="0" fontId="6" fillId="0" borderId="0" xfId="0" quotePrefix="1" applyFont="1" applyAlignment="1"/>
    <xf numFmtId="170" fontId="6" fillId="2" borderId="0" xfId="16" applyFont="1" applyFill="1" applyAlignment="1"/>
    <xf numFmtId="0" fontId="9" fillId="2" borderId="4" xfId="0" applyFont="1" applyFill="1" applyBorder="1" applyAlignment="1" applyProtection="1">
      <alignment horizontal="center" wrapText="1"/>
    </xf>
    <xf numFmtId="0" fontId="12" fillId="0" borderId="0" xfId="0" applyFont="1" applyAlignment="1">
      <alignment horizontal="right"/>
    </xf>
    <xf numFmtId="170" fontId="12" fillId="2" borderId="0" xfId="16" applyNumberFormat="1" applyFont="1" applyFill="1" applyAlignment="1" applyProtection="1">
      <alignment horizontal="right"/>
    </xf>
    <xf numFmtId="0" fontId="12" fillId="2" borderId="3" xfId="0" applyFont="1" applyFill="1" applyBorder="1" applyAlignment="1" applyProtection="1">
      <alignment horizontal="center" wrapText="1"/>
    </xf>
    <xf numFmtId="170" fontId="12" fillId="2" borderId="4" xfId="16" applyFont="1" applyFill="1" applyBorder="1" applyAlignment="1">
      <alignment horizontal="right"/>
    </xf>
    <xf numFmtId="0" fontId="12" fillId="0" borderId="4" xfId="0" applyFont="1" applyBorder="1" applyAlignment="1"/>
    <xf numFmtId="170" fontId="12" fillId="2" borderId="0" xfId="16" applyFont="1" applyFill="1" applyAlignment="1">
      <alignment horizontal="right"/>
    </xf>
    <xf numFmtId="0" fontId="11" fillId="2" borderId="3" xfId="0" applyFont="1" applyFill="1" applyBorder="1" applyAlignment="1" applyProtection="1">
      <alignment horizontal="center" wrapText="1"/>
    </xf>
    <xf numFmtId="0" fontId="6" fillId="0" borderId="0" xfId="0" applyFont="1" applyAlignment="1">
      <alignment horizontal="right"/>
    </xf>
    <xf numFmtId="0" fontId="11" fillId="0" borderId="0" xfId="17" applyFont="1" applyAlignment="1">
      <alignment horizontal="right"/>
    </xf>
    <xf numFmtId="0" fontId="7" fillId="0" borderId="3" xfId="17" applyFont="1" applyBorder="1" applyAlignment="1">
      <alignment horizontal="left" wrapText="1"/>
    </xf>
    <xf numFmtId="0" fontId="6" fillId="0" borderId="0" xfId="4" applyFont="1" applyAlignment="1">
      <alignment horizontal="left" wrapText="1"/>
    </xf>
    <xf numFmtId="0" fontId="11" fillId="0" borderId="0" xfId="18" applyFont="1" applyBorder="1" applyAlignment="1">
      <alignment horizontal="right" vertical="center" wrapText="1"/>
    </xf>
    <xf numFmtId="0" fontId="9" fillId="0" borderId="3" xfId="0" applyFont="1" applyBorder="1" applyAlignment="1">
      <alignment horizontal="center"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0" fontId="11" fillId="0" borderId="0" xfId="17" applyFont="1" applyAlignment="1">
      <alignment horizontal="right" wrapText="1"/>
    </xf>
    <xf numFmtId="0" fontId="11" fillId="0" borderId="0" xfId="18" applyFont="1" applyAlignment="1">
      <alignment horizontal="right" wrapText="1"/>
    </xf>
    <xf numFmtId="0" fontId="14" fillId="0" borderId="0" xfId="17" applyFont="1" applyAlignment="1"/>
    <xf numFmtId="165" fontId="12" fillId="0" borderId="4" xfId="4" applyNumberFormat="1" applyFont="1" applyBorder="1" applyAlignment="1">
      <alignment horizontal="right"/>
    </xf>
    <xf numFmtId="0" fontId="11" fillId="0" borderId="0" xfId="17" applyFont="1" applyBorder="1" applyAlignment="1">
      <alignment horizontal="right" wrapText="1"/>
    </xf>
    <xf numFmtId="0" fontId="12" fillId="0" borderId="0" xfId="20" applyFont="1" applyAlignment="1">
      <alignment horizontal="right"/>
    </xf>
    <xf numFmtId="0" fontId="7" fillId="0" borderId="3" xfId="20" applyFont="1" applyBorder="1" applyAlignment="1">
      <alignment horizontal="left" wrapText="1"/>
    </xf>
    <xf numFmtId="0" fontId="11" fillId="0" borderId="0" xfId="18" applyFont="1" applyBorder="1" applyAlignment="1">
      <alignment horizontal="center" vertical="center" wrapText="1"/>
    </xf>
    <xf numFmtId="0" fontId="9" fillId="0" borderId="3" xfId="18" applyFont="1" applyBorder="1" applyAlignment="1">
      <alignment horizontal="center" vertical="center" wrapText="1"/>
    </xf>
    <xf numFmtId="0" fontId="11" fillId="0" borderId="0" xfId="20" applyFont="1" applyBorder="1" applyAlignment="1">
      <alignment horizontal="right"/>
    </xf>
    <xf numFmtId="0" fontId="11" fillId="0" borderId="0" xfId="20" applyFont="1" applyAlignment="1">
      <alignment horizontal="right"/>
    </xf>
    <xf numFmtId="0" fontId="8" fillId="0" borderId="1" xfId="21" applyFont="1" applyBorder="1" applyAlignment="1">
      <alignment horizontal="left" wrapText="1"/>
    </xf>
    <xf numFmtId="0" fontId="6" fillId="0" borderId="0" xfId="21" applyFont="1" applyAlignment="1">
      <alignment horizontal="left" wrapText="1"/>
    </xf>
    <xf numFmtId="0" fontId="11" fillId="0" borderId="3" xfId="23" applyFont="1" applyBorder="1" applyAlignment="1">
      <alignment horizontal="center"/>
    </xf>
    <xf numFmtId="0" fontId="12" fillId="0" borderId="0" xfId="23" applyFont="1" applyAlignment="1">
      <alignment horizontal="left"/>
    </xf>
    <xf numFmtId="0" fontId="11" fillId="0" borderId="4" xfId="0" applyFont="1" applyBorder="1" applyAlignment="1">
      <alignment horizontal="right" vertical="center"/>
    </xf>
    <xf numFmtId="0" fontId="11" fillId="0" borderId="3" xfId="0" applyFont="1" applyBorder="1" applyAlignment="1">
      <alignment horizontal="right" vertical="center"/>
    </xf>
    <xf numFmtId="0" fontId="11" fillId="0" borderId="3" xfId="0" applyFont="1" applyBorder="1" applyAlignment="1">
      <alignment horizontal="center"/>
    </xf>
    <xf numFmtId="0" fontId="11" fillId="0" borderId="4" xfId="0" applyNumberFormat="1" applyFont="1" applyBorder="1" applyAlignment="1">
      <alignment horizontal="right" vertical="center"/>
    </xf>
    <xf numFmtId="0" fontId="12" fillId="0" borderId="0" xfId="0" applyFont="1" applyAlignment="1">
      <alignment horizontal="left" wrapText="1"/>
    </xf>
    <xf numFmtId="0" fontId="12" fillId="0" borderId="0" xfId="0" applyFont="1" applyBorder="1" applyAlignment="1">
      <alignment horizontal="left" wrapText="1"/>
    </xf>
    <xf numFmtId="0" fontId="7" fillId="0" borderId="1" xfId="0" applyFont="1" applyBorder="1" applyAlignment="1">
      <alignment horizontal="left"/>
    </xf>
    <xf numFmtId="17" fontId="11" fillId="0" borderId="3" xfId="0" quotePrefix="1" applyNumberFormat="1" applyFont="1" applyBorder="1" applyAlignment="1">
      <alignment horizontal="center"/>
    </xf>
    <xf numFmtId="0" fontId="11" fillId="0" borderId="0" xfId="0" quotePrefix="1" applyNumberFormat="1" applyFont="1" applyBorder="1" applyAlignment="1">
      <alignment horizontal="right" vertical="center"/>
    </xf>
    <xf numFmtId="0" fontId="7" fillId="0" borderId="3" xfId="0" applyFont="1" applyBorder="1" applyAlignment="1">
      <alignment horizontal="center"/>
    </xf>
  </cellXfs>
  <cellStyles count="94">
    <cellStyle name="20% - Accent1 2" xfId="28"/>
    <cellStyle name="20% - Accent2 2" xfId="29"/>
    <cellStyle name="20% - Accent3 2" xfId="30"/>
    <cellStyle name="20% - Accent4 2" xfId="31"/>
    <cellStyle name="20% - Accent5 2" xfId="32"/>
    <cellStyle name="20% - Accent6 2" xfId="33"/>
    <cellStyle name="40% - Accent1 2" xfId="34"/>
    <cellStyle name="40% - Accent2 2" xfId="35"/>
    <cellStyle name="40% - Accent3 2" xfId="36"/>
    <cellStyle name="40% - Accent4 2" xfId="37"/>
    <cellStyle name="40% - Accent5 2" xfId="38"/>
    <cellStyle name="40% - Accent6 2" xfId="39"/>
    <cellStyle name="60% - Accent1 2" xfId="40"/>
    <cellStyle name="60% - Accent2 2" xfId="41"/>
    <cellStyle name="60% - Accent3 2" xfId="42"/>
    <cellStyle name="60% - Accent4 2" xfId="43"/>
    <cellStyle name="60% - Accent5 2" xfId="44"/>
    <cellStyle name="60% - Accent6 2" xfId="45"/>
    <cellStyle name="Accent1 2" xfId="46"/>
    <cellStyle name="Accent2 2" xfId="47"/>
    <cellStyle name="Accent3 2" xfId="48"/>
    <cellStyle name="Accent4 2" xfId="49"/>
    <cellStyle name="Accent5 2" xfId="50"/>
    <cellStyle name="Accent6 2" xfId="51"/>
    <cellStyle name="Bad 2" xfId="52"/>
    <cellStyle name="Calculation 2" xfId="53"/>
    <cellStyle name="cf1" xfId="54"/>
    <cellStyle name="cf2" xfId="55"/>
    <cellStyle name="Check Cell 2" xfId="56"/>
    <cellStyle name="Comma 2" xfId="57"/>
    <cellStyle name="Comma 3" xfId="58"/>
    <cellStyle name="Currency 2" xfId="59"/>
    <cellStyle name="Currency 3" xfId="60"/>
    <cellStyle name="Currency 3 2" xfId="61"/>
    <cellStyle name="Explanatory Text 2" xfId="62"/>
    <cellStyle name="Good 2" xfId="63"/>
    <cellStyle name="Heading 1 2" xfId="64"/>
    <cellStyle name="Heading 2 2" xfId="65"/>
    <cellStyle name="Heading 3 2" xfId="66"/>
    <cellStyle name="Heading 4 2" xfId="67"/>
    <cellStyle name="Hyperlink" xfId="91" builtinId="8"/>
    <cellStyle name="Hyperlink 2" xfId="13"/>
    <cellStyle name="Input 2" xfId="68"/>
    <cellStyle name="Linked Cell 2" xfId="69"/>
    <cellStyle name="Neutral 2" xfId="70"/>
    <cellStyle name="Normal" xfId="0" builtinId="0"/>
    <cellStyle name="Normal 10" xfId="93"/>
    <cellStyle name="Normal 2" xfId="2"/>
    <cellStyle name="Normal 2 2" xfId="71"/>
    <cellStyle name="Normal 2 2 2" xfId="72"/>
    <cellStyle name="Normal 2 3" xfId="73"/>
    <cellStyle name="Normal 3" xfId="1"/>
    <cellStyle name="Normal 3 2" xfId="3"/>
    <cellStyle name="Normal 4" xfId="12"/>
    <cellStyle name="Normal 4 2" xfId="74"/>
    <cellStyle name="Normal 5" xfId="25"/>
    <cellStyle name="Normal 6" xfId="14"/>
    <cellStyle name="Normal 7" xfId="75"/>
    <cellStyle name="Normal 8" xfId="76"/>
    <cellStyle name="Normal 9" xfId="92"/>
    <cellStyle name="Normal_numbers by region 2" xfId="23"/>
    <cellStyle name="Normal_numbers by region 3" xfId="24"/>
    <cellStyle name="Normal_Sheet2" xfId="7"/>
    <cellStyle name="Normal_Sheet2 2" xfId="87"/>
    <cellStyle name="Normal_sickness" xfId="21"/>
    <cellStyle name="Normal_STRB28T" xfId="10"/>
    <cellStyle name="Normal_tab 1" xfId="4"/>
    <cellStyle name="Normal_tab 1 2" xfId="86"/>
    <cellStyle name="Normal_table" xfId="6"/>
    <cellStyle name="Normal_table 4" xfId="8"/>
    <cellStyle name="Normal_TABLE22-02" xfId="22"/>
    <cellStyle name="Normal_TABLE23" xfId="5"/>
    <cellStyle name="Normal_TABLE27" xfId="9"/>
    <cellStyle name="Normal_TABLE34" xfId="11"/>
    <cellStyle name="Normal_TABLE995" xfId="15"/>
    <cellStyle name="Normal_TABLEDi" xfId="16"/>
    <cellStyle name="Normal_TABLEDi 2" xfId="88"/>
    <cellStyle name="Normal_TB2PN4" xfId="17"/>
    <cellStyle name="Normal_TB2PN4 2" xfId="89"/>
    <cellStyle name="Normal_TB3PN4" xfId="19"/>
    <cellStyle name="Normal_TB4PN4" xfId="20"/>
    <cellStyle name="Normal_TB4PN4 2" xfId="90"/>
    <cellStyle name="Normal_vsfr02" xfId="18"/>
    <cellStyle name="Note 2" xfId="77"/>
    <cellStyle name="Output 2" xfId="78"/>
    <cellStyle name="Percent 2" xfId="27"/>
    <cellStyle name="Percent 3" xfId="79"/>
    <cellStyle name="Percent 4" xfId="26"/>
    <cellStyle name="Percent 5" xfId="85"/>
    <cellStyle name="Percentage of" xfId="80"/>
    <cellStyle name="subheading" xfId="81"/>
    <cellStyle name="Title 2" xfId="82"/>
    <cellStyle name="Total 2" xfId="83"/>
    <cellStyle name="Warning Text 2" xfId="84"/>
  </cellStyles>
  <dxfs count="3">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41"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choolWorkforce\FORM618G\2010\SFR\SWF_work\SFR%202010%20model%20SWF%20_May_SFR_V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2/MainForm/New-sfr-tables/Strb-Table22/TABLE2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219153/sfr33-2012l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2010%20WS/LA%20tables%20WS%20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utumn%202014%20SWF/Build%20up%20to%20the%20July%202015%20SFR/SFR%20table%20production/Tables%201-3/Tables%201%20and%203%20revised%20for%20consistency/Table%201_RevisedforYearonYearConsistency.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Tables%20A1-A4/KS2%202010%20Tables%20A1%20-%20A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csf.gov.uk/SchoolWorkforce/FORM618G/2010/SFR/SWF_work/Working_Model/SFR%202010%20Working%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www.gov.uk/Publications/2007/08_August/KS1/Tables/2007%20Provisional%20Local%20Authority%20Tabl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Checks%20on%20data%20(boycott)/suppressed%20LAs%20v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Sscss\2002-03%20Andrew%20Parker\1996-97data\Reproduce%20Tables\Tables12_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dcsf.gov.uk/SchoolWorkforce/FORM618G/2008/SFR/FORM618G/2000/ASTs/asttab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choolWorkforce\FORM618G\2008\SFR\FORM618G\2000\ASTs\asttab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M618G\2000\ASTs\asttab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csf.gov.uk/FORM618G/2000/ASTs/asttab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SchoolWorkforce\FORM618G\2008\SFR\FORM618G\2002\MainForm\New-sfr-tables\Strb-Table22\TABLE2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ORM618G\2002\MainForm\New-sfr-tables\Strb-Table22\TABLE2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4"/>
      <sheetName val="Table 15"/>
      <sheetName val="Table 19"/>
      <sheetName val="Table 20"/>
      <sheetName val="Table 21"/>
      <sheetName val="Table 22"/>
      <sheetName val="Table 23"/>
      <sheetName val="Table 24"/>
      <sheetName val="Table 25"/>
      <sheetName val="Table 26"/>
      <sheetName val="Table27"/>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_12"/>
      <sheetName val="Table_13"/>
      <sheetName val="Table_14"/>
      <sheetName val="Table_15"/>
      <sheetName val="Table_16"/>
      <sheetName val="Table_17"/>
      <sheetName val="Table_18"/>
      <sheetName val="Table_19"/>
      <sheetName val="Table_20"/>
      <sheetName val="Table_21"/>
      <sheetName val="Table22_2008"/>
      <sheetName val="Table22_2009"/>
      <sheetName val="Table22_2010"/>
      <sheetName val="Table22_2011"/>
      <sheetName val="Table22_2012"/>
      <sheetName val="Table_22"/>
      <sheetName val="Table23_2008"/>
      <sheetName val="Table23_2009"/>
      <sheetName val="Table23_2010"/>
      <sheetName val="Table23_2011"/>
      <sheetName val="Table23_2012"/>
      <sheetName val="Table_23"/>
      <sheetName val="Table24_2010"/>
      <sheetName val="Table24_2011"/>
      <sheetName val="Table24_2012"/>
      <sheetName val="Table_24"/>
      <sheetName val="Table25_2008"/>
      <sheetName val="Table25_2009"/>
      <sheetName val="Table25_2010"/>
      <sheetName val="Table25_2011"/>
      <sheetName val="Table25_2012"/>
      <sheetName val="Table_25"/>
      <sheetName val="Number_of_schools_per_LA"/>
      <sheetName val="Table 12"/>
      <sheetName val="Table 13"/>
      <sheetName val="Table 14"/>
      <sheetName val="Table 15"/>
      <sheetName val="Table 16"/>
      <sheetName val="Table 17"/>
      <sheetName val="Table 18"/>
      <sheetName val="Table 19"/>
      <sheetName val="Table 20"/>
      <sheetName val="Table 21"/>
      <sheetName val="Table 22"/>
      <sheetName val="Table 23"/>
      <sheetName val="Table 24"/>
      <sheetName val="Table 25"/>
      <sheetName val="Number of schools per 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
          <cell r="A3" t="str">
            <v>North East</v>
          </cell>
          <cell r="B3">
            <v>797</v>
          </cell>
          <cell r="C3">
            <v>452</v>
          </cell>
        </row>
        <row r="4">
          <cell r="A4" t="str">
            <v>Darlington</v>
          </cell>
          <cell r="B4">
            <v>28</v>
          </cell>
          <cell r="C4">
            <v>14</v>
          </cell>
        </row>
        <row r="5">
          <cell r="A5" t="str">
            <v>County Durham</v>
          </cell>
          <cell r="B5">
            <v>211</v>
          </cell>
          <cell r="C5">
            <v>163</v>
          </cell>
        </row>
        <row r="6">
          <cell r="A6" t="str">
            <v>Gateshead</v>
          </cell>
          <cell r="B6">
            <v>70</v>
          </cell>
          <cell r="C6">
            <v>40</v>
          </cell>
        </row>
        <row r="7">
          <cell r="A7" t="str">
            <v>Hartlepool</v>
          </cell>
          <cell r="B7">
            <v>31</v>
          </cell>
          <cell r="C7">
            <v>0</v>
          </cell>
        </row>
        <row r="8">
          <cell r="A8" t="str">
            <v>Middlesbrough</v>
          </cell>
          <cell r="B8">
            <v>45</v>
          </cell>
          <cell r="C8">
            <v>11</v>
          </cell>
        </row>
        <row r="9">
          <cell r="A9" t="str">
            <v>Newcastle upon Tyne</v>
          </cell>
          <cell r="B9">
            <v>69</v>
          </cell>
          <cell r="C9">
            <v>32</v>
          </cell>
        </row>
        <row r="10">
          <cell r="A10" t="str">
            <v>North Tyneside</v>
          </cell>
          <cell r="B10">
            <v>56</v>
          </cell>
          <cell r="C10">
            <v>9</v>
          </cell>
        </row>
        <row r="11">
          <cell r="A11" t="str">
            <v>Northumberland</v>
          </cell>
          <cell r="B11">
            <v>52</v>
          </cell>
          <cell r="C11">
            <v>49</v>
          </cell>
        </row>
        <row r="12">
          <cell r="A12" t="str">
            <v>Redcar and Cleveland</v>
          </cell>
          <cell r="B12">
            <v>47</v>
          </cell>
          <cell r="C12">
            <v>12</v>
          </cell>
        </row>
        <row r="13">
          <cell r="A13" t="str">
            <v>South Tyneside</v>
          </cell>
          <cell r="B13">
            <v>48</v>
          </cell>
          <cell r="C13">
            <v>38</v>
          </cell>
        </row>
        <row r="14">
          <cell r="A14" t="str">
            <v>Stockton-on-Tees</v>
          </cell>
          <cell r="B14">
            <v>61</v>
          </cell>
          <cell r="C14">
            <v>35</v>
          </cell>
        </row>
        <row r="15">
          <cell r="A15" t="str">
            <v>Sunderland</v>
          </cell>
          <cell r="B15">
            <v>79</v>
          </cell>
          <cell r="C15">
            <v>49</v>
          </cell>
        </row>
        <row r="16">
          <cell r="A16">
            <v>0</v>
          </cell>
          <cell r="B16">
            <v>0</v>
          </cell>
          <cell r="C16">
            <v>0</v>
          </cell>
        </row>
        <row r="17">
          <cell r="A17" t="str">
            <v>North West</v>
          </cell>
          <cell r="B17">
            <v>2475</v>
          </cell>
          <cell r="C17">
            <v>1715</v>
          </cell>
        </row>
        <row r="18">
          <cell r="A18" t="str">
            <v>Blackburn with Darwen</v>
          </cell>
          <cell r="B18">
            <v>51</v>
          </cell>
          <cell r="C18">
            <v>27</v>
          </cell>
        </row>
        <row r="19">
          <cell r="A19" t="str">
            <v>Blackpool</v>
          </cell>
          <cell r="B19">
            <v>32</v>
          </cell>
          <cell r="C19">
            <v>16</v>
          </cell>
        </row>
        <row r="20">
          <cell r="A20" t="str">
            <v>Bolton</v>
          </cell>
          <cell r="B20">
            <v>97</v>
          </cell>
          <cell r="C20">
            <v>86</v>
          </cell>
        </row>
        <row r="21">
          <cell r="A21" t="str">
            <v>Bury</v>
          </cell>
          <cell r="B21">
            <v>64</v>
          </cell>
          <cell r="C21">
            <v>50</v>
          </cell>
        </row>
        <row r="22">
          <cell r="A22" t="str">
            <v>Cheshire East</v>
          </cell>
          <cell r="B22">
            <v>126</v>
          </cell>
          <cell r="C22">
            <v>92</v>
          </cell>
        </row>
        <row r="23">
          <cell r="A23" t="str">
            <v>Cheshire West and Chester</v>
          </cell>
          <cell r="B23">
            <v>134</v>
          </cell>
          <cell r="C23">
            <v>103</v>
          </cell>
        </row>
        <row r="24">
          <cell r="A24" t="str">
            <v>Cumbria</v>
          </cell>
          <cell r="B24">
            <v>250</v>
          </cell>
          <cell r="C24">
            <v>167</v>
          </cell>
        </row>
        <row r="25">
          <cell r="A25" t="str">
            <v>Halton</v>
          </cell>
          <cell r="B25">
            <v>52</v>
          </cell>
          <cell r="C25">
            <v>52</v>
          </cell>
        </row>
        <row r="26">
          <cell r="A26" t="str">
            <v>Knowsley</v>
          </cell>
          <cell r="B26">
            <v>55</v>
          </cell>
          <cell r="C26">
            <v>55</v>
          </cell>
        </row>
        <row r="27">
          <cell r="A27" t="str">
            <v>Lancashire</v>
          </cell>
          <cell r="B27">
            <v>498</v>
          </cell>
          <cell r="C27">
            <v>298</v>
          </cell>
        </row>
        <row r="28">
          <cell r="A28" t="str">
            <v>Liverpool</v>
          </cell>
          <cell r="B28">
            <v>118</v>
          </cell>
          <cell r="C28">
            <v>83</v>
          </cell>
        </row>
        <row r="29">
          <cell r="A29" t="str">
            <v>Manchester</v>
          </cell>
          <cell r="B29">
            <v>136</v>
          </cell>
          <cell r="C29">
            <v>72</v>
          </cell>
        </row>
        <row r="30">
          <cell r="A30" t="str">
            <v>Oldham</v>
          </cell>
          <cell r="B30">
            <v>86</v>
          </cell>
          <cell r="C30">
            <v>43</v>
          </cell>
        </row>
        <row r="31">
          <cell r="A31" t="str">
            <v>Rochdale</v>
          </cell>
          <cell r="B31">
            <v>72</v>
          </cell>
          <cell r="C31">
            <v>58</v>
          </cell>
        </row>
        <row r="32">
          <cell r="A32" t="str">
            <v>Salford</v>
          </cell>
          <cell r="B32">
            <v>80</v>
          </cell>
          <cell r="C32">
            <v>45</v>
          </cell>
        </row>
        <row r="33">
          <cell r="A33" t="str">
            <v>Sefton</v>
          </cell>
          <cell r="B33">
            <v>76</v>
          </cell>
          <cell r="C33">
            <v>14</v>
          </cell>
        </row>
        <row r="34">
          <cell r="A34" t="str">
            <v>St. Helens</v>
          </cell>
          <cell r="B34">
            <v>56</v>
          </cell>
          <cell r="C34">
            <v>56</v>
          </cell>
        </row>
        <row r="35">
          <cell r="A35" t="str">
            <v>Stockport</v>
          </cell>
          <cell r="B35">
            <v>84</v>
          </cell>
          <cell r="C35">
            <v>61</v>
          </cell>
        </row>
        <row r="36">
          <cell r="A36" t="str">
            <v>Tameside</v>
          </cell>
          <cell r="B36">
            <v>76</v>
          </cell>
          <cell r="C36">
            <v>63</v>
          </cell>
        </row>
        <row r="37">
          <cell r="A37" t="str">
            <v>Trafford</v>
          </cell>
          <cell r="B37">
            <v>63</v>
          </cell>
          <cell r="C37">
            <v>56</v>
          </cell>
        </row>
        <row r="38">
          <cell r="A38" t="str">
            <v>Warrington</v>
          </cell>
          <cell r="B38">
            <v>70</v>
          </cell>
          <cell r="C38">
            <v>63</v>
          </cell>
        </row>
        <row r="39">
          <cell r="A39" t="str">
            <v>Wigan</v>
          </cell>
          <cell r="B39">
            <v>106</v>
          </cell>
          <cell r="C39">
            <v>62</v>
          </cell>
        </row>
        <row r="40">
          <cell r="A40" t="str">
            <v>Wirral</v>
          </cell>
          <cell r="B40">
            <v>93</v>
          </cell>
          <cell r="C40">
            <v>93</v>
          </cell>
        </row>
        <row r="41">
          <cell r="A41">
            <v>0</v>
          </cell>
          <cell r="B41">
            <v>0</v>
          </cell>
          <cell r="C41">
            <v>0</v>
          </cell>
        </row>
        <row r="42">
          <cell r="A42" t="str">
            <v>Yorkshire and the Humber</v>
          </cell>
          <cell r="B42">
            <v>1729</v>
          </cell>
          <cell r="C42">
            <v>1085</v>
          </cell>
        </row>
        <row r="43">
          <cell r="A43" t="str">
            <v>Barnsley</v>
          </cell>
          <cell r="B43">
            <v>81</v>
          </cell>
          <cell r="C43">
            <v>42</v>
          </cell>
        </row>
        <row r="44">
          <cell r="A44" t="str">
            <v>Bradford4</v>
          </cell>
          <cell r="B44">
            <v>163</v>
          </cell>
          <cell r="C44">
            <v>79</v>
          </cell>
        </row>
        <row r="45">
          <cell r="A45" t="str">
            <v>Calderdale</v>
          </cell>
          <cell r="B45">
            <v>81</v>
          </cell>
          <cell r="C45">
            <v>25</v>
          </cell>
        </row>
        <row r="46">
          <cell r="A46" t="str">
            <v>Doncaster</v>
          </cell>
          <cell r="B46">
            <v>95</v>
          </cell>
          <cell r="C46">
            <v>76</v>
          </cell>
        </row>
        <row r="47">
          <cell r="A47" t="str">
            <v>East Riding of Yorkshire</v>
          </cell>
          <cell r="B47">
            <v>121</v>
          </cell>
          <cell r="C47">
            <v>72</v>
          </cell>
        </row>
        <row r="48">
          <cell r="A48" t="str">
            <v>Kingston Upon Hull, City of</v>
          </cell>
          <cell r="B48">
            <v>77</v>
          </cell>
          <cell r="C48">
            <v>51</v>
          </cell>
        </row>
        <row r="49">
          <cell r="A49" t="str">
            <v>Kirklees</v>
          </cell>
          <cell r="B49">
            <v>113</v>
          </cell>
          <cell r="C49">
            <v>60</v>
          </cell>
        </row>
        <row r="50">
          <cell r="A50" t="str">
            <v>Leeds</v>
          </cell>
          <cell r="B50">
            <v>219</v>
          </cell>
          <cell r="C50">
            <v>125</v>
          </cell>
        </row>
        <row r="51">
          <cell r="A51" t="str">
            <v>North East Lincolnshire</v>
          </cell>
          <cell r="B51">
            <v>46</v>
          </cell>
          <cell r="C51">
            <v>26</v>
          </cell>
        </row>
        <row r="52">
          <cell r="A52" t="str">
            <v>North Lincolnshire</v>
          </cell>
          <cell r="B52">
            <v>57</v>
          </cell>
          <cell r="C52">
            <v>40</v>
          </cell>
        </row>
        <row r="53">
          <cell r="A53" t="str">
            <v>North Yorkshire</v>
          </cell>
          <cell r="B53">
            <v>309</v>
          </cell>
          <cell r="C53">
            <v>221</v>
          </cell>
        </row>
        <row r="54">
          <cell r="A54" t="str">
            <v>Rotherham</v>
          </cell>
          <cell r="B54">
            <v>90</v>
          </cell>
          <cell r="C54">
            <v>87</v>
          </cell>
        </row>
        <row r="55">
          <cell r="A55" t="str">
            <v>Sheffield</v>
          </cell>
          <cell r="B55">
            <v>121</v>
          </cell>
          <cell r="C55">
            <v>95</v>
          </cell>
        </row>
        <row r="56">
          <cell r="A56" t="str">
            <v>Wakefield</v>
          </cell>
          <cell r="B56">
            <v>105</v>
          </cell>
          <cell r="C56">
            <v>41</v>
          </cell>
        </row>
        <row r="57">
          <cell r="A57" t="str">
            <v>York</v>
          </cell>
          <cell r="B57">
            <v>51</v>
          </cell>
          <cell r="C57">
            <v>45</v>
          </cell>
        </row>
        <row r="58">
          <cell r="A58">
            <v>0</v>
          </cell>
          <cell r="B58">
            <v>0</v>
          </cell>
          <cell r="C58">
            <v>0</v>
          </cell>
        </row>
        <row r="59">
          <cell r="A59" t="str">
            <v>East Midlands</v>
          </cell>
          <cell r="B59">
            <v>1492</v>
          </cell>
          <cell r="C59">
            <v>1199</v>
          </cell>
        </row>
        <row r="60">
          <cell r="A60" t="str">
            <v>Derby</v>
          </cell>
          <cell r="B60">
            <v>58</v>
          </cell>
          <cell r="C60">
            <v>36</v>
          </cell>
        </row>
        <row r="61">
          <cell r="A61" t="str">
            <v>Derbyshire</v>
          </cell>
          <cell r="B61">
            <v>296</v>
          </cell>
          <cell r="C61">
            <v>247</v>
          </cell>
        </row>
        <row r="62">
          <cell r="A62" t="str">
            <v>Leicester</v>
          </cell>
          <cell r="B62">
            <v>76</v>
          </cell>
          <cell r="C62">
            <v>58</v>
          </cell>
        </row>
        <row r="63">
          <cell r="A63" t="str">
            <v>Leicestershire</v>
          </cell>
          <cell r="B63">
            <v>198</v>
          </cell>
          <cell r="C63">
            <v>164</v>
          </cell>
        </row>
        <row r="64">
          <cell r="A64" t="str">
            <v>Lincolnshire</v>
          </cell>
          <cell r="B64">
            <v>278</v>
          </cell>
          <cell r="C64">
            <v>255</v>
          </cell>
        </row>
        <row r="65">
          <cell r="A65" t="str">
            <v>Northamptonshire</v>
          </cell>
          <cell r="B65">
            <v>233</v>
          </cell>
          <cell r="C65">
            <v>181</v>
          </cell>
        </row>
        <row r="66">
          <cell r="A66" t="str">
            <v>Nottingham</v>
          </cell>
          <cell r="B66">
            <v>77</v>
          </cell>
          <cell r="C66">
            <v>55</v>
          </cell>
        </row>
        <row r="67">
          <cell r="A67" t="str">
            <v>Nottinghamshire</v>
          </cell>
          <cell r="B67">
            <v>259</v>
          </cell>
          <cell r="C67">
            <v>201</v>
          </cell>
        </row>
        <row r="68">
          <cell r="A68" t="str">
            <v>Rutland</v>
          </cell>
          <cell r="B68">
            <v>17</v>
          </cell>
          <cell r="C68">
            <v>2</v>
          </cell>
        </row>
        <row r="69">
          <cell r="A69">
            <v>0</v>
          </cell>
          <cell r="B69">
            <v>0</v>
          </cell>
          <cell r="C69">
            <v>0</v>
          </cell>
        </row>
        <row r="70">
          <cell r="A70" t="str">
            <v>West Midlands</v>
          </cell>
          <cell r="B70">
            <v>1654</v>
          </cell>
          <cell r="C70">
            <v>1193</v>
          </cell>
        </row>
        <row r="71">
          <cell r="A71" t="str">
            <v>Birmingham</v>
          </cell>
          <cell r="B71">
            <v>294</v>
          </cell>
          <cell r="C71">
            <v>142</v>
          </cell>
        </row>
        <row r="72">
          <cell r="A72" t="str">
            <v>Coventry</v>
          </cell>
          <cell r="B72">
            <v>88</v>
          </cell>
          <cell r="C72">
            <v>77</v>
          </cell>
        </row>
        <row r="73">
          <cell r="A73" t="str">
            <v>Dudley</v>
          </cell>
          <cell r="B73">
            <v>83</v>
          </cell>
          <cell r="C73">
            <v>32</v>
          </cell>
        </row>
        <row r="74">
          <cell r="A74" t="str">
            <v>Herefordshire, County of</v>
          </cell>
          <cell r="B74">
            <v>84</v>
          </cell>
          <cell r="C74">
            <v>76</v>
          </cell>
        </row>
        <row r="75">
          <cell r="A75" t="str">
            <v>Sandwell</v>
          </cell>
          <cell r="B75">
            <v>87</v>
          </cell>
          <cell r="C75">
            <v>51</v>
          </cell>
        </row>
        <row r="76">
          <cell r="A76" t="str">
            <v>Shropshire</v>
          </cell>
          <cell r="B76">
            <v>127</v>
          </cell>
          <cell r="C76">
            <v>118</v>
          </cell>
        </row>
        <row r="77">
          <cell r="A77" t="str">
            <v>Solihull</v>
          </cell>
          <cell r="B77">
            <v>56</v>
          </cell>
          <cell r="C77">
            <v>52</v>
          </cell>
        </row>
        <row r="78">
          <cell r="A78" t="str">
            <v>Staffordshire</v>
          </cell>
          <cell r="B78">
            <v>255</v>
          </cell>
          <cell r="C78">
            <v>204</v>
          </cell>
        </row>
        <row r="79">
          <cell r="A79" t="str">
            <v>Stoke-on-Trent</v>
          </cell>
          <cell r="B79">
            <v>71</v>
          </cell>
          <cell r="C79">
            <v>21</v>
          </cell>
        </row>
        <row r="80">
          <cell r="A80" t="str">
            <v>Telford and Wrekin</v>
          </cell>
          <cell r="B80">
            <v>51</v>
          </cell>
          <cell r="C80">
            <v>28</v>
          </cell>
        </row>
        <row r="81">
          <cell r="A81" t="str">
            <v>Walsall4</v>
          </cell>
          <cell r="B81">
            <v>82</v>
          </cell>
          <cell r="C81">
            <v>62</v>
          </cell>
        </row>
        <row r="82">
          <cell r="A82" t="str">
            <v>Warwickshire</v>
          </cell>
          <cell r="B82">
            <v>171</v>
          </cell>
          <cell r="C82">
            <v>154</v>
          </cell>
        </row>
        <row r="83">
          <cell r="A83" t="str">
            <v>Wolverhampton</v>
          </cell>
          <cell r="B83">
            <v>75</v>
          </cell>
          <cell r="C83">
            <v>52</v>
          </cell>
        </row>
        <row r="84">
          <cell r="A84" t="str">
            <v>Worcestershire</v>
          </cell>
          <cell r="B84">
            <v>130</v>
          </cell>
          <cell r="C84">
            <v>124</v>
          </cell>
        </row>
        <row r="85">
          <cell r="A85">
            <v>0</v>
          </cell>
          <cell r="B85">
            <v>0</v>
          </cell>
          <cell r="C85">
            <v>0</v>
          </cell>
        </row>
        <row r="86">
          <cell r="A86" t="str">
            <v>East of England</v>
          </cell>
          <cell r="B86">
            <v>1636</v>
          </cell>
          <cell r="C86">
            <v>1393</v>
          </cell>
        </row>
        <row r="87">
          <cell r="A87" t="str">
            <v>Bedford</v>
          </cell>
          <cell r="B87">
            <v>19</v>
          </cell>
          <cell r="C87">
            <v>18</v>
          </cell>
        </row>
        <row r="88">
          <cell r="A88" t="str">
            <v>Central Bedfordshire</v>
          </cell>
          <cell r="B88">
            <v>30</v>
          </cell>
          <cell r="C88">
            <v>29</v>
          </cell>
        </row>
        <row r="89">
          <cell r="A89" t="str">
            <v>Cambridgeshire</v>
          </cell>
          <cell r="B89">
            <v>191</v>
          </cell>
          <cell r="C89">
            <v>181</v>
          </cell>
        </row>
        <row r="90">
          <cell r="A90" t="str">
            <v>Essex</v>
          </cell>
          <cell r="B90">
            <v>412</v>
          </cell>
          <cell r="C90">
            <v>363</v>
          </cell>
        </row>
        <row r="91">
          <cell r="A91" t="str">
            <v>Hertfordshire</v>
          </cell>
          <cell r="B91">
            <v>361</v>
          </cell>
          <cell r="C91">
            <v>283</v>
          </cell>
        </row>
        <row r="92">
          <cell r="A92" t="str">
            <v>Luton</v>
          </cell>
          <cell r="B92">
            <v>39</v>
          </cell>
          <cell r="C92">
            <v>34</v>
          </cell>
        </row>
        <row r="93">
          <cell r="A93" t="str">
            <v>Norfolk</v>
          </cell>
          <cell r="B93">
            <v>299</v>
          </cell>
          <cell r="C93">
            <v>226</v>
          </cell>
        </row>
        <row r="94">
          <cell r="A94" t="str">
            <v>Peterborough</v>
          </cell>
          <cell r="B94">
            <v>55</v>
          </cell>
          <cell r="C94">
            <v>52</v>
          </cell>
        </row>
        <row r="95">
          <cell r="A95" t="str">
            <v>Southend-on-Sea</v>
          </cell>
          <cell r="B95">
            <v>30</v>
          </cell>
          <cell r="C95">
            <v>17</v>
          </cell>
        </row>
        <row r="96">
          <cell r="A96" t="str">
            <v>Suffolk</v>
          </cell>
          <cell r="B96">
            <v>161</v>
          </cell>
          <cell r="C96">
            <v>151</v>
          </cell>
        </row>
        <row r="97">
          <cell r="A97" t="str">
            <v>Thurrock</v>
          </cell>
          <cell r="B97">
            <v>39</v>
          </cell>
          <cell r="C97">
            <v>39</v>
          </cell>
        </row>
        <row r="98">
          <cell r="A98">
            <v>0</v>
          </cell>
          <cell r="B98">
            <v>0</v>
          </cell>
          <cell r="C98">
            <v>0</v>
          </cell>
        </row>
        <row r="99">
          <cell r="A99" t="str">
            <v>London</v>
          </cell>
          <cell r="B99">
            <v>1703</v>
          </cell>
          <cell r="C99">
            <v>1209</v>
          </cell>
        </row>
        <row r="100">
          <cell r="A100">
            <v>0</v>
          </cell>
          <cell r="B100">
            <v>0</v>
          </cell>
          <cell r="C100">
            <v>0</v>
          </cell>
        </row>
        <row r="101">
          <cell r="A101" t="str">
            <v>Inner London</v>
          </cell>
          <cell r="B101">
            <v>700</v>
          </cell>
          <cell r="C101">
            <v>511</v>
          </cell>
        </row>
        <row r="102">
          <cell r="A102" t="str">
            <v>Camden</v>
          </cell>
          <cell r="B102">
            <v>41</v>
          </cell>
          <cell r="C102">
            <v>36</v>
          </cell>
        </row>
        <row r="103">
          <cell r="A103" t="str">
            <v>Hackney</v>
          </cell>
          <cell r="B103">
            <v>55</v>
          </cell>
          <cell r="C103">
            <v>48</v>
          </cell>
        </row>
        <row r="104">
          <cell r="A104" t="str">
            <v>Hammersmith and Fulham</v>
          </cell>
          <cell r="B104">
            <v>37</v>
          </cell>
          <cell r="C104">
            <v>26</v>
          </cell>
        </row>
        <row r="105">
          <cell r="A105" t="str">
            <v>Haringey</v>
          </cell>
          <cell r="B105">
            <v>57</v>
          </cell>
          <cell r="C105">
            <v>20</v>
          </cell>
        </row>
        <row r="106">
          <cell r="A106" t="str">
            <v>Islington</v>
          </cell>
          <cell r="B106">
            <v>48</v>
          </cell>
          <cell r="C106">
            <v>48</v>
          </cell>
        </row>
        <row r="107">
          <cell r="A107" t="str">
            <v>Kensington and Chelsea</v>
          </cell>
          <cell r="B107">
            <v>27</v>
          </cell>
          <cell r="C107">
            <v>11</v>
          </cell>
        </row>
        <row r="108">
          <cell r="A108" t="str">
            <v>Lambeth</v>
          </cell>
          <cell r="B108">
            <v>62</v>
          </cell>
          <cell r="C108">
            <v>47</v>
          </cell>
        </row>
        <row r="109">
          <cell r="A109" t="str">
            <v>Lewisham</v>
          </cell>
          <cell r="B109">
            <v>69</v>
          </cell>
          <cell r="C109">
            <v>45</v>
          </cell>
        </row>
        <row r="110">
          <cell r="A110" t="str">
            <v>City of London</v>
          </cell>
          <cell r="B110">
            <v>1</v>
          </cell>
          <cell r="C110">
            <v>0</v>
          </cell>
        </row>
        <row r="111">
          <cell r="A111" t="str">
            <v>Newham</v>
          </cell>
          <cell r="B111">
            <v>64</v>
          </cell>
          <cell r="C111">
            <v>41</v>
          </cell>
        </row>
        <row r="112">
          <cell r="A112" t="str">
            <v>Southwark4</v>
          </cell>
          <cell r="B112">
            <v>72</v>
          </cell>
          <cell r="C112">
            <v>66</v>
          </cell>
        </row>
        <row r="113">
          <cell r="A113" t="str">
            <v>Tower Hamlets</v>
          </cell>
          <cell r="B113">
            <v>68</v>
          </cell>
          <cell r="C113">
            <v>33</v>
          </cell>
        </row>
        <row r="114">
          <cell r="A114" t="str">
            <v>Wandsworth</v>
          </cell>
          <cell r="B114">
            <v>60</v>
          </cell>
          <cell r="C114">
            <v>58</v>
          </cell>
        </row>
        <row r="115">
          <cell r="A115" t="str">
            <v>Westminster</v>
          </cell>
          <cell r="B115">
            <v>39</v>
          </cell>
          <cell r="C115">
            <v>32</v>
          </cell>
        </row>
        <row r="116">
          <cell r="A116">
            <v>0</v>
          </cell>
          <cell r="B116">
            <v>0</v>
          </cell>
          <cell r="C116">
            <v>0</v>
          </cell>
        </row>
        <row r="117">
          <cell r="A117" t="str">
            <v>Outer London</v>
          </cell>
          <cell r="B117">
            <v>1003</v>
          </cell>
          <cell r="C117">
            <v>698</v>
          </cell>
        </row>
        <row r="118">
          <cell r="A118" t="str">
            <v>Barking and Dagenham</v>
          </cell>
          <cell r="B118">
            <v>36</v>
          </cell>
          <cell r="C118">
            <v>19</v>
          </cell>
        </row>
        <row r="119">
          <cell r="A119" t="str">
            <v>Barnet</v>
          </cell>
          <cell r="B119">
            <v>77</v>
          </cell>
          <cell r="C119">
            <v>43</v>
          </cell>
        </row>
        <row r="120">
          <cell r="A120" t="str">
            <v>Bexley</v>
          </cell>
          <cell r="B120">
            <v>56</v>
          </cell>
          <cell r="C120">
            <v>42</v>
          </cell>
        </row>
        <row r="121">
          <cell r="A121" t="str">
            <v>Brent</v>
          </cell>
          <cell r="B121">
            <v>55</v>
          </cell>
          <cell r="C121">
            <v>53</v>
          </cell>
        </row>
        <row r="122">
          <cell r="A122" t="str">
            <v>Bromley4</v>
          </cell>
          <cell r="B122">
            <v>68</v>
          </cell>
          <cell r="C122">
            <v>61</v>
          </cell>
        </row>
        <row r="123">
          <cell r="A123" t="str">
            <v>Croydon</v>
          </cell>
          <cell r="B123">
            <v>75</v>
          </cell>
          <cell r="C123">
            <v>48</v>
          </cell>
        </row>
        <row r="124">
          <cell r="A124" t="str">
            <v>Ealing</v>
          </cell>
          <cell r="B124">
            <v>65</v>
          </cell>
          <cell r="C124">
            <v>48</v>
          </cell>
        </row>
        <row r="125">
          <cell r="A125" t="str">
            <v>Enfield</v>
          </cell>
          <cell r="B125">
            <v>65</v>
          </cell>
          <cell r="C125">
            <v>45</v>
          </cell>
        </row>
        <row r="126">
          <cell r="A126" t="str">
            <v>Greenwich</v>
          </cell>
          <cell r="B126">
            <v>65</v>
          </cell>
          <cell r="C126">
            <v>30</v>
          </cell>
        </row>
        <row r="127">
          <cell r="A127" t="str">
            <v>Harrow</v>
          </cell>
          <cell r="B127">
            <v>39</v>
          </cell>
          <cell r="C127">
            <v>38</v>
          </cell>
        </row>
        <row r="128">
          <cell r="A128" t="str">
            <v>Havering</v>
          </cell>
          <cell r="B128">
            <v>50</v>
          </cell>
          <cell r="C128">
            <v>28</v>
          </cell>
        </row>
        <row r="129">
          <cell r="A129" t="str">
            <v>Hillingdon</v>
          </cell>
          <cell r="B129">
            <v>55</v>
          </cell>
          <cell r="C129">
            <v>49</v>
          </cell>
        </row>
        <row r="130">
          <cell r="A130" t="str">
            <v>Hounslow</v>
          </cell>
          <cell r="B130">
            <v>48</v>
          </cell>
          <cell r="C130">
            <v>25</v>
          </cell>
        </row>
        <row r="131">
          <cell r="A131" t="str">
            <v>Kingston upon Thames</v>
          </cell>
          <cell r="B131">
            <v>31</v>
          </cell>
          <cell r="C131">
            <v>31</v>
          </cell>
        </row>
        <row r="132">
          <cell r="A132" t="str">
            <v>Merton</v>
          </cell>
          <cell r="B132">
            <v>45</v>
          </cell>
          <cell r="C132">
            <v>36</v>
          </cell>
        </row>
        <row r="133">
          <cell r="A133" t="str">
            <v>Redbridge</v>
          </cell>
          <cell r="B133">
            <v>48</v>
          </cell>
          <cell r="C133">
            <v>18</v>
          </cell>
        </row>
        <row r="134">
          <cell r="A134" t="str">
            <v>Richmond upon Thames</v>
          </cell>
          <cell r="B134">
            <v>36</v>
          </cell>
          <cell r="C134">
            <v>24</v>
          </cell>
        </row>
        <row r="135">
          <cell r="A135" t="str">
            <v>Sutton</v>
          </cell>
          <cell r="B135">
            <v>36</v>
          </cell>
          <cell r="C135">
            <v>34</v>
          </cell>
        </row>
        <row r="136">
          <cell r="A136" t="str">
            <v>Waltham Forest</v>
          </cell>
          <cell r="B136">
            <v>53</v>
          </cell>
          <cell r="C136">
            <v>26</v>
          </cell>
        </row>
        <row r="137">
          <cell r="A137">
            <v>0</v>
          </cell>
          <cell r="B137">
            <v>0</v>
          </cell>
          <cell r="C137">
            <v>0</v>
          </cell>
        </row>
        <row r="138">
          <cell r="A138" t="str">
            <v>South East</v>
          </cell>
          <cell r="B138">
            <v>2171</v>
          </cell>
          <cell r="C138">
            <v>1784</v>
          </cell>
        </row>
        <row r="139">
          <cell r="A139" t="str">
            <v>Bracknell Forest</v>
          </cell>
          <cell r="B139">
            <v>28</v>
          </cell>
          <cell r="C139">
            <v>28</v>
          </cell>
        </row>
        <row r="140">
          <cell r="A140" t="str">
            <v>Brighton and Hove</v>
          </cell>
          <cell r="B140">
            <v>49</v>
          </cell>
          <cell r="C140">
            <v>17</v>
          </cell>
        </row>
        <row r="141">
          <cell r="A141" t="str">
            <v>Buckinghamshire</v>
          </cell>
          <cell r="B141">
            <v>135</v>
          </cell>
          <cell r="C141">
            <v>112</v>
          </cell>
        </row>
        <row r="142">
          <cell r="A142" t="str">
            <v>East Sussex</v>
          </cell>
          <cell r="B142">
            <v>149</v>
          </cell>
          <cell r="C142">
            <v>107</v>
          </cell>
        </row>
        <row r="143">
          <cell r="A143" t="str">
            <v>Hampshire</v>
          </cell>
          <cell r="B143">
            <v>321</v>
          </cell>
          <cell r="C143">
            <v>286</v>
          </cell>
        </row>
        <row r="144">
          <cell r="A144" t="str">
            <v>Isle of Wight</v>
          </cell>
          <cell r="B144">
            <v>15</v>
          </cell>
          <cell r="C144">
            <v>15</v>
          </cell>
        </row>
        <row r="145">
          <cell r="A145" t="str">
            <v>Kent</v>
          </cell>
          <cell r="B145">
            <v>433</v>
          </cell>
          <cell r="C145">
            <v>409</v>
          </cell>
        </row>
        <row r="146">
          <cell r="A146" t="str">
            <v>Medway</v>
          </cell>
          <cell r="B146">
            <v>65</v>
          </cell>
          <cell r="C146">
            <v>63</v>
          </cell>
        </row>
        <row r="147">
          <cell r="A147" t="str">
            <v>Milton Keynes</v>
          </cell>
          <cell r="B147">
            <v>61</v>
          </cell>
          <cell r="C147">
            <v>42</v>
          </cell>
        </row>
        <row r="148">
          <cell r="A148" t="str">
            <v>Oxfordshire</v>
          </cell>
          <cell r="B148">
            <v>238</v>
          </cell>
          <cell r="C148">
            <v>193</v>
          </cell>
        </row>
        <row r="149">
          <cell r="A149" t="str">
            <v>Portsmouth</v>
          </cell>
          <cell r="B149">
            <v>34</v>
          </cell>
          <cell r="C149">
            <v>24</v>
          </cell>
        </row>
        <row r="150">
          <cell r="A150" t="str">
            <v>Reading</v>
          </cell>
          <cell r="B150">
            <v>36</v>
          </cell>
          <cell r="C150">
            <v>29</v>
          </cell>
        </row>
        <row r="151">
          <cell r="A151" t="str">
            <v>Slough</v>
          </cell>
          <cell r="B151">
            <v>26</v>
          </cell>
          <cell r="C151">
            <v>24</v>
          </cell>
        </row>
        <row r="152">
          <cell r="A152" t="str">
            <v>Southampton</v>
          </cell>
          <cell r="B152">
            <v>43</v>
          </cell>
          <cell r="C152">
            <v>40</v>
          </cell>
        </row>
        <row r="153">
          <cell r="A153" t="str">
            <v>Surrey</v>
          </cell>
          <cell r="B153">
            <v>209</v>
          </cell>
          <cell r="C153">
            <v>159</v>
          </cell>
        </row>
        <row r="154">
          <cell r="A154" t="str">
            <v>West Berkshire</v>
          </cell>
          <cell r="B154">
            <v>60</v>
          </cell>
          <cell r="C154">
            <v>41</v>
          </cell>
        </row>
        <row r="155">
          <cell r="A155" t="str">
            <v>West Sussex</v>
          </cell>
          <cell r="B155">
            <v>196</v>
          </cell>
          <cell r="C155">
            <v>135</v>
          </cell>
        </row>
        <row r="156">
          <cell r="A156" t="str">
            <v>Windsor and Maidenhead</v>
          </cell>
          <cell r="B156">
            <v>32</v>
          </cell>
          <cell r="C156">
            <v>31</v>
          </cell>
        </row>
        <row r="157">
          <cell r="A157" t="str">
            <v>Wokingham</v>
          </cell>
          <cell r="B157">
            <v>41</v>
          </cell>
          <cell r="C157">
            <v>29</v>
          </cell>
        </row>
        <row r="158">
          <cell r="A158">
            <v>0</v>
          </cell>
          <cell r="B158">
            <v>0</v>
          </cell>
          <cell r="C158">
            <v>0</v>
          </cell>
        </row>
        <row r="159">
          <cell r="A159" t="str">
            <v>South West</v>
          </cell>
          <cell r="B159">
            <v>1754</v>
          </cell>
          <cell r="C159">
            <v>1381</v>
          </cell>
        </row>
        <row r="160">
          <cell r="A160" t="str">
            <v>Bath and North East Somerset</v>
          </cell>
          <cell r="B160">
            <v>57</v>
          </cell>
          <cell r="C160">
            <v>33</v>
          </cell>
        </row>
        <row r="161">
          <cell r="A161" t="str">
            <v>Bournemouth</v>
          </cell>
          <cell r="B161">
            <v>25</v>
          </cell>
          <cell r="C161">
            <v>25</v>
          </cell>
        </row>
        <row r="162">
          <cell r="A162" t="str">
            <v>Bristol, City of</v>
          </cell>
          <cell r="B162">
            <v>101</v>
          </cell>
          <cell r="C162">
            <v>80</v>
          </cell>
        </row>
        <row r="163">
          <cell r="A163" t="str">
            <v>Cornwall</v>
          </cell>
          <cell r="B163">
            <v>230</v>
          </cell>
          <cell r="C163">
            <v>119</v>
          </cell>
        </row>
        <row r="164">
          <cell r="A164" t="str">
            <v>Devon</v>
          </cell>
          <cell r="B164">
            <v>312</v>
          </cell>
          <cell r="C164">
            <v>288</v>
          </cell>
        </row>
        <row r="165">
          <cell r="A165" t="str">
            <v>Dorset</v>
          </cell>
          <cell r="B165">
            <v>96</v>
          </cell>
          <cell r="C165">
            <v>76</v>
          </cell>
        </row>
        <row r="166">
          <cell r="A166" t="str">
            <v>Gloucestershire</v>
          </cell>
          <cell r="B166">
            <v>234</v>
          </cell>
          <cell r="C166">
            <v>189</v>
          </cell>
        </row>
        <row r="167">
          <cell r="A167" t="str">
            <v>Isles of Scilly</v>
          </cell>
          <cell r="B167">
            <v>1</v>
          </cell>
          <cell r="C167">
            <v>1</v>
          </cell>
        </row>
        <row r="168">
          <cell r="A168" t="str">
            <v>North Somerset4</v>
          </cell>
          <cell r="B168">
            <v>57</v>
          </cell>
          <cell r="C168">
            <v>50</v>
          </cell>
        </row>
        <row r="169">
          <cell r="A169" t="str">
            <v>Plymouth</v>
          </cell>
          <cell r="B169">
            <v>70</v>
          </cell>
          <cell r="C169">
            <v>51</v>
          </cell>
        </row>
        <row r="170">
          <cell r="A170" t="str">
            <v>Poole</v>
          </cell>
          <cell r="B170">
            <v>19</v>
          </cell>
          <cell r="C170">
            <v>18</v>
          </cell>
        </row>
        <row r="171">
          <cell r="A171" t="str">
            <v>Somerset</v>
          </cell>
          <cell r="B171">
            <v>180</v>
          </cell>
          <cell r="C171">
            <v>162</v>
          </cell>
        </row>
        <row r="172">
          <cell r="A172" t="str">
            <v>South Gloucestershire</v>
          </cell>
          <cell r="B172">
            <v>88</v>
          </cell>
          <cell r="C172">
            <v>36</v>
          </cell>
        </row>
        <row r="173">
          <cell r="A173" t="str">
            <v>Swindon</v>
          </cell>
          <cell r="B173">
            <v>56</v>
          </cell>
          <cell r="C173">
            <v>54</v>
          </cell>
        </row>
        <row r="174">
          <cell r="A174" t="str">
            <v>Torbay</v>
          </cell>
          <cell r="B174">
            <v>34</v>
          </cell>
          <cell r="C174">
            <v>13</v>
          </cell>
        </row>
        <row r="175">
          <cell r="A175" t="str">
            <v>Wiltshire</v>
          </cell>
          <cell r="B175">
            <v>194</v>
          </cell>
          <cell r="C175">
            <v>186</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A3" t="str">
            <v>North East</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sheetData>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t="str">
            <v/>
          </cell>
          <cell r="F8" t="str">
            <v/>
          </cell>
          <cell r="G8" t="str">
            <v/>
          </cell>
          <cell r="I8" t="str">
            <v/>
          </cell>
          <cell r="J8" t="str">
            <v/>
          </cell>
          <cell r="L8" t="str">
            <v/>
          </cell>
          <cell r="M8" t="str">
            <v/>
          </cell>
          <cell r="O8" t="str">
            <v/>
          </cell>
          <cell r="P8" t="str">
            <v/>
          </cell>
          <cell r="R8">
            <v>0</v>
          </cell>
          <cell r="T8">
            <v>0</v>
          </cell>
        </row>
        <row r="9">
          <cell r="A9" t="str">
            <v>Durham</v>
          </cell>
          <cell r="B9">
            <v>840</v>
          </cell>
          <cell r="C9">
            <v>2.689439911815867E-2</v>
          </cell>
          <cell r="D9" t="str">
            <v/>
          </cell>
          <cell r="F9" t="str">
            <v/>
          </cell>
          <cell r="G9" t="str">
            <v/>
          </cell>
          <cell r="I9" t="str">
            <v/>
          </cell>
          <cell r="J9" t="str">
            <v/>
          </cell>
          <cell r="L9" t="str">
            <v/>
          </cell>
          <cell r="M9" t="str">
            <v/>
          </cell>
          <cell r="O9" t="str">
            <v/>
          </cell>
          <cell r="P9" t="str">
            <v/>
          </cell>
          <cell r="R9">
            <v>0</v>
          </cell>
          <cell r="T9">
            <v>0</v>
          </cell>
        </row>
        <row r="10">
          <cell r="A10" t="str">
            <v>Gateshead</v>
          </cell>
          <cell r="B10">
            <v>390</v>
          </cell>
          <cell r="C10">
            <v>7.9833852287227813E-4</v>
          </cell>
          <cell r="D10" t="str">
            <v/>
          </cell>
          <cell r="F10" t="str">
            <v/>
          </cell>
          <cell r="G10" t="str">
            <v/>
          </cell>
          <cell r="I10" t="str">
            <v/>
          </cell>
          <cell r="J10" t="str">
            <v/>
          </cell>
          <cell r="L10" t="str">
            <v/>
          </cell>
          <cell r="M10" t="str">
            <v/>
          </cell>
          <cell r="O10" t="str">
            <v/>
          </cell>
          <cell r="P10" t="str">
            <v/>
          </cell>
          <cell r="R10">
            <v>0</v>
          </cell>
          <cell r="T10">
            <v>0</v>
          </cell>
        </row>
        <row r="11">
          <cell r="A11" t="str">
            <v>Middlesbrough</v>
          </cell>
          <cell r="B11">
            <v>806</v>
          </cell>
          <cell r="C11">
            <v>0.23858539584886435</v>
          </cell>
          <cell r="D11" t="str">
            <v/>
          </cell>
          <cell r="F11">
            <v>13.792399443269263</v>
          </cell>
          <cell r="G11">
            <v>13.314708405575947</v>
          </cell>
          <cell r="I11">
            <v>22.145714285714284</v>
          </cell>
          <cell r="J11">
            <v>22.198711063372716</v>
          </cell>
          <cell r="L11" t="str">
            <v/>
          </cell>
          <cell r="M11" t="str">
            <v/>
          </cell>
          <cell r="O11">
            <v>9.860916361129032</v>
          </cell>
          <cell r="P11">
            <v>9.9004184533960142</v>
          </cell>
          <cell r="R11">
            <v>1</v>
          </cell>
          <cell r="T11">
            <v>0</v>
          </cell>
        </row>
        <row r="12">
          <cell r="A12" t="str">
            <v>Newcastle upon Tyne</v>
          </cell>
          <cell r="B12">
            <v>391</v>
          </cell>
          <cell r="C12">
            <v>2.2866567760979901E-2</v>
          </cell>
          <cell r="D12" t="str">
            <v/>
          </cell>
          <cell r="F12" t="str">
            <v/>
          </cell>
          <cell r="G12" t="str">
            <v/>
          </cell>
          <cell r="I12" t="str">
            <v/>
          </cell>
          <cell r="J12" t="str">
            <v/>
          </cell>
          <cell r="L12" t="str">
            <v/>
          </cell>
          <cell r="M12" t="str">
            <v/>
          </cell>
          <cell r="O12">
            <v>8.7743736027347978</v>
          </cell>
          <cell r="P12">
            <v>8.7743736027347978</v>
          </cell>
          <cell r="R12">
            <v>1</v>
          </cell>
          <cell r="T12">
            <v>0</v>
          </cell>
        </row>
        <row r="13">
          <cell r="A13" t="str">
            <v>North Tyneside</v>
          </cell>
          <cell r="B13">
            <v>392</v>
          </cell>
          <cell r="C13">
            <v>0.78024436912419781</v>
          </cell>
          <cell r="D13" t="str">
            <v/>
          </cell>
          <cell r="F13" t="str">
            <v/>
          </cell>
          <cell r="G13" t="str">
            <v/>
          </cell>
          <cell r="I13" t="str">
            <v/>
          </cell>
          <cell r="J13" t="str">
            <v/>
          </cell>
          <cell r="L13" t="str">
            <v/>
          </cell>
          <cell r="M13" t="str">
            <v/>
          </cell>
          <cell r="O13">
            <v>60.228352551915265</v>
          </cell>
          <cell r="P13">
            <v>60.716486200435845</v>
          </cell>
          <cell r="R13">
            <v>1</v>
          </cell>
          <cell r="T13" t="str">
            <v>#</v>
          </cell>
        </row>
        <row r="14">
          <cell r="A14" t="str">
            <v>Northumberland</v>
          </cell>
          <cell r="B14">
            <v>929</v>
          </cell>
          <cell r="C14">
            <v>0.10187691486188873</v>
          </cell>
          <cell r="D14" t="str">
            <v/>
          </cell>
          <cell r="F14" t="str">
            <v/>
          </cell>
          <cell r="G14" t="str">
            <v/>
          </cell>
          <cell r="I14" t="str">
            <v/>
          </cell>
          <cell r="J14" t="str">
            <v/>
          </cell>
          <cell r="L14" t="str">
            <v/>
          </cell>
          <cell r="M14" t="str">
            <v/>
          </cell>
          <cell r="O14">
            <v>17.927293090112776</v>
          </cell>
          <cell r="P14">
            <v>17.94649653538136</v>
          </cell>
          <cell r="R14">
            <v>0</v>
          </cell>
          <cell r="T14">
            <v>0</v>
          </cell>
        </row>
        <row r="15">
          <cell r="A15" t="str">
            <v>Redcar and Cleveland</v>
          </cell>
          <cell r="B15">
            <v>807</v>
          </cell>
          <cell r="C15">
            <v>2.9775568211698258E-2</v>
          </cell>
          <cell r="D15" t="str">
            <v/>
          </cell>
          <cell r="F15" t="str">
            <v/>
          </cell>
          <cell r="G15" t="str">
            <v/>
          </cell>
          <cell r="I15" t="str">
            <v/>
          </cell>
          <cell r="J15" t="str">
            <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t="str">
            <v/>
          </cell>
          <cell r="F16" t="str">
            <v/>
          </cell>
          <cell r="G16" t="str">
            <v/>
          </cell>
          <cell r="I16" t="str">
            <v/>
          </cell>
          <cell r="J16" t="str">
            <v/>
          </cell>
          <cell r="L16" t="str">
            <v/>
          </cell>
          <cell r="M16" t="str">
            <v/>
          </cell>
          <cell r="O16" t="str">
            <v/>
          </cell>
          <cell r="P16" t="str">
            <v/>
          </cell>
          <cell r="R16">
            <v>0</v>
          </cell>
          <cell r="T16">
            <v>0</v>
          </cell>
        </row>
        <row r="17">
          <cell r="A17" t="str">
            <v>Stockton-on-Tees</v>
          </cell>
          <cell r="B17">
            <v>808</v>
          </cell>
          <cell r="C17">
            <v>0.13919798732706898</v>
          </cell>
          <cell r="D17" t="str">
            <v/>
          </cell>
          <cell r="F17" t="str">
            <v/>
          </cell>
          <cell r="G17" t="str">
            <v/>
          </cell>
          <cell r="I17" t="str">
            <v/>
          </cell>
          <cell r="J17" t="str">
            <v/>
          </cell>
          <cell r="L17" t="str">
            <v/>
          </cell>
          <cell r="M17" t="str">
            <v/>
          </cell>
          <cell r="O17" t="str">
            <v/>
          </cell>
          <cell r="P17" t="str">
            <v/>
          </cell>
          <cell r="R17">
            <v>0</v>
          </cell>
          <cell r="T17">
            <v>0</v>
          </cell>
        </row>
        <row r="18">
          <cell r="A18" t="str">
            <v>Sunderland</v>
          </cell>
          <cell r="B18">
            <v>394</v>
          </cell>
          <cell r="C18">
            <v>0.30054031753498189</v>
          </cell>
          <cell r="D18" t="str">
            <v/>
          </cell>
          <cell r="F18" t="str">
            <v/>
          </cell>
          <cell r="G18" t="str">
            <v/>
          </cell>
          <cell r="I18" t="str">
            <v/>
          </cell>
          <cell r="J18" t="str">
            <v/>
          </cell>
          <cell r="L18" t="str">
            <v/>
          </cell>
          <cell r="M18" t="str">
            <v/>
          </cell>
          <cell r="O18" t="str">
            <v/>
          </cell>
          <cell r="P18" t="str">
            <v/>
          </cell>
          <cell r="R18">
            <v>0</v>
          </cell>
          <cell r="T18">
            <v>0</v>
          </cell>
        </row>
        <row r="20">
          <cell r="A20" t="str">
            <v>North West</v>
          </cell>
          <cell r="B20" t="str">
            <v>North West</v>
          </cell>
        </row>
        <row r="22">
          <cell r="A22" t="str">
            <v>Blackburn with Darwen</v>
          </cell>
          <cell r="B22">
            <v>889</v>
          </cell>
          <cell r="C22">
            <v>0.132684123288766</v>
          </cell>
          <cell r="D22" t="str">
            <v/>
          </cell>
          <cell r="F22">
            <v>47.320382827202899</v>
          </cell>
          <cell r="G22">
            <v>47.569801637025066</v>
          </cell>
          <cell r="I22">
            <v>48.565107643860728</v>
          </cell>
          <cell r="J22">
            <v>48.784027782774615</v>
          </cell>
          <cell r="L22" t="str">
            <v/>
          </cell>
          <cell r="M22" t="str">
            <v/>
          </cell>
          <cell r="O22" t="str">
            <v/>
          </cell>
          <cell r="P22" t="str">
            <v/>
          </cell>
          <cell r="R22">
            <v>0</v>
          </cell>
          <cell r="T22">
            <v>0</v>
          </cell>
        </row>
        <row r="23">
          <cell r="A23" t="str">
            <v>Blackpool</v>
          </cell>
          <cell r="B23">
            <v>890</v>
          </cell>
          <cell r="C23">
            <v>0.12818600595073104</v>
          </cell>
          <cell r="D23" t="str">
            <v/>
          </cell>
          <cell r="F23" t="str">
            <v/>
          </cell>
          <cell r="G23" t="str">
            <v/>
          </cell>
          <cell r="I23" t="str">
            <v/>
          </cell>
          <cell r="J23" t="str">
            <v/>
          </cell>
          <cell r="L23" t="str">
            <v/>
          </cell>
          <cell r="M23" t="str">
            <v/>
          </cell>
          <cell r="O23">
            <v>22.369226236975241</v>
          </cell>
          <cell r="P23">
            <v>22.677244100180541</v>
          </cell>
          <cell r="R23">
            <v>1</v>
          </cell>
          <cell r="T23">
            <v>0</v>
          </cell>
        </row>
        <row r="24">
          <cell r="A24" t="str">
            <v>Bolton</v>
          </cell>
          <cell r="B24">
            <v>350</v>
          </cell>
          <cell r="C24">
            <v>0.53211977679959999</v>
          </cell>
          <cell r="D24" t="str">
            <v/>
          </cell>
          <cell r="F24" t="str">
            <v/>
          </cell>
          <cell r="G24" t="str">
            <v/>
          </cell>
          <cell r="I24" t="str">
            <v/>
          </cell>
          <cell r="J24" t="str">
            <v/>
          </cell>
          <cell r="L24" t="str">
            <v/>
          </cell>
          <cell r="M24" t="str">
            <v/>
          </cell>
          <cell r="O24" t="str">
            <v/>
          </cell>
          <cell r="P24" t="str">
            <v/>
          </cell>
          <cell r="R24">
            <v>0</v>
          </cell>
          <cell r="T24">
            <v>0</v>
          </cell>
        </row>
        <row r="25">
          <cell r="A25" t="str">
            <v>Bury</v>
          </cell>
          <cell r="B25">
            <v>351</v>
          </cell>
          <cell r="C25">
            <v>1.3625184456468285E-2</v>
          </cell>
          <cell r="D25" t="str">
            <v/>
          </cell>
          <cell r="F25" t="str">
            <v/>
          </cell>
          <cell r="G25" t="str">
            <v/>
          </cell>
          <cell r="I25" t="str">
            <v/>
          </cell>
          <cell r="J25" t="str">
            <v/>
          </cell>
          <cell r="L25" t="str">
            <v/>
          </cell>
          <cell r="M25" t="str">
            <v/>
          </cell>
          <cell r="O25" t="str">
            <v/>
          </cell>
          <cell r="P25" t="str">
            <v/>
          </cell>
          <cell r="R25">
            <v>0</v>
          </cell>
          <cell r="T25">
            <v>0</v>
          </cell>
        </row>
        <row r="26">
          <cell r="A26" t="str">
            <v>Cheshire East</v>
          </cell>
          <cell r="B26">
            <v>895</v>
          </cell>
          <cell r="C26">
            <v>0.33822104906681583</v>
          </cell>
          <cell r="D26" t="str">
            <v/>
          </cell>
          <cell r="F26" t="str">
            <v/>
          </cell>
          <cell r="G26" t="str">
            <v/>
          </cell>
          <cell r="I26" t="str">
            <v/>
          </cell>
          <cell r="J26" t="str">
            <v/>
          </cell>
          <cell r="L26" t="str">
            <v/>
          </cell>
          <cell r="M26" t="str">
            <v/>
          </cell>
          <cell r="O26" t="str">
            <v/>
          </cell>
          <cell r="P26" t="str">
            <v/>
          </cell>
          <cell r="R26">
            <v>0</v>
          </cell>
          <cell r="T26">
            <v>0</v>
          </cell>
        </row>
        <row r="27">
          <cell r="A27" t="str">
            <v>Cheshire West and Chester</v>
          </cell>
          <cell r="B27">
            <v>896</v>
          </cell>
          <cell r="C27">
            <v>0.27132586555764238</v>
          </cell>
          <cell r="D27" t="str">
            <v/>
          </cell>
          <cell r="F27" t="str">
            <v/>
          </cell>
          <cell r="G27" t="str">
            <v/>
          </cell>
          <cell r="I27" t="str">
            <v/>
          </cell>
          <cell r="J27" t="str">
            <v/>
          </cell>
          <cell r="L27" t="str">
            <v/>
          </cell>
          <cell r="M27" t="str">
            <v/>
          </cell>
          <cell r="O27" t="str">
            <v/>
          </cell>
          <cell r="P27" t="str">
            <v/>
          </cell>
          <cell r="R27">
            <v>0</v>
          </cell>
          <cell r="T27">
            <v>0</v>
          </cell>
        </row>
        <row r="28">
          <cell r="A28" t="str">
            <v>Cumbria</v>
          </cell>
          <cell r="B28">
            <v>909</v>
          </cell>
          <cell r="C28">
            <v>3.2318858265086677E-5</v>
          </cell>
          <cell r="D28" t="str">
            <v/>
          </cell>
          <cell r="F28" t="str">
            <v/>
          </cell>
          <cell r="G28" t="str">
            <v/>
          </cell>
          <cell r="I28" t="str">
            <v/>
          </cell>
          <cell r="J28" t="str">
            <v/>
          </cell>
          <cell r="L28" t="str">
            <v/>
          </cell>
          <cell r="M28" t="str">
            <v/>
          </cell>
          <cell r="O28" t="str">
            <v/>
          </cell>
          <cell r="P28" t="str">
            <v/>
          </cell>
          <cell r="R28">
            <v>0</v>
          </cell>
          <cell r="T28">
            <v>0</v>
          </cell>
        </row>
        <row r="29">
          <cell r="A29" t="str">
            <v>Halton</v>
          </cell>
          <cell r="B29">
            <v>876</v>
          </cell>
          <cell r="C29">
            <v>0</v>
          </cell>
          <cell r="D29" t="str">
            <v/>
          </cell>
          <cell r="F29" t="str">
            <v/>
          </cell>
          <cell r="G29" t="str">
            <v/>
          </cell>
          <cell r="I29" t="str">
            <v/>
          </cell>
          <cell r="J29" t="str">
            <v/>
          </cell>
          <cell r="L29" t="str">
            <v/>
          </cell>
          <cell r="M29" t="str">
            <v/>
          </cell>
          <cell r="O29" t="str">
            <v/>
          </cell>
          <cell r="P29" t="str">
            <v/>
          </cell>
          <cell r="R29">
            <v>0</v>
          </cell>
          <cell r="T29">
            <v>0</v>
          </cell>
        </row>
        <row r="30">
          <cell r="A30" t="str">
            <v>Knowsley</v>
          </cell>
          <cell r="B30">
            <v>340</v>
          </cell>
          <cell r="C30">
            <v>0</v>
          </cell>
          <cell r="D30" t="str">
            <v/>
          </cell>
          <cell r="F30" t="str">
            <v/>
          </cell>
          <cell r="G30" t="str">
            <v/>
          </cell>
          <cell r="I30" t="str">
            <v/>
          </cell>
          <cell r="J30" t="str">
            <v/>
          </cell>
          <cell r="L30" t="str">
            <v/>
          </cell>
          <cell r="M30" t="str">
            <v/>
          </cell>
          <cell r="O30" t="str">
            <v/>
          </cell>
          <cell r="P30" t="str">
            <v/>
          </cell>
          <cell r="R30">
            <v>0</v>
          </cell>
          <cell r="T30">
            <v>0</v>
          </cell>
        </row>
        <row r="31">
          <cell r="A31" t="str">
            <v>Lancashire</v>
          </cell>
          <cell r="B31">
            <v>888</v>
          </cell>
          <cell r="C31">
            <v>0.32224168004442966</v>
          </cell>
          <cell r="D31" t="str">
            <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t="str">
            <v/>
          </cell>
          <cell r="F32" t="str">
            <v/>
          </cell>
          <cell r="G32" t="str">
            <v/>
          </cell>
          <cell r="I32" t="str">
            <v/>
          </cell>
          <cell r="J32" t="str">
            <v/>
          </cell>
          <cell r="L32">
            <v>14.69772999977129</v>
          </cell>
          <cell r="M32" t="str">
            <v/>
          </cell>
          <cell r="O32" t="str">
            <v/>
          </cell>
          <cell r="P32" t="str">
            <v/>
          </cell>
          <cell r="R32">
            <v>0</v>
          </cell>
          <cell r="T32">
            <v>0</v>
          </cell>
        </row>
        <row r="33">
          <cell r="A33" t="str">
            <v>Manchester</v>
          </cell>
          <cell r="B33">
            <v>352</v>
          </cell>
          <cell r="C33">
            <v>0.1643475682694171</v>
          </cell>
          <cell r="D33" t="str">
            <v/>
          </cell>
          <cell r="F33">
            <v>14.762569202255335</v>
          </cell>
          <cell r="G33">
            <v>14.762569202255335</v>
          </cell>
          <cell r="I33" t="str">
            <v/>
          </cell>
          <cell r="J33" t="str">
            <v/>
          </cell>
          <cell r="L33" t="str">
            <v/>
          </cell>
          <cell r="M33" t="str">
            <v/>
          </cell>
          <cell r="O33" t="str">
            <v/>
          </cell>
          <cell r="P33" t="str">
            <v/>
          </cell>
          <cell r="R33">
            <v>0</v>
          </cell>
          <cell r="T33">
            <v>0</v>
          </cell>
        </row>
        <row r="34">
          <cell r="A34" t="str">
            <v>Oldham</v>
          </cell>
          <cell r="B34">
            <v>353</v>
          </cell>
          <cell r="C34">
            <v>1.0237737831000915</v>
          </cell>
          <cell r="D34" t="str">
            <v/>
          </cell>
          <cell r="F34" t="str">
            <v/>
          </cell>
          <cell r="G34" t="str">
            <v/>
          </cell>
          <cell r="I34" t="str">
            <v/>
          </cell>
          <cell r="J34" t="str">
            <v/>
          </cell>
          <cell r="L34" t="str">
            <v/>
          </cell>
          <cell r="M34" t="str">
            <v/>
          </cell>
          <cell r="O34" t="str">
            <v/>
          </cell>
          <cell r="P34" t="str">
            <v/>
          </cell>
          <cell r="R34">
            <v>1</v>
          </cell>
          <cell r="T34">
            <v>0</v>
          </cell>
        </row>
        <row r="35">
          <cell r="A35" t="str">
            <v>Rochdale</v>
          </cell>
          <cell r="B35">
            <v>354</v>
          </cell>
          <cell r="C35">
            <v>0.77130890997015067</v>
          </cell>
          <cell r="D35" t="str">
            <v/>
          </cell>
          <cell r="F35" t="str">
            <v/>
          </cell>
          <cell r="G35" t="str">
            <v/>
          </cell>
          <cell r="I35">
            <v>11.754866647923905</v>
          </cell>
          <cell r="J35">
            <v>11.754866647923905</v>
          </cell>
          <cell r="L35" t="str">
            <v/>
          </cell>
          <cell r="M35" t="str">
            <v/>
          </cell>
          <cell r="O35" t="str">
            <v/>
          </cell>
          <cell r="P35" t="str">
            <v/>
          </cell>
          <cell r="R35">
            <v>0</v>
          </cell>
          <cell r="T35">
            <v>0</v>
          </cell>
        </row>
        <row r="36">
          <cell r="A36" t="str">
            <v>Salford</v>
          </cell>
          <cell r="B36">
            <v>355</v>
          </cell>
          <cell r="C36">
            <v>1.8165833496120512E-2</v>
          </cell>
          <cell r="D36" t="str">
            <v/>
          </cell>
          <cell r="F36" t="str">
            <v/>
          </cell>
          <cell r="G36" t="str">
            <v/>
          </cell>
          <cell r="I36" t="str">
            <v/>
          </cell>
          <cell r="J36" t="str">
            <v/>
          </cell>
          <cell r="L36" t="str">
            <v/>
          </cell>
          <cell r="M36" t="str">
            <v/>
          </cell>
          <cell r="O36" t="str">
            <v/>
          </cell>
          <cell r="P36" t="str">
            <v/>
          </cell>
          <cell r="R36">
            <v>0</v>
          </cell>
          <cell r="T36" t="str">
            <v>#</v>
          </cell>
        </row>
        <row r="37">
          <cell r="A37" t="str">
            <v>Sefton</v>
          </cell>
          <cell r="B37">
            <v>343</v>
          </cell>
          <cell r="C37">
            <v>2.1039019411400579</v>
          </cell>
          <cell r="D37" t="str">
            <v/>
          </cell>
          <cell r="F37" t="str">
            <v/>
          </cell>
          <cell r="G37" t="str">
            <v/>
          </cell>
          <cell r="I37" t="str">
            <v/>
          </cell>
          <cell r="J37" t="str">
            <v/>
          </cell>
          <cell r="L37" t="str">
            <v/>
          </cell>
          <cell r="M37" t="str">
            <v/>
          </cell>
          <cell r="O37">
            <v>42.719798854231001</v>
          </cell>
          <cell r="P37">
            <v>42.719798854231001</v>
          </cell>
          <cell r="R37">
            <v>0</v>
          </cell>
          <cell r="T37" t="str">
            <v>#</v>
          </cell>
        </row>
        <row r="38">
          <cell r="A38" t="str">
            <v>St. Helens</v>
          </cell>
          <cell r="B38">
            <v>342</v>
          </cell>
          <cell r="C38">
            <v>0</v>
          </cell>
          <cell r="D38" t="str">
            <v/>
          </cell>
          <cell r="F38" t="str">
            <v/>
          </cell>
          <cell r="G38" t="str">
            <v/>
          </cell>
          <cell r="I38" t="str">
            <v/>
          </cell>
          <cell r="J38" t="str">
            <v/>
          </cell>
          <cell r="L38" t="str">
            <v/>
          </cell>
          <cell r="M38" t="str">
            <v/>
          </cell>
          <cell r="O38" t="str">
            <v/>
          </cell>
          <cell r="P38" t="str">
            <v/>
          </cell>
          <cell r="R38">
            <v>0</v>
          </cell>
          <cell r="T38">
            <v>0</v>
          </cell>
        </row>
        <row r="39">
          <cell r="A39" t="str">
            <v>Stockport</v>
          </cell>
          <cell r="B39">
            <v>356</v>
          </cell>
          <cell r="C39">
            <v>2.7377614266089575E-2</v>
          </cell>
          <cell r="D39" t="str">
            <v/>
          </cell>
          <cell r="F39" t="str">
            <v/>
          </cell>
          <cell r="G39" t="str">
            <v/>
          </cell>
          <cell r="I39" t="str">
            <v/>
          </cell>
          <cell r="J39" t="str">
            <v/>
          </cell>
          <cell r="L39">
            <v>11.054485557809762</v>
          </cell>
          <cell r="M39">
            <v>11.054485557809762</v>
          </cell>
          <cell r="O39" t="str">
            <v/>
          </cell>
          <cell r="P39" t="str">
            <v/>
          </cell>
          <cell r="R39">
            <v>0</v>
          </cell>
          <cell r="T39">
            <v>0</v>
          </cell>
        </row>
        <row r="40">
          <cell r="A40" t="str">
            <v>Tameside</v>
          </cell>
          <cell r="B40">
            <v>357</v>
          </cell>
          <cell r="C40">
            <v>0.13091573127085737</v>
          </cell>
          <cell r="D40" t="str">
            <v/>
          </cell>
          <cell r="F40" t="str">
            <v/>
          </cell>
          <cell r="G40" t="str">
            <v/>
          </cell>
          <cell r="I40" t="str">
            <v/>
          </cell>
          <cell r="J40" t="str">
            <v/>
          </cell>
          <cell r="L40" t="str">
            <v/>
          </cell>
          <cell r="M40" t="str">
            <v/>
          </cell>
          <cell r="O40" t="str">
            <v/>
          </cell>
          <cell r="P40" t="str">
            <v/>
          </cell>
          <cell r="R40">
            <v>0</v>
          </cell>
          <cell r="T40">
            <v>0</v>
          </cell>
        </row>
        <row r="41">
          <cell r="A41" t="str">
            <v>Trafford</v>
          </cell>
          <cell r="B41">
            <v>358</v>
          </cell>
          <cell r="C41">
            <v>4.1451323824707093E-2</v>
          </cell>
          <cell r="D41" t="str">
            <v/>
          </cell>
          <cell r="F41" t="str">
            <v/>
          </cell>
          <cell r="G41" t="str">
            <v/>
          </cell>
          <cell r="I41" t="str">
            <v/>
          </cell>
          <cell r="J41" t="str">
            <v/>
          </cell>
          <cell r="L41" t="str">
            <v/>
          </cell>
          <cell r="M41" t="str">
            <v/>
          </cell>
          <cell r="O41" t="str">
            <v/>
          </cell>
          <cell r="P41" t="str">
            <v/>
          </cell>
          <cell r="R41">
            <v>0</v>
          </cell>
          <cell r="T41">
            <v>0</v>
          </cell>
        </row>
        <row r="42">
          <cell r="A42" t="str">
            <v>Warrington</v>
          </cell>
          <cell r="B42">
            <v>877</v>
          </cell>
          <cell r="C42">
            <v>0.16019430232906706</v>
          </cell>
          <cell r="D42" t="str">
            <v/>
          </cell>
          <cell r="F42" t="str">
            <v/>
          </cell>
          <cell r="G42" t="str">
            <v/>
          </cell>
          <cell r="I42" t="str">
            <v/>
          </cell>
          <cell r="J42" t="str">
            <v/>
          </cell>
          <cell r="L42" t="str">
            <v/>
          </cell>
          <cell r="M42" t="str">
            <v/>
          </cell>
          <cell r="O42" t="str">
            <v/>
          </cell>
          <cell r="P42" t="str">
            <v/>
          </cell>
          <cell r="R42">
            <v>0</v>
          </cell>
          <cell r="T42">
            <v>0</v>
          </cell>
        </row>
        <row r="43">
          <cell r="A43" t="str">
            <v>Wigan</v>
          </cell>
          <cell r="B43">
            <v>359</v>
          </cell>
          <cell r="C43">
            <v>0.34679054346530858</v>
          </cell>
          <cell r="D43" t="str">
            <v/>
          </cell>
          <cell r="F43" t="str">
            <v/>
          </cell>
          <cell r="G43" t="str">
            <v/>
          </cell>
          <cell r="I43" t="str">
            <v/>
          </cell>
          <cell r="J43" t="str">
            <v/>
          </cell>
          <cell r="L43" t="str">
            <v/>
          </cell>
          <cell r="M43" t="str">
            <v/>
          </cell>
          <cell r="O43">
            <v>12.71895915836971</v>
          </cell>
          <cell r="P43">
            <v>12.71895915836971</v>
          </cell>
          <cell r="R43">
            <v>0</v>
          </cell>
          <cell r="T43">
            <v>0</v>
          </cell>
        </row>
        <row r="44">
          <cell r="A44" t="str">
            <v>Wirral</v>
          </cell>
          <cell r="B44">
            <v>344</v>
          </cell>
          <cell r="C44">
            <v>0</v>
          </cell>
          <cell r="D44" t="str">
            <v/>
          </cell>
          <cell r="F44" t="str">
            <v/>
          </cell>
          <cell r="G44" t="str">
            <v/>
          </cell>
          <cell r="I44" t="str">
            <v/>
          </cell>
          <cell r="J44" t="str">
            <v/>
          </cell>
          <cell r="L44" t="str">
            <v/>
          </cell>
          <cell r="M44" t="str">
            <v/>
          </cell>
          <cell r="O44" t="str">
            <v/>
          </cell>
          <cell r="P44" t="str">
            <v/>
          </cell>
          <cell r="R44">
            <v>0</v>
          </cell>
          <cell r="T44">
            <v>0</v>
          </cell>
        </row>
        <row r="46">
          <cell r="A46" t="str">
            <v>Yorkshire and the Humber</v>
          </cell>
          <cell r="B46" t="str">
            <v>Yorkshire and the Humber</v>
          </cell>
        </row>
        <row r="48">
          <cell r="A48" t="str">
            <v>Barnsley</v>
          </cell>
          <cell r="B48">
            <v>370</v>
          </cell>
          <cell r="C48">
            <v>0.20086187205174727</v>
          </cell>
          <cell r="D48" t="str">
            <v/>
          </cell>
          <cell r="F48" t="str">
            <v/>
          </cell>
          <cell r="G48" t="str">
            <v/>
          </cell>
          <cell r="I48" t="str">
            <v/>
          </cell>
          <cell r="J48" t="str">
            <v/>
          </cell>
          <cell r="L48" t="str">
            <v/>
          </cell>
          <cell r="M48" t="str">
            <v/>
          </cell>
          <cell r="O48" t="str">
            <v/>
          </cell>
          <cell r="P48" t="str">
            <v/>
          </cell>
          <cell r="R48">
            <v>1</v>
          </cell>
          <cell r="T48">
            <v>0</v>
          </cell>
        </row>
        <row r="49">
          <cell r="A49" t="str">
            <v>Bradford</v>
          </cell>
          <cell r="B49">
            <v>380</v>
          </cell>
          <cell r="C49">
            <v>0.24206566256337003</v>
          </cell>
          <cell r="D49" t="str">
            <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t="str">
            <v/>
          </cell>
          <cell r="F50">
            <v>21.192034486197635</v>
          </cell>
          <cell r="G50" t="str">
            <v/>
          </cell>
          <cell r="I50">
            <v>12.846034227548223</v>
          </cell>
          <cell r="J50" t="str">
            <v/>
          </cell>
          <cell r="L50" t="str">
            <v/>
          </cell>
          <cell r="M50" t="str">
            <v/>
          </cell>
          <cell r="O50" t="str">
            <v/>
          </cell>
          <cell r="P50">
            <v>13.378578709552608</v>
          </cell>
          <cell r="R50">
            <v>1</v>
          </cell>
          <cell r="T50" t="str">
            <v>#</v>
          </cell>
        </row>
        <row r="51">
          <cell r="A51" t="str">
            <v>Doncaster</v>
          </cell>
          <cell r="B51">
            <v>371</v>
          </cell>
          <cell r="C51">
            <v>0.31403126172403556</v>
          </cell>
          <cell r="D51" t="str">
            <v/>
          </cell>
          <cell r="F51" t="str">
            <v/>
          </cell>
          <cell r="G51" t="str">
            <v/>
          </cell>
          <cell r="I51" t="str">
            <v/>
          </cell>
          <cell r="J51" t="str">
            <v/>
          </cell>
          <cell r="L51" t="str">
            <v/>
          </cell>
          <cell r="M51" t="str">
            <v/>
          </cell>
          <cell r="O51" t="str">
            <v/>
          </cell>
          <cell r="P51" t="str">
            <v/>
          </cell>
          <cell r="R51">
            <v>0</v>
          </cell>
          <cell r="T51">
            <v>0</v>
          </cell>
        </row>
        <row r="52">
          <cell r="A52" t="str">
            <v>East Riding of Yorkshire</v>
          </cell>
          <cell r="B52">
            <v>811</v>
          </cell>
          <cell r="C52">
            <v>1.1426141600853174E-2</v>
          </cell>
          <cell r="D52" t="str">
            <v/>
          </cell>
          <cell r="F52" t="str">
            <v/>
          </cell>
          <cell r="G52" t="str">
            <v/>
          </cell>
          <cell r="I52" t="str">
            <v/>
          </cell>
          <cell r="J52" t="str">
            <v/>
          </cell>
          <cell r="L52">
            <v>11.700181603385381</v>
          </cell>
          <cell r="M52">
            <v>11.715361852973142</v>
          </cell>
          <cell r="O52" t="str">
            <v/>
          </cell>
          <cell r="P52" t="str">
            <v/>
          </cell>
          <cell r="R52">
            <v>0</v>
          </cell>
          <cell r="T52">
            <v>0</v>
          </cell>
        </row>
        <row r="53">
          <cell r="A53" t="str">
            <v>Kingston Upon Hull, City of</v>
          </cell>
          <cell r="B53">
            <v>810</v>
          </cell>
          <cell r="C53">
            <v>0.83356377912828516</v>
          </cell>
          <cell r="D53" t="str">
            <v/>
          </cell>
          <cell r="F53" t="str">
            <v/>
          </cell>
          <cell r="G53" t="str">
            <v/>
          </cell>
          <cell r="I53" t="str">
            <v/>
          </cell>
          <cell r="J53" t="str">
            <v/>
          </cell>
          <cell r="L53" t="str">
            <v/>
          </cell>
          <cell r="M53" t="str">
            <v/>
          </cell>
          <cell r="O53" t="str">
            <v/>
          </cell>
          <cell r="P53" t="str">
            <v/>
          </cell>
          <cell r="R53">
            <v>0</v>
          </cell>
          <cell r="T53">
            <v>0</v>
          </cell>
        </row>
        <row r="54">
          <cell r="A54" t="str">
            <v>Kirklees</v>
          </cell>
          <cell r="B54">
            <v>382</v>
          </cell>
          <cell r="C54">
            <v>0.51481344401368045</v>
          </cell>
          <cell r="D54" t="str">
            <v/>
          </cell>
          <cell r="F54">
            <v>123.88248284112149</v>
          </cell>
          <cell r="G54">
            <v>123.88248284112149</v>
          </cell>
          <cell r="I54">
            <v>114.15054542196566</v>
          </cell>
          <cell r="J54">
            <v>114.15054542196566</v>
          </cell>
          <cell r="L54" t="str">
            <v/>
          </cell>
          <cell r="M54" t="str">
            <v/>
          </cell>
          <cell r="O54" t="str">
            <v/>
          </cell>
          <cell r="P54" t="str">
            <v/>
          </cell>
          <cell r="R54">
            <v>0</v>
          </cell>
          <cell r="T54">
            <v>0</v>
          </cell>
        </row>
        <row r="55">
          <cell r="A55" t="str">
            <v>Leeds</v>
          </cell>
          <cell r="B55">
            <v>383</v>
          </cell>
          <cell r="C55">
            <v>0.55054719526781581</v>
          </cell>
          <cell r="D55" t="str">
            <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t="str">
            <v/>
          </cell>
          <cell r="F56" t="str">
            <v/>
          </cell>
          <cell r="G56" t="str">
            <v/>
          </cell>
          <cell r="I56" t="str">
            <v/>
          </cell>
          <cell r="J56" t="str">
            <v/>
          </cell>
          <cell r="L56">
            <v>9.0784444263464259</v>
          </cell>
          <cell r="M56">
            <v>9.0941916916996632</v>
          </cell>
          <cell r="O56" t="str">
            <v/>
          </cell>
          <cell r="P56" t="str">
            <v/>
          </cell>
          <cell r="R56">
            <v>0</v>
          </cell>
          <cell r="T56">
            <v>0</v>
          </cell>
        </row>
        <row r="57">
          <cell r="A57" t="str">
            <v>North Lincolnshire</v>
          </cell>
          <cell r="B57">
            <v>813</v>
          </cell>
          <cell r="C57">
            <v>1.2016278555235544</v>
          </cell>
          <cell r="D57" t="str">
            <v/>
          </cell>
          <cell r="F57">
            <v>31.080377546834402</v>
          </cell>
          <cell r="G57">
            <v>31.224242045190994</v>
          </cell>
          <cell r="I57">
            <v>35.268327284249338</v>
          </cell>
          <cell r="J57">
            <v>35.300932733615888</v>
          </cell>
          <cell r="L57">
            <v>6.7651405670287783</v>
          </cell>
          <cell r="M57">
            <v>6.7706259529155837</v>
          </cell>
          <cell r="O57" t="str">
            <v/>
          </cell>
          <cell r="P57" t="str">
            <v/>
          </cell>
          <cell r="R57">
            <v>1</v>
          </cell>
          <cell r="T57" t="str">
            <v>#</v>
          </cell>
        </row>
        <row r="58">
          <cell r="A58" t="str">
            <v>North Yorkshire</v>
          </cell>
          <cell r="B58">
            <v>815</v>
          </cell>
          <cell r="C58">
            <v>1.6465477716141826E-2</v>
          </cell>
          <cell r="D58" t="str">
            <v/>
          </cell>
          <cell r="F58" t="str">
            <v/>
          </cell>
          <cell r="G58" t="str">
            <v/>
          </cell>
          <cell r="I58" t="str">
            <v/>
          </cell>
          <cell r="J58" t="str">
            <v/>
          </cell>
          <cell r="L58">
            <v>14.382981184165693</v>
          </cell>
          <cell r="M58">
            <v>14.384356693806108</v>
          </cell>
          <cell r="O58" t="str">
            <v/>
          </cell>
          <cell r="P58" t="str">
            <v/>
          </cell>
          <cell r="R58">
            <v>0</v>
          </cell>
          <cell r="T58">
            <v>0</v>
          </cell>
        </row>
        <row r="59">
          <cell r="A59" t="str">
            <v>Rotherham</v>
          </cell>
          <cell r="B59">
            <v>372</v>
          </cell>
          <cell r="C59">
            <v>8.6144075340541526E-2</v>
          </cell>
          <cell r="D59" t="str">
            <v/>
          </cell>
          <cell r="F59" t="str">
            <v/>
          </cell>
          <cell r="G59" t="str">
            <v/>
          </cell>
          <cell r="I59" t="str">
            <v/>
          </cell>
          <cell r="J59" t="str">
            <v/>
          </cell>
          <cell r="L59" t="str">
            <v/>
          </cell>
          <cell r="M59" t="str">
            <v/>
          </cell>
          <cell r="O59" t="str">
            <v/>
          </cell>
          <cell r="P59" t="str">
            <v/>
          </cell>
          <cell r="R59">
            <v>0</v>
          </cell>
          <cell r="T59">
            <v>0</v>
          </cell>
        </row>
        <row r="60">
          <cell r="A60" t="str">
            <v>Sheffield</v>
          </cell>
          <cell r="B60">
            <v>373</v>
          </cell>
          <cell r="C60">
            <v>7.8686486560325841E-2</v>
          </cell>
          <cell r="D60" t="str">
            <v/>
          </cell>
          <cell r="F60" t="str">
            <v/>
          </cell>
          <cell r="G60" t="str">
            <v/>
          </cell>
          <cell r="I60" t="str">
            <v/>
          </cell>
          <cell r="J60" t="str">
            <v/>
          </cell>
          <cell r="L60" t="str">
            <v/>
          </cell>
          <cell r="M60" t="str">
            <v/>
          </cell>
          <cell r="O60" t="str">
            <v/>
          </cell>
          <cell r="P60" t="str">
            <v/>
          </cell>
          <cell r="R60">
            <v>0</v>
          </cell>
          <cell r="T60">
            <v>0</v>
          </cell>
        </row>
        <row r="61">
          <cell r="A61" t="str">
            <v>Wakefield</v>
          </cell>
          <cell r="B61">
            <v>384</v>
          </cell>
          <cell r="C61">
            <v>4.2342028964267777E-3</v>
          </cell>
          <cell r="D61" t="str">
            <v/>
          </cell>
          <cell r="F61" t="str">
            <v/>
          </cell>
          <cell r="G61" t="str">
            <v/>
          </cell>
          <cell r="I61" t="str">
            <v/>
          </cell>
          <cell r="J61" t="str">
            <v/>
          </cell>
          <cell r="L61" t="str">
            <v/>
          </cell>
          <cell r="M61" t="str">
            <v/>
          </cell>
          <cell r="O61" t="str">
            <v/>
          </cell>
          <cell r="P61" t="str">
            <v/>
          </cell>
          <cell r="R61">
            <v>0</v>
          </cell>
          <cell r="T61" t="str">
            <v>#</v>
          </cell>
        </row>
        <row r="62">
          <cell r="A62" t="str">
            <v>York</v>
          </cell>
          <cell r="B62">
            <v>816</v>
          </cell>
          <cell r="C62">
            <v>1.18249856240869E-2</v>
          </cell>
          <cell r="D62" t="str">
            <v/>
          </cell>
          <cell r="F62" t="str">
            <v/>
          </cell>
          <cell r="G62" t="str">
            <v/>
          </cell>
          <cell r="I62" t="str">
            <v/>
          </cell>
          <cell r="J62" t="str">
            <v/>
          </cell>
          <cell r="L62" t="str">
            <v/>
          </cell>
          <cell r="M62" t="str">
            <v/>
          </cell>
          <cell r="O62" t="str">
            <v/>
          </cell>
          <cell r="P62" t="str">
            <v/>
          </cell>
          <cell r="R62">
            <v>0</v>
          </cell>
          <cell r="T62">
            <v>0</v>
          </cell>
        </row>
        <row r="64">
          <cell r="A64" t="str">
            <v>East Midlands</v>
          </cell>
          <cell r="B64" t="str">
            <v>East Midlands</v>
          </cell>
          <cell r="T64">
            <v>0</v>
          </cell>
        </row>
        <row r="66">
          <cell r="A66" t="str">
            <v>Derby</v>
          </cell>
          <cell r="B66">
            <v>831</v>
          </cell>
          <cell r="C66">
            <v>0.34839785768293036</v>
          </cell>
          <cell r="D66" t="str">
            <v/>
          </cell>
          <cell r="F66">
            <v>13.454988888888415</v>
          </cell>
          <cell r="G66" t="str">
            <v/>
          </cell>
          <cell r="I66" t="str">
            <v/>
          </cell>
          <cell r="J66" t="str">
            <v/>
          </cell>
          <cell r="L66" t="str">
            <v/>
          </cell>
          <cell r="M66" t="str">
            <v/>
          </cell>
          <cell r="O66" t="str">
            <v/>
          </cell>
          <cell r="P66" t="str">
            <v/>
          </cell>
          <cell r="R66">
            <v>0</v>
          </cell>
          <cell r="T66">
            <v>0</v>
          </cell>
        </row>
        <row r="67">
          <cell r="A67" t="str">
            <v>Derbyshire</v>
          </cell>
          <cell r="B67">
            <v>830</v>
          </cell>
          <cell r="C67">
            <v>2.162661734578817E-2</v>
          </cell>
          <cell r="D67" t="str">
            <v/>
          </cell>
          <cell r="F67" t="str">
            <v/>
          </cell>
          <cell r="G67" t="str">
            <v/>
          </cell>
          <cell r="I67" t="str">
            <v/>
          </cell>
          <cell r="J67" t="str">
            <v/>
          </cell>
          <cell r="L67" t="str">
            <v/>
          </cell>
          <cell r="M67" t="str">
            <v/>
          </cell>
          <cell r="O67" t="str">
            <v/>
          </cell>
          <cell r="P67" t="str">
            <v/>
          </cell>
          <cell r="R67">
            <v>0</v>
          </cell>
          <cell r="T67">
            <v>0</v>
          </cell>
        </row>
        <row r="68">
          <cell r="A68" t="str">
            <v>Leicester</v>
          </cell>
          <cell r="B68">
            <v>856</v>
          </cell>
          <cell r="C68">
            <v>9.2503094374916175E-2</v>
          </cell>
          <cell r="D68" t="str">
            <v/>
          </cell>
          <cell r="F68" t="str">
            <v/>
          </cell>
          <cell r="G68" t="str">
            <v/>
          </cell>
          <cell r="I68" t="str">
            <v/>
          </cell>
          <cell r="J68" t="str">
            <v/>
          </cell>
          <cell r="L68" t="str">
            <v/>
          </cell>
          <cell r="M68" t="str">
            <v/>
          </cell>
          <cell r="O68" t="str">
            <v/>
          </cell>
          <cell r="P68" t="str">
            <v/>
          </cell>
          <cell r="R68">
            <v>0</v>
          </cell>
          <cell r="T68">
            <v>0</v>
          </cell>
        </row>
        <row r="69">
          <cell r="A69" t="str">
            <v>Leicestershire</v>
          </cell>
          <cell r="B69">
            <v>855</v>
          </cell>
          <cell r="C69">
            <v>0.14399997034219786</v>
          </cell>
          <cell r="D69" t="str">
            <v/>
          </cell>
          <cell r="F69" t="str">
            <v/>
          </cell>
          <cell r="G69" t="str">
            <v/>
          </cell>
          <cell r="I69" t="str">
            <v/>
          </cell>
          <cell r="J69">
            <v>13.553502165602502</v>
          </cell>
          <cell r="L69" t="str">
            <v/>
          </cell>
          <cell r="M69" t="str">
            <v/>
          </cell>
          <cell r="O69" t="str">
            <v/>
          </cell>
          <cell r="P69" t="str">
            <v/>
          </cell>
          <cell r="R69">
            <v>0</v>
          </cell>
        </row>
        <row r="70">
          <cell r="A70" t="str">
            <v>Lincolnshire</v>
          </cell>
          <cell r="B70">
            <v>925</v>
          </cell>
          <cell r="C70">
            <v>5.0177528836965732E-2</v>
          </cell>
          <cell r="D70" t="str">
            <v/>
          </cell>
          <cell r="F70" t="str">
            <v/>
          </cell>
          <cell r="G70" t="str">
            <v/>
          </cell>
          <cell r="I70" t="str">
            <v/>
          </cell>
          <cell r="J70" t="str">
            <v/>
          </cell>
          <cell r="L70" t="str">
            <v/>
          </cell>
          <cell r="M70" t="str">
            <v/>
          </cell>
          <cell r="O70" t="str">
            <v/>
          </cell>
          <cell r="P70" t="str">
            <v/>
          </cell>
          <cell r="R70">
            <v>0</v>
          </cell>
          <cell r="T70">
            <v>0</v>
          </cell>
        </row>
        <row r="71">
          <cell r="A71" t="str">
            <v>Northamptonshire</v>
          </cell>
          <cell r="B71">
            <v>928</v>
          </cell>
          <cell r="C71">
            <v>9.2376573541393774E-3</v>
          </cell>
          <cell r="D71" t="str">
            <v/>
          </cell>
          <cell r="F71" t="str">
            <v/>
          </cell>
          <cell r="G71" t="str">
            <v/>
          </cell>
          <cell r="I71" t="str">
            <v/>
          </cell>
          <cell r="J71" t="str">
            <v/>
          </cell>
          <cell r="L71" t="str">
            <v/>
          </cell>
          <cell r="M71" t="str">
            <v/>
          </cell>
          <cell r="O71" t="str">
            <v/>
          </cell>
          <cell r="P71" t="str">
            <v/>
          </cell>
          <cell r="R71">
            <v>0</v>
          </cell>
          <cell r="T71">
            <v>0</v>
          </cell>
        </row>
        <row r="72">
          <cell r="A72" t="str">
            <v>Nottingham</v>
          </cell>
          <cell r="B72">
            <v>892</v>
          </cell>
          <cell r="C72">
            <v>0.28887473488797616</v>
          </cell>
          <cell r="D72" t="str">
            <v/>
          </cell>
          <cell r="F72" t="str">
            <v/>
          </cell>
          <cell r="G72" t="str">
            <v/>
          </cell>
          <cell r="I72" t="str">
            <v/>
          </cell>
          <cell r="J72" t="str">
            <v/>
          </cell>
          <cell r="L72" t="str">
            <v/>
          </cell>
          <cell r="M72" t="str">
            <v/>
          </cell>
          <cell r="O72" t="str">
            <v/>
          </cell>
          <cell r="P72" t="str">
            <v/>
          </cell>
          <cell r="R72">
            <v>0</v>
          </cell>
          <cell r="T72">
            <v>0</v>
          </cell>
        </row>
        <row r="73">
          <cell r="A73" t="str">
            <v>Nottinghamshire</v>
          </cell>
          <cell r="B73">
            <v>891</v>
          </cell>
          <cell r="C73">
            <v>0.21257179860981168</v>
          </cell>
          <cell r="D73" t="str">
            <v/>
          </cell>
          <cell r="F73" t="str">
            <v/>
          </cell>
          <cell r="G73" t="str">
            <v/>
          </cell>
          <cell r="I73" t="str">
            <v/>
          </cell>
          <cell r="J73" t="str">
            <v/>
          </cell>
          <cell r="L73" t="str">
            <v/>
          </cell>
          <cell r="M73" t="str">
            <v/>
          </cell>
          <cell r="O73" t="str">
            <v/>
          </cell>
          <cell r="P73" t="str">
            <v/>
          </cell>
          <cell r="R73">
            <v>0</v>
          </cell>
          <cell r="T73">
            <v>0</v>
          </cell>
        </row>
        <row r="74">
          <cell r="A74" t="str">
            <v>Rutland</v>
          </cell>
          <cell r="B74">
            <v>857</v>
          </cell>
          <cell r="C74">
            <v>1.0771281904523433</v>
          </cell>
          <cell r="D74" t="str">
            <v/>
          </cell>
          <cell r="F74" t="str">
            <v/>
          </cell>
          <cell r="G74" t="str">
            <v/>
          </cell>
          <cell r="I74" t="str">
            <v/>
          </cell>
          <cell r="J74" t="str">
            <v/>
          </cell>
          <cell r="L74" t="str">
            <v/>
          </cell>
          <cell r="M74" t="str">
            <v/>
          </cell>
          <cell r="O74" t="str">
            <v/>
          </cell>
          <cell r="P74" t="str">
            <v/>
          </cell>
          <cell r="R74">
            <v>1</v>
          </cell>
          <cell r="T74" t="str">
            <v>#</v>
          </cell>
        </row>
        <row r="76">
          <cell r="A76" t="str">
            <v>West Midlands</v>
          </cell>
          <cell r="B76" t="str">
            <v>West Midlands</v>
          </cell>
          <cell r="T76">
            <v>0</v>
          </cell>
        </row>
        <row r="78">
          <cell r="A78" t="str">
            <v>Birmingham</v>
          </cell>
          <cell r="B78">
            <v>330</v>
          </cell>
          <cell r="C78">
            <v>0.19623693947081622</v>
          </cell>
          <cell r="D78" t="str">
            <v/>
          </cell>
          <cell r="F78">
            <v>47.345838576807864</v>
          </cell>
          <cell r="G78">
            <v>47.345838576807864</v>
          </cell>
          <cell r="I78" t="str">
            <v/>
          </cell>
          <cell r="J78" t="str">
            <v/>
          </cell>
          <cell r="L78" t="str">
            <v/>
          </cell>
          <cell r="M78" t="str">
            <v/>
          </cell>
          <cell r="O78">
            <v>22.810717208981959</v>
          </cell>
          <cell r="P78">
            <v>22.810717208981959</v>
          </cell>
          <cell r="R78">
            <v>0</v>
          </cell>
          <cell r="T78">
            <v>0</v>
          </cell>
        </row>
        <row r="79">
          <cell r="A79" t="str">
            <v>Coventry</v>
          </cell>
          <cell r="B79">
            <v>331</v>
          </cell>
          <cell r="C79">
            <v>6.5442189772273868E-2</v>
          </cell>
          <cell r="D79" t="str">
            <v/>
          </cell>
          <cell r="F79" t="str">
            <v/>
          </cell>
          <cell r="G79" t="str">
            <v/>
          </cell>
          <cell r="I79" t="str">
            <v/>
          </cell>
          <cell r="J79" t="str">
            <v/>
          </cell>
          <cell r="L79" t="str">
            <v/>
          </cell>
          <cell r="M79" t="str">
            <v/>
          </cell>
          <cell r="O79" t="str">
            <v/>
          </cell>
          <cell r="P79" t="str">
            <v/>
          </cell>
          <cell r="R79">
            <v>0</v>
          </cell>
          <cell r="T79">
            <v>0</v>
          </cell>
        </row>
        <row r="80">
          <cell r="A80" t="str">
            <v>Dudley</v>
          </cell>
          <cell r="B80">
            <v>332</v>
          </cell>
          <cell r="C80">
            <v>1.1125493096646943</v>
          </cell>
          <cell r="D80" t="str">
            <v/>
          </cell>
          <cell r="F80" t="str">
            <v/>
          </cell>
          <cell r="G80" t="str">
            <v/>
          </cell>
          <cell r="I80" t="str">
            <v/>
          </cell>
          <cell r="J80" t="str">
            <v/>
          </cell>
          <cell r="L80" t="str">
            <v/>
          </cell>
          <cell r="M80" t="str">
            <v/>
          </cell>
          <cell r="O80">
            <v>27.154182260101383</v>
          </cell>
          <cell r="P80">
            <v>27.154182260101383</v>
          </cell>
          <cell r="R80">
            <v>0</v>
          </cell>
          <cell r="T80" t="str">
            <v>#</v>
          </cell>
        </row>
        <row r="81">
          <cell r="A81" t="str">
            <v>Herefordshire</v>
          </cell>
          <cell r="B81">
            <v>884</v>
          </cell>
          <cell r="C81">
            <v>7.847550687427611E-2</v>
          </cell>
          <cell r="D81" t="str">
            <v/>
          </cell>
          <cell r="F81" t="str">
            <v/>
          </cell>
          <cell r="G81" t="str">
            <v/>
          </cell>
          <cell r="I81" t="str">
            <v/>
          </cell>
          <cell r="J81" t="str">
            <v/>
          </cell>
          <cell r="L81" t="str">
            <v/>
          </cell>
          <cell r="M81" t="str">
            <v/>
          </cell>
          <cell r="O81" t="str">
            <v/>
          </cell>
          <cell r="P81" t="str">
            <v/>
          </cell>
          <cell r="R81">
            <v>0</v>
          </cell>
          <cell r="T81">
            <v>0</v>
          </cell>
        </row>
        <row r="82">
          <cell r="A82" t="str">
            <v>Sandwell</v>
          </cell>
          <cell r="B82">
            <v>333</v>
          </cell>
          <cell r="C82">
            <v>2.3622086072806097E-3</v>
          </cell>
          <cell r="D82" t="str">
            <v/>
          </cell>
          <cell r="F82" t="str">
            <v/>
          </cell>
          <cell r="G82" t="str">
            <v/>
          </cell>
          <cell r="I82" t="str">
            <v/>
          </cell>
          <cell r="J82" t="str">
            <v/>
          </cell>
          <cell r="L82" t="str">
            <v/>
          </cell>
          <cell r="M82" t="str">
            <v/>
          </cell>
          <cell r="O82" t="str">
            <v/>
          </cell>
          <cell r="P82" t="str">
            <v/>
          </cell>
          <cell r="R82">
            <v>0</v>
          </cell>
          <cell r="T82">
            <v>0</v>
          </cell>
        </row>
        <row r="83">
          <cell r="A83" t="str">
            <v>Shropshire</v>
          </cell>
          <cell r="B83">
            <v>893</v>
          </cell>
          <cell r="C83">
            <v>9.400039496061377E-2</v>
          </cell>
          <cell r="D83" t="str">
            <v/>
          </cell>
          <cell r="F83" t="str">
            <v/>
          </cell>
          <cell r="G83" t="str">
            <v/>
          </cell>
          <cell r="I83" t="str">
            <v/>
          </cell>
          <cell r="J83" t="str">
            <v/>
          </cell>
          <cell r="L83" t="str">
            <v/>
          </cell>
          <cell r="M83" t="str">
            <v/>
          </cell>
          <cell r="O83" t="str">
            <v/>
          </cell>
          <cell r="P83" t="str">
            <v/>
          </cell>
          <cell r="R83">
            <v>0</v>
          </cell>
          <cell r="T83">
            <v>0</v>
          </cell>
        </row>
        <row r="84">
          <cell r="A84" t="str">
            <v>Solihull</v>
          </cell>
          <cell r="B84">
            <v>334</v>
          </cell>
          <cell r="C84">
            <v>8.368903883735429E-6</v>
          </cell>
          <cell r="D84" t="str">
            <v/>
          </cell>
          <cell r="F84" t="str">
            <v/>
          </cell>
          <cell r="G84" t="str">
            <v/>
          </cell>
          <cell r="I84" t="str">
            <v/>
          </cell>
          <cell r="J84" t="str">
            <v/>
          </cell>
          <cell r="L84" t="str">
            <v/>
          </cell>
          <cell r="M84" t="str">
            <v/>
          </cell>
          <cell r="O84" t="str">
            <v/>
          </cell>
          <cell r="P84" t="str">
            <v/>
          </cell>
          <cell r="R84">
            <v>0</v>
          </cell>
          <cell r="T84">
            <v>0</v>
          </cell>
        </row>
        <row r="85">
          <cell r="A85" t="str">
            <v>Staffordshire</v>
          </cell>
          <cell r="B85">
            <v>860</v>
          </cell>
          <cell r="C85">
            <v>0.20158710976125951</v>
          </cell>
          <cell r="D85" t="str">
            <v/>
          </cell>
          <cell r="F85">
            <v>28.508763755960203</v>
          </cell>
          <cell r="G85">
            <v>28.413312923480483</v>
          </cell>
          <cell r="I85">
            <v>24.272363708022951</v>
          </cell>
          <cell r="J85">
            <v>24.287635219688667</v>
          </cell>
          <cell r="L85" t="str">
            <v/>
          </cell>
          <cell r="M85" t="str">
            <v/>
          </cell>
          <cell r="O85" t="str">
            <v/>
          </cell>
          <cell r="P85" t="str">
            <v/>
          </cell>
          <cell r="R85">
            <v>0</v>
          </cell>
          <cell r="T85">
            <v>0</v>
          </cell>
        </row>
        <row r="86">
          <cell r="A86" t="str">
            <v>Stoke-on-Trent</v>
          </cell>
          <cell r="B86">
            <v>861</v>
          </cell>
          <cell r="C86">
            <v>3.2190607147978474</v>
          </cell>
          <cell r="D86" t="str">
            <v/>
          </cell>
          <cell r="F86" t="str">
            <v/>
          </cell>
          <cell r="G86" t="str">
            <v/>
          </cell>
          <cell r="I86" t="str">
            <v/>
          </cell>
          <cell r="J86" t="str">
            <v/>
          </cell>
          <cell r="L86" t="str">
            <v/>
          </cell>
          <cell r="M86" t="str">
            <v/>
          </cell>
          <cell r="O86">
            <v>43.170637142632771</v>
          </cell>
          <cell r="P86">
            <v>43.237894937118625</v>
          </cell>
          <cell r="R86">
            <v>1</v>
          </cell>
          <cell r="T86" t="str">
            <v>#</v>
          </cell>
        </row>
        <row r="87">
          <cell r="A87" t="str">
            <v>Telford and Wrekin</v>
          </cell>
          <cell r="B87">
            <v>894</v>
          </cell>
          <cell r="C87">
            <v>1.4191850602047314E-2</v>
          </cell>
          <cell r="D87" t="str">
            <v/>
          </cell>
          <cell r="F87" t="str">
            <v/>
          </cell>
          <cell r="G87" t="str">
            <v/>
          </cell>
          <cell r="I87" t="str">
            <v/>
          </cell>
          <cell r="J87" t="str">
            <v/>
          </cell>
          <cell r="L87" t="str">
            <v/>
          </cell>
          <cell r="M87" t="str">
            <v/>
          </cell>
          <cell r="O87">
            <v>10.121429394520518</v>
          </cell>
          <cell r="P87">
            <v>10.135492475723151</v>
          </cell>
          <cell r="R87">
            <v>0</v>
          </cell>
          <cell r="T87">
            <v>0</v>
          </cell>
        </row>
        <row r="88">
          <cell r="A88" t="str">
            <v>Walsall</v>
          </cell>
          <cell r="B88">
            <v>335</v>
          </cell>
          <cell r="C88">
            <v>3.1857782981911109E-3</v>
          </cell>
          <cell r="D88" t="str">
            <v/>
          </cell>
          <cell r="F88" t="str">
            <v/>
          </cell>
          <cell r="G88" t="str">
            <v/>
          </cell>
          <cell r="I88" t="str">
            <v/>
          </cell>
          <cell r="J88" t="str">
            <v/>
          </cell>
          <cell r="L88" t="str">
            <v/>
          </cell>
          <cell r="M88" t="str">
            <v/>
          </cell>
          <cell r="O88" t="str">
            <v/>
          </cell>
          <cell r="P88" t="str">
            <v/>
          </cell>
          <cell r="R88">
            <v>0</v>
          </cell>
          <cell r="T88">
            <v>0</v>
          </cell>
        </row>
        <row r="89">
          <cell r="A89" t="str">
            <v>Warwickshire</v>
          </cell>
          <cell r="B89">
            <v>937</v>
          </cell>
          <cell r="C89">
            <v>0.20559973032097145</v>
          </cell>
          <cell r="D89" t="str">
            <v/>
          </cell>
          <cell r="F89" t="str">
            <v/>
          </cell>
          <cell r="G89" t="str">
            <v/>
          </cell>
          <cell r="I89" t="str">
            <v/>
          </cell>
          <cell r="J89" t="str">
            <v/>
          </cell>
          <cell r="L89" t="str">
            <v/>
          </cell>
          <cell r="M89" t="str">
            <v/>
          </cell>
          <cell r="O89" t="str">
            <v/>
          </cell>
          <cell r="P89" t="str">
            <v/>
          </cell>
          <cell r="R89">
            <v>0</v>
          </cell>
          <cell r="T89">
            <v>0</v>
          </cell>
        </row>
        <row r="90">
          <cell r="A90" t="str">
            <v>Wolverhampton</v>
          </cell>
          <cell r="B90">
            <v>336</v>
          </cell>
          <cell r="C90">
            <v>0.31808320166912363</v>
          </cell>
          <cell r="D90" t="str">
            <v/>
          </cell>
          <cell r="F90">
            <v>20.485613937195403</v>
          </cell>
          <cell r="G90">
            <v>20.485613937195403</v>
          </cell>
          <cell r="I90">
            <v>18.480755985912911</v>
          </cell>
          <cell r="J90">
            <v>18.480755985912911</v>
          </cell>
          <cell r="L90" t="str">
            <v/>
          </cell>
          <cell r="M90" t="str">
            <v/>
          </cell>
          <cell r="O90" t="str">
            <v/>
          </cell>
          <cell r="P90" t="str">
            <v/>
          </cell>
          <cell r="R90">
            <v>0</v>
          </cell>
          <cell r="T90">
            <v>0</v>
          </cell>
        </row>
        <row r="91">
          <cell r="A91" t="str">
            <v>Worcestershire</v>
          </cell>
          <cell r="B91">
            <v>885</v>
          </cell>
          <cell r="C91">
            <v>3.4798172698960878E-2</v>
          </cell>
          <cell r="D91" t="str">
            <v/>
          </cell>
          <cell r="F91" t="str">
            <v/>
          </cell>
          <cell r="G91" t="str">
            <v/>
          </cell>
          <cell r="I91" t="str">
            <v/>
          </cell>
          <cell r="J91" t="str">
            <v/>
          </cell>
          <cell r="L91" t="str">
            <v/>
          </cell>
          <cell r="M91" t="str">
            <v/>
          </cell>
          <cell r="O91" t="str">
            <v/>
          </cell>
          <cell r="P91" t="str">
            <v/>
          </cell>
          <cell r="R91">
            <v>0</v>
          </cell>
          <cell r="T91">
            <v>0</v>
          </cell>
        </row>
        <row r="93">
          <cell r="A93" t="str">
            <v>East of England</v>
          </cell>
          <cell r="B93" t="str">
            <v>East of England</v>
          </cell>
          <cell r="T93">
            <v>0</v>
          </cell>
        </row>
        <row r="95">
          <cell r="A95" t="str">
            <v>Bedford</v>
          </cell>
          <cell r="B95">
            <v>822</v>
          </cell>
          <cell r="C95">
            <v>2.4680931386122876E-3</v>
          </cell>
          <cell r="D95" t="str">
            <v/>
          </cell>
          <cell r="F95" t="str">
            <v/>
          </cell>
          <cell r="G95" t="str">
            <v/>
          </cell>
          <cell r="I95" t="str">
            <v/>
          </cell>
          <cell r="J95" t="str">
            <v/>
          </cell>
          <cell r="L95" t="str">
            <v/>
          </cell>
          <cell r="M95" t="str">
            <v/>
          </cell>
          <cell r="O95" t="str">
            <v/>
          </cell>
          <cell r="P95" t="str">
            <v/>
          </cell>
          <cell r="R95">
            <v>0</v>
          </cell>
          <cell r="T95">
            <v>0</v>
          </cell>
        </row>
        <row r="96">
          <cell r="A96" t="str">
            <v>Central Bedfordshire</v>
          </cell>
          <cell r="B96">
            <v>823</v>
          </cell>
          <cell r="C96">
            <v>2.4981605336485769E-3</v>
          </cell>
          <cell r="D96" t="str">
            <v/>
          </cell>
          <cell r="F96" t="str">
            <v/>
          </cell>
          <cell r="G96" t="str">
            <v/>
          </cell>
          <cell r="I96" t="str">
            <v/>
          </cell>
          <cell r="J96" t="str">
            <v/>
          </cell>
          <cell r="L96" t="str">
            <v/>
          </cell>
          <cell r="M96" t="str">
            <v/>
          </cell>
          <cell r="O96" t="str">
            <v/>
          </cell>
          <cell r="P96" t="str">
            <v/>
          </cell>
          <cell r="R96">
            <v>0</v>
          </cell>
          <cell r="T96">
            <v>0</v>
          </cell>
        </row>
        <row r="97">
          <cell r="A97" t="str">
            <v>Cambridgeshire</v>
          </cell>
          <cell r="B97">
            <v>873</v>
          </cell>
          <cell r="C97">
            <v>3.7353675435041069E-2</v>
          </cell>
          <cell r="D97" t="str">
            <v/>
          </cell>
          <cell r="F97" t="str">
            <v/>
          </cell>
          <cell r="G97" t="str">
            <v/>
          </cell>
          <cell r="I97" t="str">
            <v/>
          </cell>
          <cell r="J97" t="str">
            <v/>
          </cell>
          <cell r="L97" t="str">
            <v/>
          </cell>
          <cell r="M97" t="str">
            <v/>
          </cell>
          <cell r="O97" t="str">
            <v/>
          </cell>
          <cell r="P97" t="str">
            <v/>
          </cell>
          <cell r="R97">
            <v>0</v>
          </cell>
          <cell r="T97">
            <v>0</v>
          </cell>
        </row>
        <row r="98">
          <cell r="A98" t="str">
            <v>Essex</v>
          </cell>
          <cell r="B98">
            <v>881</v>
          </cell>
          <cell r="C98">
            <v>0.25882685671874017</v>
          </cell>
          <cell r="D98" t="str">
            <v/>
          </cell>
          <cell r="F98" t="str">
            <v/>
          </cell>
          <cell r="G98" t="str">
            <v/>
          </cell>
          <cell r="I98" t="str">
            <v/>
          </cell>
          <cell r="J98" t="str">
            <v/>
          </cell>
          <cell r="L98" t="str">
            <v/>
          </cell>
          <cell r="M98" t="str">
            <v/>
          </cell>
          <cell r="O98" t="str">
            <v/>
          </cell>
          <cell r="P98" t="str">
            <v/>
          </cell>
          <cell r="R98">
            <v>0</v>
          </cell>
          <cell r="T98">
            <v>0</v>
          </cell>
        </row>
        <row r="99">
          <cell r="A99" t="str">
            <v>Hertfordshire</v>
          </cell>
          <cell r="B99">
            <v>919</v>
          </cell>
          <cell r="C99">
            <v>2.4222636331993209E-2</v>
          </cell>
          <cell r="D99" t="str">
            <v/>
          </cell>
          <cell r="F99" t="str">
            <v/>
          </cell>
          <cell r="G99" t="str">
            <v/>
          </cell>
          <cell r="I99" t="str">
            <v/>
          </cell>
          <cell r="J99" t="str">
            <v/>
          </cell>
          <cell r="L99" t="str">
            <v/>
          </cell>
          <cell r="M99" t="str">
            <v/>
          </cell>
          <cell r="O99" t="str">
            <v/>
          </cell>
          <cell r="P99" t="str">
            <v/>
          </cell>
          <cell r="R99">
            <v>0</v>
          </cell>
          <cell r="T99">
            <v>0</v>
          </cell>
        </row>
        <row r="100">
          <cell r="A100" t="str">
            <v>Luton</v>
          </cell>
          <cell r="B100">
            <v>821</v>
          </cell>
          <cell r="C100">
            <v>3.5993625324038998E-2</v>
          </cell>
          <cell r="D100" t="str">
            <v/>
          </cell>
          <cell r="F100" t="str">
            <v/>
          </cell>
          <cell r="G100" t="str">
            <v/>
          </cell>
          <cell r="I100" t="str">
            <v/>
          </cell>
          <cell r="J100" t="str">
            <v/>
          </cell>
          <cell r="L100" t="str">
            <v/>
          </cell>
          <cell r="M100" t="str">
            <v/>
          </cell>
          <cell r="O100" t="str">
            <v/>
          </cell>
          <cell r="P100" t="str">
            <v/>
          </cell>
          <cell r="R100">
            <v>0</v>
          </cell>
          <cell r="T100">
            <v>0</v>
          </cell>
        </row>
        <row r="101">
          <cell r="A101" t="str">
            <v>Norfolk</v>
          </cell>
          <cell r="B101">
            <v>926</v>
          </cell>
          <cell r="C101">
            <v>0.20185629343885569</v>
          </cell>
          <cell r="D101" t="str">
            <v/>
          </cell>
          <cell r="F101" t="str">
            <v/>
          </cell>
          <cell r="G101" t="str">
            <v/>
          </cell>
          <cell r="I101" t="str">
            <v/>
          </cell>
          <cell r="J101" t="str">
            <v/>
          </cell>
          <cell r="L101" t="str">
            <v/>
          </cell>
          <cell r="M101" t="str">
            <v/>
          </cell>
          <cell r="O101" t="str">
            <v/>
          </cell>
          <cell r="P101" t="str">
            <v/>
          </cell>
          <cell r="R101">
            <v>0</v>
          </cell>
          <cell r="T101">
            <v>0</v>
          </cell>
        </row>
        <row r="102">
          <cell r="A102" t="str">
            <v>Peterborough</v>
          </cell>
          <cell r="B102">
            <v>874</v>
          </cell>
          <cell r="C102">
            <v>1.9596404675115909E-2</v>
          </cell>
          <cell r="D102" t="str">
            <v/>
          </cell>
          <cell r="F102">
            <v>13.663478650214712</v>
          </cell>
          <cell r="G102" t="str">
            <v/>
          </cell>
          <cell r="I102" t="str">
            <v/>
          </cell>
          <cell r="J102" t="str">
            <v/>
          </cell>
          <cell r="L102" t="str">
            <v/>
          </cell>
          <cell r="M102" t="str">
            <v/>
          </cell>
          <cell r="O102" t="str">
            <v/>
          </cell>
          <cell r="P102" t="str">
            <v/>
          </cell>
          <cell r="R102">
            <v>0</v>
          </cell>
          <cell r="T102">
            <v>0</v>
          </cell>
        </row>
        <row r="103">
          <cell r="A103" t="str">
            <v>Southend-on-Sea</v>
          </cell>
          <cell r="B103">
            <v>882</v>
          </cell>
          <cell r="C103">
            <v>1.1277330361453708</v>
          </cell>
          <cell r="D103" t="str">
            <v/>
          </cell>
          <cell r="F103" t="str">
            <v/>
          </cell>
          <cell r="G103" t="str">
            <v/>
          </cell>
          <cell r="I103" t="str">
            <v/>
          </cell>
          <cell r="J103" t="str">
            <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t="str">
            <v/>
          </cell>
          <cell r="F104" t="str">
            <v/>
          </cell>
          <cell r="G104" t="str">
            <v/>
          </cell>
          <cell r="I104" t="str">
            <v/>
          </cell>
          <cell r="J104" t="str">
            <v/>
          </cell>
          <cell r="L104" t="str">
            <v/>
          </cell>
          <cell r="M104" t="str">
            <v/>
          </cell>
          <cell r="O104" t="str">
            <v/>
          </cell>
          <cell r="P104" t="str">
            <v/>
          </cell>
          <cell r="R104">
            <v>0</v>
          </cell>
          <cell r="T104">
            <v>0</v>
          </cell>
        </row>
        <row r="105">
          <cell r="A105" t="str">
            <v>Thurrock</v>
          </cell>
          <cell r="B105">
            <v>883</v>
          </cell>
          <cell r="C105">
            <v>0</v>
          </cell>
          <cell r="D105" t="str">
            <v/>
          </cell>
          <cell r="F105" t="str">
            <v/>
          </cell>
          <cell r="G105" t="str">
            <v/>
          </cell>
          <cell r="I105" t="str">
            <v/>
          </cell>
          <cell r="J105" t="str">
            <v/>
          </cell>
          <cell r="L105" t="str">
            <v/>
          </cell>
          <cell r="M105" t="str">
            <v/>
          </cell>
          <cell r="O105" t="str">
            <v/>
          </cell>
          <cell r="P105" t="str">
            <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t="str">
            <v/>
          </cell>
          <cell r="F111" t="str">
            <v/>
          </cell>
          <cell r="G111" t="str">
            <v/>
          </cell>
          <cell r="I111" t="str">
            <v/>
          </cell>
          <cell r="J111" t="str">
            <v/>
          </cell>
          <cell r="L111" t="str">
            <v/>
          </cell>
          <cell r="M111" t="str">
            <v/>
          </cell>
          <cell r="O111" t="str">
            <v/>
          </cell>
          <cell r="P111" t="str">
            <v/>
          </cell>
          <cell r="R111">
            <v>0</v>
          </cell>
          <cell r="T111">
            <v>0</v>
          </cell>
        </row>
        <row r="112">
          <cell r="A112" t="str">
            <v>Hackney</v>
          </cell>
          <cell r="B112">
            <v>204</v>
          </cell>
          <cell r="C112">
            <v>6.5708174104104983E-2</v>
          </cell>
          <cell r="D112" t="str">
            <v/>
          </cell>
          <cell r="F112" t="str">
            <v/>
          </cell>
          <cell r="G112" t="str">
            <v/>
          </cell>
          <cell r="I112" t="str">
            <v/>
          </cell>
          <cell r="J112" t="str">
            <v/>
          </cell>
          <cell r="L112" t="str">
            <v/>
          </cell>
          <cell r="M112" t="str">
            <v/>
          </cell>
          <cell r="O112" t="str">
            <v/>
          </cell>
          <cell r="P112" t="str">
            <v/>
          </cell>
          <cell r="R112">
            <v>0</v>
          </cell>
          <cell r="T112">
            <v>0</v>
          </cell>
        </row>
        <row r="113">
          <cell r="A113" t="str">
            <v>Hammersmith and Fulham</v>
          </cell>
          <cell r="B113">
            <v>205</v>
          </cell>
          <cell r="C113">
            <v>0.25150430204913399</v>
          </cell>
          <cell r="D113" t="str">
            <v/>
          </cell>
          <cell r="F113" t="str">
            <v/>
          </cell>
          <cell r="G113" t="str">
            <v/>
          </cell>
          <cell r="I113" t="str">
            <v/>
          </cell>
          <cell r="J113" t="str">
            <v/>
          </cell>
          <cell r="L113" t="str">
            <v/>
          </cell>
          <cell r="M113" t="str">
            <v/>
          </cell>
          <cell r="O113" t="str">
            <v/>
          </cell>
          <cell r="P113" t="str">
            <v/>
          </cell>
          <cell r="R113">
            <v>0</v>
          </cell>
          <cell r="T113">
            <v>0</v>
          </cell>
        </row>
        <row r="114">
          <cell r="A114" t="str">
            <v>Haringey</v>
          </cell>
          <cell r="B114">
            <v>309</v>
          </cell>
          <cell r="C114">
            <v>1.1954786293815043</v>
          </cell>
          <cell r="D114" t="str">
            <v/>
          </cell>
          <cell r="F114" t="str">
            <v/>
          </cell>
          <cell r="G114" t="str">
            <v/>
          </cell>
          <cell r="I114" t="str">
            <v/>
          </cell>
          <cell r="J114" t="str">
            <v/>
          </cell>
          <cell r="L114" t="str">
            <v/>
          </cell>
          <cell r="M114" t="str">
            <v/>
          </cell>
          <cell r="O114" t="str">
            <v/>
          </cell>
          <cell r="P114" t="str">
            <v/>
          </cell>
          <cell r="R114">
            <v>0</v>
          </cell>
          <cell r="T114">
            <v>0</v>
          </cell>
        </row>
        <row r="115">
          <cell r="A115" t="str">
            <v>Islington</v>
          </cell>
          <cell r="B115">
            <v>206</v>
          </cell>
          <cell r="C115">
            <v>0</v>
          </cell>
          <cell r="D115" t="str">
            <v/>
          </cell>
          <cell r="F115" t="str">
            <v/>
          </cell>
          <cell r="G115" t="str">
            <v/>
          </cell>
          <cell r="I115" t="str">
            <v/>
          </cell>
          <cell r="J115" t="str">
            <v/>
          </cell>
          <cell r="L115" t="str">
            <v/>
          </cell>
          <cell r="M115" t="str">
            <v/>
          </cell>
          <cell r="O115" t="str">
            <v/>
          </cell>
          <cell r="P115" t="str">
            <v/>
          </cell>
          <cell r="R115">
            <v>0</v>
          </cell>
          <cell r="T115">
            <v>0</v>
          </cell>
        </row>
        <row r="116">
          <cell r="A116" t="str">
            <v>Kensington and Chelsea</v>
          </cell>
          <cell r="B116">
            <v>207</v>
          </cell>
          <cell r="C116">
            <v>6.6849355663807064E-2</v>
          </cell>
          <cell r="D116" t="str">
            <v/>
          </cell>
          <cell r="F116" t="str">
            <v/>
          </cell>
          <cell r="G116" t="str">
            <v/>
          </cell>
          <cell r="I116" t="str">
            <v/>
          </cell>
          <cell r="J116" t="str">
            <v/>
          </cell>
          <cell r="L116" t="str">
            <v/>
          </cell>
          <cell r="M116" t="str">
            <v/>
          </cell>
          <cell r="O116" t="str">
            <v/>
          </cell>
          <cell r="P116" t="str">
            <v/>
          </cell>
          <cell r="R116">
            <v>0</v>
          </cell>
          <cell r="T116" t="str">
            <v>#</v>
          </cell>
        </row>
        <row r="117">
          <cell r="A117" t="str">
            <v>Lambeth</v>
          </cell>
          <cell r="B117">
            <v>208</v>
          </cell>
          <cell r="C117">
            <v>0.11088145447532954</v>
          </cell>
          <cell r="D117" t="str">
            <v/>
          </cell>
          <cell r="F117">
            <v>15.02236494356031</v>
          </cell>
          <cell r="G117">
            <v>15.02236494356031</v>
          </cell>
          <cell r="I117" t="str">
            <v/>
          </cell>
          <cell r="J117" t="str">
            <v/>
          </cell>
          <cell r="L117" t="str">
            <v/>
          </cell>
          <cell r="M117" t="str">
            <v/>
          </cell>
          <cell r="O117" t="str">
            <v/>
          </cell>
          <cell r="P117" t="str">
            <v/>
          </cell>
          <cell r="R117">
            <v>0</v>
          </cell>
          <cell r="T117">
            <v>0</v>
          </cell>
        </row>
        <row r="118">
          <cell r="A118" t="str">
            <v>Lewisham</v>
          </cell>
          <cell r="B118">
            <v>209</v>
          </cell>
          <cell r="C118">
            <v>1.0427701859272951</v>
          </cell>
          <cell r="D118" t="str">
            <v/>
          </cell>
          <cell r="F118" t="str">
            <v/>
          </cell>
          <cell r="G118" t="str">
            <v/>
          </cell>
          <cell r="I118" t="str">
            <v/>
          </cell>
          <cell r="J118" t="str">
            <v/>
          </cell>
          <cell r="L118" t="str">
            <v/>
          </cell>
          <cell r="M118" t="str">
            <v/>
          </cell>
          <cell r="O118" t="str">
            <v/>
          </cell>
          <cell r="P118" t="str">
            <v/>
          </cell>
          <cell r="R118">
            <v>0</v>
          </cell>
          <cell r="T118">
            <v>0</v>
          </cell>
        </row>
        <row r="119">
          <cell r="A119" t="str">
            <v>Newham</v>
          </cell>
          <cell r="B119">
            <v>316</v>
          </cell>
          <cell r="C119">
            <v>0.22594027054845151</v>
          </cell>
          <cell r="D119" t="str">
            <v/>
          </cell>
          <cell r="F119">
            <v>27.370791052054649</v>
          </cell>
          <cell r="G119">
            <v>27.370791052054649</v>
          </cell>
          <cell r="I119">
            <v>23.937892957426435</v>
          </cell>
          <cell r="J119">
            <v>23.937892957426435</v>
          </cell>
          <cell r="L119" t="str">
            <v/>
          </cell>
          <cell r="M119" t="str">
            <v/>
          </cell>
          <cell r="O119" t="str">
            <v/>
          </cell>
          <cell r="P119" t="str">
            <v/>
          </cell>
          <cell r="R119">
            <v>0</v>
          </cell>
          <cell r="T119">
            <v>0</v>
          </cell>
        </row>
        <row r="120">
          <cell r="A120" t="str">
            <v>Southwark</v>
          </cell>
          <cell r="B120">
            <v>210</v>
          </cell>
          <cell r="C120">
            <v>0.12967841805799704</v>
          </cell>
          <cell r="D120" t="str">
            <v/>
          </cell>
          <cell r="F120" t="str">
            <v/>
          </cell>
          <cell r="G120" t="str">
            <v/>
          </cell>
          <cell r="I120" t="str">
            <v/>
          </cell>
          <cell r="J120" t="str">
            <v/>
          </cell>
          <cell r="L120" t="str">
            <v/>
          </cell>
          <cell r="M120" t="str">
            <v/>
          </cell>
          <cell r="O120" t="str">
            <v/>
          </cell>
          <cell r="P120" t="str">
            <v/>
          </cell>
          <cell r="R120">
            <v>0</v>
          </cell>
          <cell r="T120">
            <v>0</v>
          </cell>
        </row>
        <row r="121">
          <cell r="A121" t="str">
            <v>Tower Hamlets</v>
          </cell>
          <cell r="B121">
            <v>211</v>
          </cell>
          <cell r="C121">
            <v>2.480177002652368E-2</v>
          </cell>
          <cell r="D121" t="str">
            <v/>
          </cell>
          <cell r="F121">
            <v>15.450254431365774</v>
          </cell>
          <cell r="G121">
            <v>15.450254431365774</v>
          </cell>
          <cell r="I121" t="str">
            <v/>
          </cell>
          <cell r="J121" t="str">
            <v/>
          </cell>
          <cell r="L121" t="str">
            <v/>
          </cell>
          <cell r="M121" t="str">
            <v/>
          </cell>
          <cell r="O121">
            <v>10.617541053810296</v>
          </cell>
          <cell r="P121">
            <v>10.617541053810296</v>
          </cell>
          <cell r="R121">
            <v>0</v>
          </cell>
          <cell r="T121">
            <v>0</v>
          </cell>
        </row>
        <row r="122">
          <cell r="A122" t="str">
            <v>Wandsworth</v>
          </cell>
          <cell r="B122">
            <v>212</v>
          </cell>
          <cell r="C122">
            <v>0.1863138696171677</v>
          </cell>
          <cell r="D122" t="str">
            <v/>
          </cell>
          <cell r="F122" t="str">
            <v/>
          </cell>
          <cell r="G122" t="str">
            <v/>
          </cell>
          <cell r="I122" t="str">
            <v/>
          </cell>
          <cell r="J122" t="str">
            <v/>
          </cell>
          <cell r="L122" t="str">
            <v/>
          </cell>
          <cell r="M122" t="str">
            <v/>
          </cell>
          <cell r="O122" t="str">
            <v/>
          </cell>
          <cell r="P122" t="str">
            <v/>
          </cell>
          <cell r="R122">
            <v>0</v>
          </cell>
          <cell r="T122">
            <v>0</v>
          </cell>
        </row>
        <row r="123">
          <cell r="A123" t="str">
            <v>Westminster</v>
          </cell>
          <cell r="B123">
            <v>213</v>
          </cell>
          <cell r="C123">
            <v>6.866373803048019E-3</v>
          </cell>
          <cell r="D123" t="str">
            <v/>
          </cell>
          <cell r="F123" t="str">
            <v/>
          </cell>
          <cell r="G123" t="str">
            <v/>
          </cell>
          <cell r="I123" t="str">
            <v/>
          </cell>
          <cell r="J123" t="str">
            <v/>
          </cell>
          <cell r="L123" t="str">
            <v/>
          </cell>
          <cell r="M123" t="str">
            <v/>
          </cell>
          <cell r="O123" t="str">
            <v/>
          </cell>
          <cell r="P123" t="str">
            <v/>
          </cell>
          <cell r="R123">
            <v>0</v>
          </cell>
          <cell r="T123">
            <v>0</v>
          </cell>
        </row>
        <row r="125">
          <cell r="A125" t="str">
            <v>Outer London</v>
          </cell>
          <cell r="B125" t="str">
            <v>Outer London</v>
          </cell>
        </row>
        <row r="127">
          <cell r="A127" t="str">
            <v>Barking and Dagenham</v>
          </cell>
          <cell r="B127">
            <v>301</v>
          </cell>
          <cell r="C127">
            <v>0.45034181894609793</v>
          </cell>
          <cell r="D127" t="str">
            <v/>
          </cell>
          <cell r="F127">
            <v>13.573126420801756</v>
          </cell>
          <cell r="G127">
            <v>13.573126420801756</v>
          </cell>
          <cell r="I127" t="str">
            <v/>
          </cell>
          <cell r="J127" t="str">
            <v/>
          </cell>
          <cell r="L127" t="str">
            <v/>
          </cell>
          <cell r="M127" t="str">
            <v/>
          </cell>
          <cell r="O127">
            <v>18.825709953994306</v>
          </cell>
          <cell r="P127">
            <v>18.825709953994306</v>
          </cell>
          <cell r="R127">
            <v>0</v>
          </cell>
          <cell r="T127">
            <v>0</v>
          </cell>
        </row>
        <row r="128">
          <cell r="A128" t="str">
            <v>Barnet</v>
          </cell>
          <cell r="B128">
            <v>302</v>
          </cell>
          <cell r="C128">
            <v>0.24405135363152197</v>
          </cell>
          <cell r="D128" t="str">
            <v/>
          </cell>
          <cell r="F128" t="str">
            <v/>
          </cell>
          <cell r="G128" t="str">
            <v/>
          </cell>
          <cell r="I128" t="str">
            <v/>
          </cell>
          <cell r="J128" t="str">
            <v/>
          </cell>
          <cell r="L128" t="str">
            <v/>
          </cell>
          <cell r="M128" t="str">
            <v/>
          </cell>
          <cell r="O128">
            <v>8.8798455799598965</v>
          </cell>
          <cell r="P128">
            <v>8.8798455799598965</v>
          </cell>
          <cell r="R128">
            <v>1</v>
          </cell>
          <cell r="T128" t="str">
            <v>#</v>
          </cell>
        </row>
        <row r="129">
          <cell r="A129" t="str">
            <v>Bexley</v>
          </cell>
          <cell r="B129">
            <v>303</v>
          </cell>
          <cell r="C129">
            <v>5.8612281476917133E-2</v>
          </cell>
          <cell r="D129" t="str">
            <v/>
          </cell>
          <cell r="F129" t="str">
            <v/>
          </cell>
          <cell r="G129" t="str">
            <v/>
          </cell>
          <cell r="I129" t="str">
            <v/>
          </cell>
          <cell r="J129" t="str">
            <v/>
          </cell>
          <cell r="L129" t="str">
            <v/>
          </cell>
          <cell r="M129" t="str">
            <v/>
          </cell>
          <cell r="O129" t="str">
            <v/>
          </cell>
          <cell r="P129">
            <v>9.1279163128619114</v>
          </cell>
          <cell r="R129">
            <v>0</v>
          </cell>
          <cell r="T129">
            <v>0</v>
          </cell>
        </row>
        <row r="130">
          <cell r="A130" t="str">
            <v>Brent</v>
          </cell>
          <cell r="B130">
            <v>304</v>
          </cell>
          <cell r="C130">
            <v>4.210652406147939E-2</v>
          </cell>
          <cell r="D130" t="str">
            <v/>
          </cell>
          <cell r="F130" t="str">
            <v/>
          </cell>
          <cell r="G130" t="str">
            <v/>
          </cell>
          <cell r="I130" t="str">
            <v/>
          </cell>
          <cell r="J130" t="str">
            <v/>
          </cell>
          <cell r="L130" t="str">
            <v/>
          </cell>
          <cell r="M130" t="str">
            <v/>
          </cell>
          <cell r="O130" t="str">
            <v/>
          </cell>
          <cell r="P130" t="str">
            <v/>
          </cell>
          <cell r="R130">
            <v>0</v>
          </cell>
          <cell r="T130">
            <v>0</v>
          </cell>
        </row>
        <row r="131">
          <cell r="A131" t="str">
            <v>Bromley</v>
          </cell>
          <cell r="B131">
            <v>305</v>
          </cell>
          <cell r="C131">
            <v>0.26006015899991597</v>
          </cell>
          <cell r="D131" t="str">
            <v/>
          </cell>
          <cell r="F131" t="str">
            <v/>
          </cell>
          <cell r="G131" t="str">
            <v/>
          </cell>
          <cell r="I131" t="str">
            <v/>
          </cell>
          <cell r="J131" t="str">
            <v/>
          </cell>
          <cell r="L131" t="str">
            <v/>
          </cell>
          <cell r="M131" t="str">
            <v/>
          </cell>
          <cell r="O131" t="str">
            <v/>
          </cell>
          <cell r="P131" t="str">
            <v/>
          </cell>
          <cell r="R131">
            <v>0</v>
          </cell>
          <cell r="T131">
            <v>0</v>
          </cell>
        </row>
        <row r="132">
          <cell r="A132" t="str">
            <v>Croydon</v>
          </cell>
          <cell r="B132">
            <v>306</v>
          </cell>
          <cell r="C132">
            <v>0.31794030376998145</v>
          </cell>
          <cell r="D132" t="str">
            <v/>
          </cell>
          <cell r="F132" t="str">
            <v/>
          </cell>
          <cell r="G132" t="str">
            <v/>
          </cell>
          <cell r="I132" t="str">
            <v/>
          </cell>
          <cell r="J132" t="str">
            <v/>
          </cell>
          <cell r="L132" t="str">
            <v/>
          </cell>
          <cell r="M132" t="str">
            <v/>
          </cell>
          <cell r="O132" t="str">
            <v/>
          </cell>
          <cell r="P132" t="str">
            <v/>
          </cell>
          <cell r="R132">
            <v>0</v>
          </cell>
          <cell r="T132">
            <v>0</v>
          </cell>
        </row>
        <row r="133">
          <cell r="A133" t="str">
            <v>Ealing</v>
          </cell>
          <cell r="B133">
            <v>307</v>
          </cell>
          <cell r="C133">
            <v>0.30535194380478359</v>
          </cell>
          <cell r="D133" t="str">
            <v/>
          </cell>
          <cell r="F133">
            <v>21.564124031494714</v>
          </cell>
          <cell r="G133">
            <v>21.564124031494714</v>
          </cell>
          <cell r="I133" t="str">
            <v/>
          </cell>
          <cell r="J133" t="str">
            <v/>
          </cell>
          <cell r="L133" t="str">
            <v/>
          </cell>
          <cell r="M133" t="str">
            <v/>
          </cell>
          <cell r="O133" t="str">
            <v/>
          </cell>
          <cell r="P133" t="str">
            <v/>
          </cell>
          <cell r="R133">
            <v>0</v>
          </cell>
          <cell r="T133">
            <v>0</v>
          </cell>
        </row>
        <row r="134">
          <cell r="A134" t="str">
            <v>Enfield</v>
          </cell>
          <cell r="B134">
            <v>308</v>
          </cell>
          <cell r="C134">
            <v>1.2387895256211565E-2</v>
          </cell>
          <cell r="D134" t="str">
            <v/>
          </cell>
          <cell r="F134">
            <v>17.182549062737742</v>
          </cell>
          <cell r="G134">
            <v>17.182549062737742</v>
          </cell>
          <cell r="I134">
            <v>43.416024547262886</v>
          </cell>
          <cell r="J134">
            <v>43.416024547262886</v>
          </cell>
          <cell r="L134">
            <v>42.925726221604044</v>
          </cell>
          <cell r="M134">
            <v>42.925726221604044</v>
          </cell>
          <cell r="O134" t="str">
            <v/>
          </cell>
          <cell r="P134" t="str">
            <v/>
          </cell>
          <cell r="R134">
            <v>1</v>
          </cell>
          <cell r="T134" t="str">
            <v>#</v>
          </cell>
        </row>
        <row r="135">
          <cell r="A135" t="str">
            <v>Greenwich</v>
          </cell>
          <cell r="B135">
            <v>203</v>
          </cell>
          <cell r="C135">
            <v>5.1920166466668943E-2</v>
          </cell>
          <cell r="D135" t="str">
            <v/>
          </cell>
          <cell r="F135">
            <v>16.938428511381048</v>
          </cell>
          <cell r="G135">
            <v>16.938428511381048</v>
          </cell>
          <cell r="I135">
            <v>14.837006943975087</v>
          </cell>
          <cell r="J135">
            <v>14.837006943975087</v>
          </cell>
          <cell r="L135" t="str">
            <v/>
          </cell>
          <cell r="M135" t="str">
            <v/>
          </cell>
          <cell r="O135" t="str">
            <v/>
          </cell>
          <cell r="P135" t="str">
            <v/>
          </cell>
          <cell r="R135">
            <v>0</v>
          </cell>
          <cell r="T135">
            <v>0</v>
          </cell>
        </row>
        <row r="136">
          <cell r="A136" t="str">
            <v>Harrow</v>
          </cell>
          <cell r="B136">
            <v>310</v>
          </cell>
          <cell r="C136">
            <v>0.12513145724926067</v>
          </cell>
          <cell r="D136" t="str">
            <v/>
          </cell>
          <cell r="F136" t="str">
            <v/>
          </cell>
          <cell r="G136" t="str">
            <v/>
          </cell>
          <cell r="I136" t="str">
            <v/>
          </cell>
          <cell r="J136" t="str">
            <v/>
          </cell>
          <cell r="L136" t="str">
            <v/>
          </cell>
          <cell r="M136" t="str">
            <v/>
          </cell>
          <cell r="O136" t="str">
            <v/>
          </cell>
          <cell r="P136" t="str">
            <v/>
          </cell>
          <cell r="R136">
            <v>0</v>
          </cell>
          <cell r="T136">
            <v>0</v>
          </cell>
        </row>
        <row r="137">
          <cell r="A137" t="str">
            <v>Havering</v>
          </cell>
          <cell r="B137">
            <v>311</v>
          </cell>
          <cell r="C137">
            <v>1.4717123098934786E-2</v>
          </cell>
          <cell r="D137" t="str">
            <v/>
          </cell>
          <cell r="F137" t="str">
            <v/>
          </cell>
          <cell r="G137" t="str">
            <v/>
          </cell>
          <cell r="I137" t="str">
            <v/>
          </cell>
          <cell r="J137" t="str">
            <v/>
          </cell>
          <cell r="L137" t="str">
            <v/>
          </cell>
          <cell r="M137" t="str">
            <v/>
          </cell>
          <cell r="O137" t="str">
            <v/>
          </cell>
          <cell r="P137" t="str">
            <v/>
          </cell>
          <cell r="R137">
            <v>0</v>
          </cell>
          <cell r="T137">
            <v>0</v>
          </cell>
        </row>
        <row r="138">
          <cell r="A138" t="str">
            <v>Hillingdon</v>
          </cell>
          <cell r="B138">
            <v>312</v>
          </cell>
          <cell r="C138">
            <v>3.0738105961588141E-2</v>
          </cell>
          <cell r="D138" t="str">
            <v/>
          </cell>
          <cell r="F138" t="str">
            <v/>
          </cell>
          <cell r="G138" t="str">
            <v/>
          </cell>
          <cell r="I138" t="str">
            <v/>
          </cell>
          <cell r="J138" t="str">
            <v/>
          </cell>
          <cell r="L138" t="str">
            <v/>
          </cell>
          <cell r="M138" t="str">
            <v/>
          </cell>
          <cell r="O138" t="str">
            <v/>
          </cell>
          <cell r="P138" t="str">
            <v/>
          </cell>
          <cell r="R138">
            <v>0</v>
          </cell>
          <cell r="T138">
            <v>0</v>
          </cell>
        </row>
        <row r="139">
          <cell r="A139" t="str">
            <v>Hounslow</v>
          </cell>
          <cell r="B139">
            <v>313</v>
          </cell>
          <cell r="C139">
            <v>1.3728235226563214E-2</v>
          </cell>
          <cell r="D139" t="str">
            <v/>
          </cell>
          <cell r="F139">
            <v>77.841096085217458</v>
          </cell>
          <cell r="G139">
            <v>77.841096085217458</v>
          </cell>
          <cell r="I139">
            <v>50.415858698639596</v>
          </cell>
          <cell r="J139">
            <v>50.415858698639596</v>
          </cell>
          <cell r="L139" t="str">
            <v/>
          </cell>
          <cell r="M139" t="str">
            <v/>
          </cell>
          <cell r="O139" t="str">
            <v/>
          </cell>
          <cell r="P139" t="str">
            <v/>
          </cell>
          <cell r="R139">
            <v>0</v>
          </cell>
          <cell r="T139">
            <v>0</v>
          </cell>
        </row>
        <row r="140">
          <cell r="A140" t="str">
            <v>Kingston upon Thames</v>
          </cell>
          <cell r="B140">
            <v>314</v>
          </cell>
          <cell r="C140">
            <v>0</v>
          </cell>
          <cell r="D140" t="str">
            <v/>
          </cell>
          <cell r="F140" t="str">
            <v/>
          </cell>
          <cell r="G140" t="str">
            <v/>
          </cell>
          <cell r="I140" t="str">
            <v/>
          </cell>
          <cell r="J140" t="str">
            <v/>
          </cell>
          <cell r="L140" t="str">
            <v/>
          </cell>
          <cell r="M140" t="str">
            <v/>
          </cell>
          <cell r="O140" t="str">
            <v/>
          </cell>
          <cell r="P140" t="str">
            <v/>
          </cell>
          <cell r="R140">
            <v>0</v>
          </cell>
          <cell r="T140">
            <v>0</v>
          </cell>
        </row>
        <row r="141">
          <cell r="A141" t="str">
            <v>Merton</v>
          </cell>
          <cell r="B141">
            <v>315</v>
          </cell>
          <cell r="C141">
            <v>5.5138331641723746E-3</v>
          </cell>
          <cell r="D141" t="str">
            <v/>
          </cell>
          <cell r="F141" t="str">
            <v/>
          </cell>
          <cell r="G141" t="str">
            <v/>
          </cell>
          <cell r="I141" t="str">
            <v/>
          </cell>
          <cell r="J141" t="str">
            <v/>
          </cell>
          <cell r="L141" t="str">
            <v/>
          </cell>
          <cell r="M141" t="str">
            <v/>
          </cell>
          <cell r="O141" t="str">
            <v/>
          </cell>
          <cell r="P141" t="str">
            <v/>
          </cell>
          <cell r="R141">
            <v>0</v>
          </cell>
          <cell r="T141">
            <v>0</v>
          </cell>
        </row>
        <row r="142">
          <cell r="A142" t="str">
            <v>Redbridge</v>
          </cell>
          <cell r="B142">
            <v>317</v>
          </cell>
          <cell r="C142">
            <v>1.4329760276014611</v>
          </cell>
          <cell r="D142" t="str">
            <v/>
          </cell>
          <cell r="F142" t="str">
            <v/>
          </cell>
          <cell r="G142" t="str">
            <v/>
          </cell>
          <cell r="I142" t="str">
            <v/>
          </cell>
          <cell r="J142" t="str">
            <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t="str">
            <v/>
          </cell>
          <cell r="F143" t="str">
            <v/>
          </cell>
          <cell r="G143" t="str">
            <v/>
          </cell>
          <cell r="I143" t="str">
            <v/>
          </cell>
          <cell r="J143" t="str">
            <v/>
          </cell>
          <cell r="L143" t="str">
            <v/>
          </cell>
          <cell r="M143" t="str">
            <v/>
          </cell>
          <cell r="O143" t="str">
            <v/>
          </cell>
          <cell r="P143" t="str">
            <v/>
          </cell>
          <cell r="R143">
            <v>0</v>
          </cell>
          <cell r="T143">
            <v>0</v>
          </cell>
        </row>
        <row r="144">
          <cell r="A144" t="str">
            <v>Sutton</v>
          </cell>
          <cell r="B144">
            <v>319</v>
          </cell>
          <cell r="C144">
            <v>8.1451183148818024E-2</v>
          </cell>
          <cell r="D144" t="str">
            <v/>
          </cell>
          <cell r="F144" t="str">
            <v/>
          </cell>
          <cell r="G144" t="str">
            <v/>
          </cell>
          <cell r="I144" t="str">
            <v/>
          </cell>
          <cell r="J144" t="str">
            <v/>
          </cell>
          <cell r="L144" t="str">
            <v/>
          </cell>
          <cell r="M144" t="str">
            <v/>
          </cell>
          <cell r="O144" t="str">
            <v/>
          </cell>
          <cell r="P144" t="str">
            <v/>
          </cell>
          <cell r="R144">
            <v>0</v>
          </cell>
          <cell r="T144">
            <v>0</v>
          </cell>
        </row>
        <row r="145">
          <cell r="A145" t="str">
            <v>Waltham Forest</v>
          </cell>
          <cell r="B145">
            <v>320</v>
          </cell>
          <cell r="C145">
            <v>9.0218136750809796E-5</v>
          </cell>
          <cell r="D145" t="str">
            <v/>
          </cell>
          <cell r="F145" t="str">
            <v/>
          </cell>
          <cell r="G145" t="str">
            <v/>
          </cell>
          <cell r="I145" t="str">
            <v/>
          </cell>
          <cell r="J145" t="str">
            <v/>
          </cell>
          <cell r="L145" t="str">
            <v/>
          </cell>
          <cell r="M145" t="str">
            <v/>
          </cell>
          <cell r="O145" t="str">
            <v/>
          </cell>
          <cell r="P145" t="str">
            <v/>
          </cell>
          <cell r="R145">
            <v>0</v>
          </cell>
          <cell r="T145">
            <v>0</v>
          </cell>
        </row>
        <row r="147">
          <cell r="A147" t="str">
            <v>South East</v>
          </cell>
          <cell r="B147" t="str">
            <v>South East</v>
          </cell>
          <cell r="T147">
            <v>0</v>
          </cell>
        </row>
        <row r="149">
          <cell r="A149" t="str">
            <v>Bracknell Forest</v>
          </cell>
          <cell r="B149">
            <v>867</v>
          </cell>
          <cell r="C149">
            <v>0</v>
          </cell>
          <cell r="D149" t="str">
            <v/>
          </cell>
          <cell r="F149" t="str">
            <v/>
          </cell>
          <cell r="G149" t="str">
            <v/>
          </cell>
          <cell r="I149" t="str">
            <v/>
          </cell>
          <cell r="J149" t="str">
            <v/>
          </cell>
          <cell r="L149" t="str">
            <v/>
          </cell>
          <cell r="M149" t="str">
            <v/>
          </cell>
          <cell r="O149" t="str">
            <v/>
          </cell>
          <cell r="P149" t="str">
            <v/>
          </cell>
          <cell r="R149">
            <v>0</v>
          </cell>
          <cell r="T149">
            <v>0</v>
          </cell>
        </row>
        <row r="150">
          <cell r="A150" t="str">
            <v>Brighton and Hove</v>
          </cell>
          <cell r="B150">
            <v>846</v>
          </cell>
          <cell r="C150">
            <v>0.62063918103183757</v>
          </cell>
          <cell r="D150" t="str">
            <v/>
          </cell>
          <cell r="F150" t="str">
            <v/>
          </cell>
          <cell r="G150" t="str">
            <v/>
          </cell>
          <cell r="I150" t="str">
            <v/>
          </cell>
          <cell r="J150" t="str">
            <v/>
          </cell>
          <cell r="L150" t="str">
            <v/>
          </cell>
          <cell r="M150" t="str">
            <v/>
          </cell>
          <cell r="O150">
            <v>31.385011067686825</v>
          </cell>
          <cell r="P150">
            <v>31.46813698301267</v>
          </cell>
          <cell r="R150">
            <v>0</v>
          </cell>
          <cell r="T150" t="str">
            <v>#</v>
          </cell>
        </row>
        <row r="151">
          <cell r="A151" t="str">
            <v>Buckinghamshire</v>
          </cell>
          <cell r="B151">
            <v>825</v>
          </cell>
          <cell r="C151">
            <v>0.59651880299796689</v>
          </cell>
          <cell r="D151" t="str">
            <v/>
          </cell>
          <cell r="F151" t="str">
            <v/>
          </cell>
          <cell r="G151" t="str">
            <v/>
          </cell>
          <cell r="I151" t="str">
            <v/>
          </cell>
          <cell r="J151" t="str">
            <v/>
          </cell>
          <cell r="L151" t="str">
            <v/>
          </cell>
          <cell r="M151" t="str">
            <v/>
          </cell>
          <cell r="O151" t="str">
            <v/>
          </cell>
          <cell r="P151" t="str">
            <v/>
          </cell>
          <cell r="R151">
            <v>0</v>
          </cell>
          <cell r="T151">
            <v>0</v>
          </cell>
        </row>
        <row r="152">
          <cell r="A152" t="str">
            <v>East Sussex</v>
          </cell>
          <cell r="B152">
            <v>845</v>
          </cell>
          <cell r="C152">
            <v>1.0043010641508478E-2</v>
          </cell>
          <cell r="D152" t="str">
            <v/>
          </cell>
          <cell r="F152" t="str">
            <v/>
          </cell>
          <cell r="G152" t="str">
            <v/>
          </cell>
          <cell r="I152" t="str">
            <v/>
          </cell>
          <cell r="J152" t="str">
            <v/>
          </cell>
          <cell r="L152" t="str">
            <v/>
          </cell>
          <cell r="M152" t="str">
            <v/>
          </cell>
          <cell r="O152" t="str">
            <v/>
          </cell>
          <cell r="P152" t="str">
            <v/>
          </cell>
          <cell r="R152">
            <v>0</v>
          </cell>
          <cell r="T152">
            <v>0</v>
          </cell>
        </row>
        <row r="153">
          <cell r="A153" t="str">
            <v>Hampshire</v>
          </cell>
          <cell r="B153">
            <v>850</v>
          </cell>
          <cell r="C153">
            <v>0.2391895687316907</v>
          </cell>
          <cell r="D153" t="str">
            <v/>
          </cell>
          <cell r="F153" t="str">
            <v/>
          </cell>
          <cell r="G153" t="str">
            <v/>
          </cell>
          <cell r="I153" t="str">
            <v/>
          </cell>
          <cell r="J153" t="str">
            <v/>
          </cell>
          <cell r="L153" t="str">
            <v/>
          </cell>
          <cell r="M153" t="str">
            <v/>
          </cell>
          <cell r="O153" t="str">
            <v/>
          </cell>
          <cell r="P153" t="str">
            <v/>
          </cell>
          <cell r="R153">
            <v>0</v>
          </cell>
          <cell r="T153">
            <v>0</v>
          </cell>
        </row>
        <row r="154">
          <cell r="A154" t="str">
            <v>Isle of Wight</v>
          </cell>
          <cell r="B154">
            <v>921</v>
          </cell>
          <cell r="C154">
            <v>0</v>
          </cell>
          <cell r="D154" t="str">
            <v/>
          </cell>
          <cell r="F154" t="str">
            <v/>
          </cell>
          <cell r="G154" t="str">
            <v/>
          </cell>
          <cell r="I154" t="str">
            <v/>
          </cell>
          <cell r="J154" t="str">
            <v/>
          </cell>
          <cell r="L154" t="str">
            <v/>
          </cell>
          <cell r="M154" t="str">
            <v/>
          </cell>
          <cell r="O154" t="str">
            <v/>
          </cell>
          <cell r="P154" t="str">
            <v/>
          </cell>
          <cell r="R154">
            <v>0</v>
          </cell>
          <cell r="T154">
            <v>0</v>
          </cell>
        </row>
        <row r="155">
          <cell r="A155" t="str">
            <v>Kent</v>
          </cell>
          <cell r="B155">
            <v>886</v>
          </cell>
          <cell r="C155">
            <v>2.5719386059841242E-3</v>
          </cell>
          <cell r="D155" t="str">
            <v/>
          </cell>
          <cell r="F155" t="str">
            <v/>
          </cell>
          <cell r="G155" t="str">
            <v/>
          </cell>
          <cell r="I155" t="str">
            <v/>
          </cell>
          <cell r="J155" t="str">
            <v/>
          </cell>
          <cell r="L155" t="str">
            <v/>
          </cell>
          <cell r="M155" t="str">
            <v/>
          </cell>
          <cell r="O155" t="str">
            <v/>
          </cell>
          <cell r="P155" t="str">
            <v/>
          </cell>
          <cell r="R155">
            <v>0</v>
          </cell>
          <cell r="T155">
            <v>0</v>
          </cell>
        </row>
        <row r="156">
          <cell r="A156" t="str">
            <v>Medway</v>
          </cell>
          <cell r="B156">
            <v>887</v>
          </cell>
          <cell r="C156">
            <v>6.1242432306043738E-3</v>
          </cell>
          <cell r="D156" t="str">
            <v/>
          </cell>
          <cell r="F156" t="str">
            <v/>
          </cell>
          <cell r="G156" t="str">
            <v/>
          </cell>
          <cell r="I156" t="str">
            <v/>
          </cell>
          <cell r="J156" t="str">
            <v/>
          </cell>
          <cell r="L156" t="str">
            <v/>
          </cell>
          <cell r="M156" t="str">
            <v/>
          </cell>
          <cell r="O156" t="str">
            <v/>
          </cell>
          <cell r="P156" t="str">
            <v/>
          </cell>
          <cell r="R156">
            <v>0</v>
          </cell>
          <cell r="T156">
            <v>0</v>
          </cell>
        </row>
        <row r="157">
          <cell r="A157" t="str">
            <v>Milton Keynes</v>
          </cell>
          <cell r="B157">
            <v>826</v>
          </cell>
          <cell r="C157">
            <v>1.0885846884824951E-2</v>
          </cell>
          <cell r="D157" t="str">
            <v/>
          </cell>
          <cell r="F157" t="str">
            <v/>
          </cell>
          <cell r="G157" t="str">
            <v/>
          </cell>
          <cell r="I157" t="str">
            <v/>
          </cell>
          <cell r="J157" t="str">
            <v/>
          </cell>
          <cell r="L157">
            <v>8.8045122841338106</v>
          </cell>
          <cell r="M157">
            <v>8.8135094981490507</v>
          </cell>
          <cell r="O157" t="str">
            <v/>
          </cell>
          <cell r="P157" t="str">
            <v/>
          </cell>
          <cell r="R157">
            <v>1</v>
          </cell>
          <cell r="T157">
            <v>0</v>
          </cell>
        </row>
        <row r="158">
          <cell r="A158" t="str">
            <v>Oxfordshire</v>
          </cell>
          <cell r="B158">
            <v>931</v>
          </cell>
          <cell r="C158">
            <v>0.13856236395530386</v>
          </cell>
          <cell r="D158" t="str">
            <v/>
          </cell>
          <cell r="F158" t="str">
            <v/>
          </cell>
          <cell r="G158" t="str">
            <v/>
          </cell>
          <cell r="I158" t="str">
            <v/>
          </cell>
          <cell r="J158" t="str">
            <v/>
          </cell>
          <cell r="L158" t="str">
            <v/>
          </cell>
          <cell r="M158" t="str">
            <v/>
          </cell>
          <cell r="O158" t="str">
            <v/>
          </cell>
          <cell r="P158" t="str">
            <v/>
          </cell>
          <cell r="R158">
            <v>0</v>
          </cell>
          <cell r="T158">
            <v>0</v>
          </cell>
        </row>
        <row r="159">
          <cell r="A159" t="str">
            <v>Portsmouth</v>
          </cell>
          <cell r="B159">
            <v>851</v>
          </cell>
          <cell r="C159">
            <v>0.11245055194943993</v>
          </cell>
          <cell r="D159" t="str">
            <v/>
          </cell>
          <cell r="F159" t="str">
            <v/>
          </cell>
          <cell r="G159" t="str">
            <v/>
          </cell>
          <cell r="I159" t="str">
            <v/>
          </cell>
          <cell r="J159" t="str">
            <v/>
          </cell>
          <cell r="L159" t="str">
            <v/>
          </cell>
          <cell r="M159" t="str">
            <v/>
          </cell>
          <cell r="O159" t="str">
            <v/>
          </cell>
          <cell r="P159" t="str">
            <v/>
          </cell>
          <cell r="R159">
            <v>0</v>
          </cell>
          <cell r="T159">
            <v>0</v>
          </cell>
        </row>
        <row r="160">
          <cell r="A160" t="str">
            <v>Reading</v>
          </cell>
          <cell r="B160">
            <v>870</v>
          </cell>
          <cell r="C160">
            <v>6.9180214458662752E-3</v>
          </cell>
          <cell r="D160" t="str">
            <v/>
          </cell>
          <cell r="F160" t="str">
            <v/>
          </cell>
          <cell r="G160" t="str">
            <v/>
          </cell>
          <cell r="I160" t="str">
            <v/>
          </cell>
          <cell r="J160" t="str">
            <v/>
          </cell>
          <cell r="L160" t="str">
            <v/>
          </cell>
          <cell r="M160" t="str">
            <v/>
          </cell>
          <cell r="O160" t="str">
            <v/>
          </cell>
          <cell r="P160" t="str">
            <v/>
          </cell>
          <cell r="R160">
            <v>0</v>
          </cell>
          <cell r="T160">
            <v>0</v>
          </cell>
        </row>
        <row r="161">
          <cell r="A161" t="str">
            <v>Slough</v>
          </cell>
          <cell r="B161">
            <v>871</v>
          </cell>
          <cell r="C161">
            <v>6.9707401032701621E-2</v>
          </cell>
          <cell r="D161" t="str">
            <v/>
          </cell>
          <cell r="F161" t="str">
            <v/>
          </cell>
          <cell r="G161" t="str">
            <v/>
          </cell>
          <cell r="I161" t="str">
            <v/>
          </cell>
          <cell r="J161" t="str">
            <v/>
          </cell>
          <cell r="L161" t="str">
            <v/>
          </cell>
          <cell r="M161" t="str">
            <v/>
          </cell>
          <cell r="O161" t="str">
            <v/>
          </cell>
          <cell r="P161" t="str">
            <v/>
          </cell>
          <cell r="R161">
            <v>1</v>
          </cell>
          <cell r="T161">
            <v>0</v>
          </cell>
        </row>
        <row r="162">
          <cell r="A162" t="str">
            <v>Southampton</v>
          </cell>
          <cell r="B162">
            <v>852</v>
          </cell>
          <cell r="C162">
            <v>5.0541013190452018E-2</v>
          </cell>
          <cell r="D162" t="str">
            <v/>
          </cell>
          <cell r="F162" t="str">
            <v/>
          </cell>
          <cell r="G162" t="str">
            <v/>
          </cell>
          <cell r="I162" t="str">
            <v/>
          </cell>
          <cell r="J162" t="str">
            <v/>
          </cell>
          <cell r="L162" t="str">
            <v/>
          </cell>
          <cell r="M162" t="str">
            <v/>
          </cell>
          <cell r="O162" t="str">
            <v/>
          </cell>
          <cell r="P162" t="str">
            <v/>
          </cell>
          <cell r="R162">
            <v>0</v>
          </cell>
          <cell r="T162">
            <v>0</v>
          </cell>
        </row>
        <row r="163">
          <cell r="A163" t="str">
            <v>Surrey</v>
          </cell>
          <cell r="B163">
            <v>936</v>
          </cell>
          <cell r="C163">
            <v>4.8524345847723444E-2</v>
          </cell>
          <cell r="D163" t="str">
            <v/>
          </cell>
          <cell r="F163" t="str">
            <v/>
          </cell>
          <cell r="G163" t="str">
            <v/>
          </cell>
          <cell r="I163" t="str">
            <v/>
          </cell>
          <cell r="J163" t="str">
            <v/>
          </cell>
          <cell r="L163" t="str">
            <v/>
          </cell>
          <cell r="M163" t="str">
            <v/>
          </cell>
          <cell r="O163" t="str">
            <v/>
          </cell>
          <cell r="P163" t="str">
            <v/>
          </cell>
          <cell r="R163">
            <v>0</v>
          </cell>
          <cell r="T163">
            <v>0</v>
          </cell>
        </row>
        <row r="164">
          <cell r="A164" t="str">
            <v>West Berkshire</v>
          </cell>
          <cell r="B164">
            <v>869</v>
          </cell>
          <cell r="C164">
            <v>9.8669245547196638E-2</v>
          </cell>
          <cell r="D164" t="str">
            <v/>
          </cell>
          <cell r="F164" t="str">
            <v/>
          </cell>
          <cell r="G164" t="str">
            <v/>
          </cell>
          <cell r="I164" t="str">
            <v/>
          </cell>
          <cell r="J164" t="str">
            <v/>
          </cell>
          <cell r="L164" t="str">
            <v/>
          </cell>
          <cell r="M164" t="str">
            <v/>
          </cell>
          <cell r="O164" t="str">
            <v/>
          </cell>
          <cell r="P164" t="str">
            <v/>
          </cell>
          <cell r="R164">
            <v>0</v>
          </cell>
          <cell r="T164">
            <v>0</v>
          </cell>
        </row>
        <row r="165">
          <cell r="A165" t="str">
            <v>West Sussex</v>
          </cell>
          <cell r="B165">
            <v>938</v>
          </cell>
          <cell r="C165">
            <v>4.0863020985876672E-2</v>
          </cell>
          <cell r="D165" t="str">
            <v/>
          </cell>
          <cell r="F165" t="str">
            <v/>
          </cell>
          <cell r="G165" t="str">
            <v/>
          </cell>
          <cell r="I165" t="str">
            <v/>
          </cell>
          <cell r="J165" t="str">
            <v/>
          </cell>
          <cell r="L165" t="str">
            <v/>
          </cell>
          <cell r="M165" t="str">
            <v/>
          </cell>
          <cell r="O165" t="str">
            <v/>
          </cell>
          <cell r="P165" t="str">
            <v/>
          </cell>
          <cell r="R165">
            <v>0</v>
          </cell>
          <cell r="T165">
            <v>0</v>
          </cell>
        </row>
        <row r="166">
          <cell r="A166" t="str">
            <v>Windsor and Maidenhead</v>
          </cell>
          <cell r="B166">
            <v>868</v>
          </cell>
          <cell r="C166">
            <v>2.0582026416265865E-2</v>
          </cell>
          <cell r="D166" t="str">
            <v/>
          </cell>
          <cell r="F166" t="str">
            <v/>
          </cell>
          <cell r="G166" t="str">
            <v/>
          </cell>
          <cell r="I166" t="str">
            <v/>
          </cell>
          <cell r="J166" t="str">
            <v/>
          </cell>
          <cell r="L166" t="str">
            <v/>
          </cell>
          <cell r="M166" t="str">
            <v/>
          </cell>
          <cell r="O166" t="str">
            <v/>
          </cell>
          <cell r="P166" t="str">
            <v/>
          </cell>
          <cell r="R166">
            <v>0</v>
          </cell>
          <cell r="T166">
            <v>0</v>
          </cell>
        </row>
        <row r="167">
          <cell r="A167" t="str">
            <v>Wokingham</v>
          </cell>
          <cell r="B167">
            <v>872</v>
          </cell>
          <cell r="C167">
            <v>0.11101689576876131</v>
          </cell>
          <cell r="D167" t="str">
            <v/>
          </cell>
          <cell r="F167" t="str">
            <v/>
          </cell>
          <cell r="G167" t="str">
            <v/>
          </cell>
          <cell r="I167" t="str">
            <v/>
          </cell>
          <cell r="J167" t="str">
            <v/>
          </cell>
          <cell r="L167" t="str">
            <v/>
          </cell>
          <cell r="M167" t="str">
            <v/>
          </cell>
          <cell r="O167" t="str">
            <v/>
          </cell>
          <cell r="P167" t="str">
            <v/>
          </cell>
          <cell r="R167">
            <v>0</v>
          </cell>
          <cell r="T167">
            <v>0</v>
          </cell>
        </row>
        <row r="169">
          <cell r="A169" t="str">
            <v>South West</v>
          </cell>
          <cell r="B169" t="str">
            <v>South West</v>
          </cell>
        </row>
        <row r="171">
          <cell r="A171" t="str">
            <v>Bath and North East Somerset</v>
          </cell>
          <cell r="B171">
            <v>800</v>
          </cell>
          <cell r="C171">
            <v>0.69382264142080674</v>
          </cell>
          <cell r="D171" t="str">
            <v/>
          </cell>
          <cell r="F171" t="str">
            <v/>
          </cell>
          <cell r="G171" t="str">
            <v/>
          </cell>
          <cell r="I171" t="str">
            <v/>
          </cell>
          <cell r="J171" t="str">
            <v/>
          </cell>
          <cell r="L171" t="str">
            <v/>
          </cell>
          <cell r="M171" t="str">
            <v/>
          </cell>
          <cell r="O171" t="str">
            <v/>
          </cell>
          <cell r="P171" t="str">
            <v/>
          </cell>
          <cell r="R171">
            <v>0</v>
          </cell>
          <cell r="T171">
            <v>0</v>
          </cell>
        </row>
        <row r="172">
          <cell r="A172" t="str">
            <v>Bournemouth</v>
          </cell>
          <cell r="B172">
            <v>837</v>
          </cell>
          <cell r="C172">
            <v>0</v>
          </cell>
          <cell r="D172" t="str">
            <v/>
          </cell>
          <cell r="F172" t="str">
            <v/>
          </cell>
          <cell r="G172" t="str">
            <v/>
          </cell>
          <cell r="I172" t="str">
            <v/>
          </cell>
          <cell r="J172" t="str">
            <v/>
          </cell>
          <cell r="L172" t="str">
            <v/>
          </cell>
          <cell r="M172" t="str">
            <v/>
          </cell>
          <cell r="O172" t="str">
            <v/>
          </cell>
          <cell r="P172" t="str">
            <v/>
          </cell>
          <cell r="R172">
            <v>0</v>
          </cell>
          <cell r="T172">
            <v>0</v>
          </cell>
        </row>
        <row r="173">
          <cell r="A173" t="str">
            <v>Bristol, City of</v>
          </cell>
          <cell r="B173">
            <v>801</v>
          </cell>
          <cell r="C173">
            <v>1.3259903921184613</v>
          </cell>
          <cell r="D173" t="str">
            <v/>
          </cell>
          <cell r="F173" t="str">
            <v/>
          </cell>
          <cell r="G173" t="str">
            <v/>
          </cell>
          <cell r="I173" t="str">
            <v/>
          </cell>
          <cell r="J173" t="str">
            <v/>
          </cell>
          <cell r="L173" t="str">
            <v/>
          </cell>
          <cell r="M173" t="str">
            <v/>
          </cell>
          <cell r="O173" t="str">
            <v/>
          </cell>
          <cell r="P173" t="str">
            <v/>
          </cell>
          <cell r="R173">
            <v>0</v>
          </cell>
          <cell r="T173">
            <v>0</v>
          </cell>
        </row>
        <row r="174">
          <cell r="A174" t="str">
            <v>Cornwall</v>
          </cell>
          <cell r="B174">
            <v>908</v>
          </cell>
          <cell r="C174">
            <v>5.5099769742130269E-4</v>
          </cell>
          <cell r="D174" t="str">
            <v/>
          </cell>
          <cell r="F174" t="str">
            <v/>
          </cell>
          <cell r="G174" t="str">
            <v/>
          </cell>
          <cell r="I174" t="str">
            <v/>
          </cell>
          <cell r="J174" t="str">
            <v/>
          </cell>
          <cell r="L174" t="str">
            <v/>
          </cell>
          <cell r="M174" t="str">
            <v/>
          </cell>
          <cell r="O174" t="str">
            <v/>
          </cell>
          <cell r="P174" t="str">
            <v/>
          </cell>
          <cell r="R174">
            <v>0</v>
          </cell>
          <cell r="T174" t="str">
            <v>#</v>
          </cell>
        </row>
        <row r="175">
          <cell r="A175" t="str">
            <v>Devon</v>
          </cell>
          <cell r="B175">
            <v>878</v>
          </cell>
          <cell r="C175">
            <v>4.3025197380787295E-3</v>
          </cell>
          <cell r="D175" t="str">
            <v/>
          </cell>
          <cell r="F175" t="str">
            <v/>
          </cell>
          <cell r="G175" t="str">
            <v/>
          </cell>
          <cell r="I175" t="str">
            <v/>
          </cell>
          <cell r="J175" t="str">
            <v/>
          </cell>
          <cell r="L175" t="str">
            <v/>
          </cell>
          <cell r="M175" t="str">
            <v/>
          </cell>
          <cell r="O175" t="str">
            <v/>
          </cell>
          <cell r="P175" t="str">
            <v/>
          </cell>
          <cell r="R175">
            <v>0</v>
          </cell>
          <cell r="T175">
            <v>0</v>
          </cell>
        </row>
        <row r="176">
          <cell r="A176" t="str">
            <v>Dorset</v>
          </cell>
          <cell r="B176">
            <v>835</v>
          </cell>
          <cell r="C176">
            <v>0.32364211084558292</v>
          </cell>
          <cell r="D176" t="str">
            <v/>
          </cell>
          <cell r="F176" t="str">
            <v/>
          </cell>
          <cell r="G176" t="str">
            <v/>
          </cell>
          <cell r="I176" t="str">
            <v/>
          </cell>
          <cell r="J176" t="str">
            <v/>
          </cell>
          <cell r="L176" t="str">
            <v/>
          </cell>
          <cell r="M176" t="str">
            <v/>
          </cell>
          <cell r="O176" t="str">
            <v/>
          </cell>
          <cell r="P176" t="str">
            <v/>
          </cell>
          <cell r="R176">
            <v>0</v>
          </cell>
          <cell r="T176">
            <v>0</v>
          </cell>
        </row>
        <row r="177">
          <cell r="A177" t="str">
            <v>Gloucestershire</v>
          </cell>
          <cell r="B177">
            <v>916</v>
          </cell>
          <cell r="C177">
            <v>0.10546367331064738</v>
          </cell>
          <cell r="D177" t="str">
            <v/>
          </cell>
          <cell r="F177" t="str">
            <v/>
          </cell>
          <cell r="G177" t="str">
            <v/>
          </cell>
          <cell r="I177" t="str">
            <v/>
          </cell>
          <cell r="J177" t="str">
            <v/>
          </cell>
          <cell r="L177" t="str">
            <v/>
          </cell>
          <cell r="M177" t="str">
            <v/>
          </cell>
          <cell r="O177" t="str">
            <v/>
          </cell>
          <cell r="P177" t="str">
            <v/>
          </cell>
          <cell r="R177">
            <v>0</v>
          </cell>
          <cell r="T177">
            <v>0</v>
          </cell>
        </row>
        <row r="178">
          <cell r="A178" t="str">
            <v>Isles of Scilly</v>
          </cell>
          <cell r="B178">
            <v>420</v>
          </cell>
          <cell r="C178">
            <v>0</v>
          </cell>
          <cell r="D178" t="str">
            <v/>
          </cell>
          <cell r="F178" t="str">
            <v/>
          </cell>
          <cell r="G178" t="str">
            <v/>
          </cell>
          <cell r="I178" t="str">
            <v/>
          </cell>
          <cell r="J178" t="str">
            <v/>
          </cell>
          <cell r="L178" t="str">
            <v/>
          </cell>
          <cell r="M178" t="str">
            <v/>
          </cell>
          <cell r="O178" t="str">
            <v/>
          </cell>
          <cell r="P178" t="str">
            <v/>
          </cell>
          <cell r="R178">
            <v>0</v>
          </cell>
          <cell r="T178">
            <v>0</v>
          </cell>
        </row>
        <row r="179">
          <cell r="A179" t="str">
            <v>North Somerset</v>
          </cell>
          <cell r="B179">
            <v>802</v>
          </cell>
          <cell r="C179">
            <v>0.43811421065086048</v>
          </cell>
          <cell r="D179" t="str">
            <v/>
          </cell>
          <cell r="F179" t="str">
            <v/>
          </cell>
          <cell r="G179" t="str">
            <v/>
          </cell>
          <cell r="I179" t="str">
            <v/>
          </cell>
          <cell r="J179" t="str">
            <v/>
          </cell>
          <cell r="L179" t="str">
            <v/>
          </cell>
          <cell r="M179" t="str">
            <v/>
          </cell>
          <cell r="O179" t="str">
            <v/>
          </cell>
          <cell r="P179" t="str">
            <v/>
          </cell>
          <cell r="R179">
            <v>0</v>
          </cell>
          <cell r="T179">
            <v>0</v>
          </cell>
        </row>
        <row r="180">
          <cell r="A180" t="str">
            <v>Plymouth</v>
          </cell>
          <cell r="B180">
            <v>879</v>
          </cell>
          <cell r="C180">
            <v>2.4932749183524471E-2</v>
          </cell>
          <cell r="D180" t="str">
            <v/>
          </cell>
          <cell r="F180" t="str">
            <v/>
          </cell>
          <cell r="G180" t="str">
            <v/>
          </cell>
          <cell r="I180" t="str">
            <v/>
          </cell>
          <cell r="J180" t="str">
            <v/>
          </cell>
          <cell r="L180" t="str">
            <v/>
          </cell>
          <cell r="M180" t="str">
            <v/>
          </cell>
          <cell r="O180" t="str">
            <v/>
          </cell>
          <cell r="P180" t="str">
            <v/>
          </cell>
          <cell r="R180">
            <v>0</v>
          </cell>
          <cell r="T180">
            <v>0</v>
          </cell>
        </row>
        <row r="181">
          <cell r="A181" t="str">
            <v>Poole</v>
          </cell>
          <cell r="B181">
            <v>836</v>
          </cell>
          <cell r="C181">
            <v>6.5140017732959958E-4</v>
          </cell>
          <cell r="D181" t="str">
            <v/>
          </cell>
          <cell r="F181" t="str">
            <v/>
          </cell>
          <cell r="G181" t="str">
            <v/>
          </cell>
          <cell r="I181" t="str">
            <v/>
          </cell>
          <cell r="J181" t="str">
            <v/>
          </cell>
          <cell r="L181" t="str">
            <v/>
          </cell>
          <cell r="M181" t="str">
            <v/>
          </cell>
          <cell r="O181" t="str">
            <v/>
          </cell>
          <cell r="P181" t="str">
            <v/>
          </cell>
          <cell r="R181">
            <v>0</v>
          </cell>
          <cell r="T181">
            <v>0</v>
          </cell>
        </row>
        <row r="182">
          <cell r="A182" t="str">
            <v>Somerset</v>
          </cell>
          <cell r="B182">
            <v>933</v>
          </cell>
          <cell r="C182">
            <v>0.12408480556548684</v>
          </cell>
          <cell r="D182" t="str">
            <v/>
          </cell>
          <cell r="F182" t="str">
            <v/>
          </cell>
          <cell r="G182" t="str">
            <v/>
          </cell>
          <cell r="I182" t="str">
            <v/>
          </cell>
          <cell r="J182" t="str">
            <v/>
          </cell>
          <cell r="L182" t="str">
            <v/>
          </cell>
          <cell r="M182" t="str">
            <v/>
          </cell>
          <cell r="O182" t="str">
            <v/>
          </cell>
          <cell r="P182" t="str">
            <v/>
          </cell>
          <cell r="R182">
            <v>0</v>
          </cell>
          <cell r="T182">
            <v>0</v>
          </cell>
        </row>
        <row r="183">
          <cell r="A183" t="str">
            <v>South Gloucestershire</v>
          </cell>
          <cell r="B183">
            <v>803</v>
          </cell>
          <cell r="C183">
            <v>1.076419597948524</v>
          </cell>
          <cell r="D183" t="str">
            <v/>
          </cell>
          <cell r="F183" t="str">
            <v/>
          </cell>
          <cell r="G183" t="str">
            <v/>
          </cell>
          <cell r="I183" t="str">
            <v/>
          </cell>
          <cell r="J183" t="str">
            <v/>
          </cell>
          <cell r="L183" t="str">
            <v/>
          </cell>
          <cell r="M183" t="str">
            <v/>
          </cell>
          <cell r="O183">
            <v>23.270612324164915</v>
          </cell>
          <cell r="P183">
            <v>23.270612324164915</v>
          </cell>
          <cell r="R183">
            <v>0</v>
          </cell>
          <cell r="T183">
            <v>0</v>
          </cell>
        </row>
        <row r="184">
          <cell r="A184" t="str">
            <v>Swindon</v>
          </cell>
          <cell r="B184">
            <v>866</v>
          </cell>
          <cell r="C184">
            <v>1.9332811607270961E-2</v>
          </cell>
          <cell r="D184" t="str">
            <v/>
          </cell>
          <cell r="F184" t="str">
            <v/>
          </cell>
          <cell r="G184" t="str">
            <v/>
          </cell>
          <cell r="I184" t="str">
            <v/>
          </cell>
          <cell r="J184" t="str">
            <v/>
          </cell>
          <cell r="L184" t="str">
            <v/>
          </cell>
          <cell r="M184" t="str">
            <v/>
          </cell>
          <cell r="O184" t="str">
            <v/>
          </cell>
          <cell r="P184" t="str">
            <v/>
          </cell>
          <cell r="R184">
            <v>0</v>
          </cell>
          <cell r="T184">
            <v>0</v>
          </cell>
        </row>
        <row r="185">
          <cell r="A185" t="str">
            <v>Torbay</v>
          </cell>
          <cell r="B185">
            <v>880</v>
          </cell>
          <cell r="C185">
            <v>9.2381145443009349E-2</v>
          </cell>
          <cell r="D185" t="str">
            <v/>
          </cell>
          <cell r="F185" t="str">
            <v/>
          </cell>
          <cell r="G185" t="str">
            <v/>
          </cell>
          <cell r="I185" t="str">
            <v/>
          </cell>
          <cell r="J185" t="str">
            <v/>
          </cell>
          <cell r="L185" t="str">
            <v/>
          </cell>
          <cell r="M185" t="str">
            <v/>
          </cell>
          <cell r="O185">
            <v>25.398853441645027</v>
          </cell>
          <cell r="P185">
            <v>25.456127745498655</v>
          </cell>
          <cell r="R185">
            <v>1</v>
          </cell>
          <cell r="T185" t="str">
            <v>#</v>
          </cell>
        </row>
        <row r="186">
          <cell r="A186" t="str">
            <v>Wiltshire</v>
          </cell>
          <cell r="B186">
            <v>865</v>
          </cell>
          <cell r="C186">
            <v>6.6177658867886013E-2</v>
          </cell>
          <cell r="D186" t="str">
            <v/>
          </cell>
          <cell r="F186" t="str">
            <v/>
          </cell>
          <cell r="G186" t="str">
            <v/>
          </cell>
          <cell r="I186" t="str">
            <v/>
          </cell>
          <cell r="J186" t="str">
            <v/>
          </cell>
          <cell r="L186" t="str">
            <v/>
          </cell>
          <cell r="M186" t="str">
            <v/>
          </cell>
          <cell r="O186" t="str">
            <v/>
          </cell>
          <cell r="P186" t="str">
            <v/>
          </cell>
          <cell r="R186">
            <v>0</v>
          </cell>
          <cell r="T186">
            <v>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sheetName val="table 4 output"/>
      <sheetName val="table 4 %"/>
      <sheetName val="Table 4"/>
      <sheetName val="table 5 output"/>
      <sheetName val="table 5 %"/>
      <sheetName val="Table 5"/>
      <sheetName val="table 6 output"/>
      <sheetName val="table 6 %"/>
      <sheetName val="Table 6"/>
      <sheetName val="LA lookup"/>
      <sheetName val="table 3 %"/>
    </sheetNames>
    <sheetDataSet>
      <sheetData sheetId="0"/>
      <sheetData sheetId="1" refreshError="1"/>
      <sheetData sheetId="2"/>
      <sheetData sheetId="3">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4" refreshError="1"/>
      <sheetData sheetId="5"/>
      <sheetData sheetId="6">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7" refreshError="1"/>
      <sheetData sheetId="8"/>
      <sheetData sheetId="9">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0" refreshError="1"/>
      <sheetData sheetId="11">
        <row r="2">
          <cell r="A2">
            <v>201</v>
          </cell>
        </row>
      </sheetData>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1_2014_ConsistentFTE"/>
      <sheetName val="Table_2_2014_ConsistentFTE"/>
      <sheetName val="Table_3a_2014_ConsistentHC"/>
      <sheetName val="Consistent teacher time series"/>
      <sheetName val="FTE teacher numbers"/>
      <sheetName val="FTE TA support staff numbers"/>
      <sheetName val="SFR Table 3 &amp; 4 missing schools"/>
      <sheetName val="Estimated entrant teacher need"/>
      <sheetName val="Table9a_2014"/>
      <sheetName val="Table9a_2013"/>
      <sheetName val="Table9a_2012"/>
      <sheetName val="Table 15_2010_data"/>
      <sheetName val="Table 15_2011_data"/>
      <sheetName val="Table15_2012_data"/>
      <sheetName val="Table15_2013_data"/>
      <sheetName val="Table15_2014_data"/>
      <sheetName val="Table1_2013"/>
      <sheetName val="Table1_2014"/>
    </sheetNames>
    <sheetDataSet>
      <sheetData sheetId="0">
        <row r="36">
          <cell r="S36">
            <v>216.27824216706389</v>
          </cell>
        </row>
      </sheetData>
      <sheetData sheetId="1"/>
      <sheetData sheetId="2"/>
      <sheetData sheetId="3">
        <row r="14">
          <cell r="G14">
            <v>449.8254</v>
          </cell>
        </row>
      </sheetData>
      <sheetData sheetId="4">
        <row r="21">
          <cell r="O21">
            <v>200.30934196082964</v>
          </cell>
        </row>
      </sheetData>
      <sheetData sheetId="5">
        <row r="8">
          <cell r="N8">
            <v>213.9</v>
          </cell>
        </row>
      </sheetData>
      <sheetData sheetId="6">
        <row r="19">
          <cell r="T19">
            <v>436.80753356972622</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row>
      </sheetData>
      <sheetData sheetId="6">
        <row r="5">
          <cell r="B5" t="str">
            <v>1   North East</v>
          </cell>
        </row>
      </sheetData>
      <sheetData sheetId="7">
        <row r="5">
          <cell r="B5" t="str">
            <v>1   North East</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sheetName val="SFRtext"/>
      <sheetName val="Sheet1"/>
      <sheetName val="SFR Table List"/>
      <sheetName val="Table 1"/>
      <sheetName val="Table 2"/>
      <sheetName val="Table 3"/>
      <sheetName val="Table 4"/>
      <sheetName val="Table 5"/>
      <sheetName val="Table 6"/>
      <sheetName val="Table 7"/>
      <sheetName val="Table 8"/>
      <sheetName val="c room tchr rates"/>
      <sheetName val="Vacancy rates_2002 prop vs 2007"/>
      <sheetName val="Table 9"/>
      <sheetName val="Table 10"/>
      <sheetName val="Table 11"/>
      <sheetName val="Table 12"/>
      <sheetName val="Table 13"/>
      <sheetName val="Table 19"/>
      <sheetName val="Table 20"/>
      <sheetName val="Table 21"/>
      <sheetName val="Table 22"/>
      <sheetName val="Table 23"/>
      <sheetName val="Table 24"/>
      <sheetName val="Academies"/>
      <sheetName val="NP-SEC vacs"/>
      <sheetName val="press office"/>
      <sheetName val="eth nums"/>
      <sheetName val="Teacher numbers"/>
      <sheetName val="London Ethnicity"/>
      <sheetName val="GO Collation"/>
      <sheetName val="Adjustment log"/>
      <sheetName val="LA Adjustments"/>
      <sheetName val="LA Collation"/>
      <sheetName val="M1"/>
      <sheetName val="M2"/>
      <sheetName val="M3"/>
      <sheetName val="M4"/>
      <sheetName val="M5"/>
      <sheetName val="A1"/>
      <sheetName val="A2"/>
      <sheetName val="Divided Service"/>
      <sheetName val="GO Regions"/>
      <sheetName val="ACSPN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row>
      </sheetData>
      <sheetData sheetId="7">
        <row r="5">
          <cell r="O5" t="str">
            <v>North East</v>
          </cell>
        </row>
      </sheetData>
      <sheetData sheetId="8">
        <row r="5">
          <cell r="R5" t="str">
            <v>North East</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ow r="5">
          <cell r="B5" t="str">
            <v>202</v>
          </cell>
        </row>
      </sheetData>
      <sheetData sheetId="3">
        <row r="5">
          <cell r="B5" t="str">
            <v>202</v>
          </cell>
        </row>
      </sheetData>
      <sheetData sheetId="4" refreshError="1"/>
      <sheetData sheetId="5">
        <row r="8">
          <cell r="A8" t="str">
            <v xml:space="preserve">NORTH EAST </v>
          </cell>
        </row>
      </sheetData>
      <sheetData sheetId="6">
        <row r="5">
          <cell r="C5">
            <v>0</v>
          </cell>
        </row>
      </sheetData>
      <sheetData sheetId="7">
        <row r="5">
          <cell r="A5" t="str">
            <v>Barking and Dagenham</v>
          </cell>
        </row>
      </sheetData>
      <sheetData sheetId="8">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Table 12"/>
      <sheetName val="Table 13"/>
      <sheetName val="SCSSTE96"/>
      <sheetName val="SCSSTQ96"/>
      <sheetName val="Lookups"/>
      <sheetName val="HMSO12"/>
      <sheetName val="HMSO13"/>
    </sheetNames>
    <sheetDataSet>
      <sheetData sheetId="0" refreshError="1"/>
      <sheetData sheetId="1" refreshError="1"/>
      <sheetData sheetId="2" refreshError="1"/>
      <sheetData sheetId="3"/>
      <sheetData sheetId="4" refreshError="1"/>
      <sheetData sheetId="5" refreshError="1">
        <row r="35">
          <cell r="D35">
            <v>0</v>
          </cell>
          <cell r="E35" t="str">
            <v>Under 30</v>
          </cell>
        </row>
        <row r="36">
          <cell r="D36">
            <v>30</v>
          </cell>
          <cell r="E36" t="str">
            <v>30 - 39</v>
          </cell>
        </row>
        <row r="37">
          <cell r="D37">
            <v>40</v>
          </cell>
          <cell r="E37" t="str">
            <v>40 - 49</v>
          </cell>
        </row>
        <row r="38">
          <cell r="D38">
            <v>50</v>
          </cell>
          <cell r="E38" t="str">
            <v>50 or over</v>
          </cell>
        </row>
        <row r="39">
          <cell r="D39">
            <v>199</v>
          </cell>
          <cell r="E39" t="str">
            <v>Methuselah</v>
          </cell>
        </row>
      </sheetData>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chers"/>
      <sheetName val="sector"/>
      <sheetName val="sector and region"/>
      <sheetName val="final figures"/>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dered for SFR"/>
      <sheetName val="table22"/>
      <sheetName val="2002"/>
    </sheetNames>
    <sheetDataSet>
      <sheetData sheetId="0" refreshError="1"/>
      <sheetData sheetId="1" refreshError="1">
        <row r="14">
          <cell r="A14" t="str">
            <v>Gateshead</v>
          </cell>
          <cell r="C14">
            <v>5</v>
          </cell>
          <cell r="D14">
            <v>4</v>
          </cell>
          <cell r="E14">
            <v>1</v>
          </cell>
          <cell r="F14">
            <v>10</v>
          </cell>
          <cell r="G14">
            <v>0.64599483204134367</v>
          </cell>
        </row>
        <row r="15">
          <cell r="A15" t="str">
            <v>Newcastle upon Tyne</v>
          </cell>
          <cell r="C15">
            <v>1</v>
          </cell>
          <cell r="D15">
            <v>1</v>
          </cell>
          <cell r="E15">
            <v>2</v>
          </cell>
          <cell r="F15">
            <v>4</v>
          </cell>
          <cell r="G15">
            <v>0.19351717464925011</v>
          </cell>
        </row>
        <row r="16">
          <cell r="A16" t="str">
            <v>North Tyneside</v>
          </cell>
          <cell r="C16">
            <v>3</v>
          </cell>
          <cell r="D16">
            <v>3</v>
          </cell>
          <cell r="E16">
            <v>2</v>
          </cell>
          <cell r="F16">
            <v>8</v>
          </cell>
          <cell r="G16">
            <v>0.51183621241202815</v>
          </cell>
        </row>
        <row r="17">
          <cell r="A17" t="str">
            <v>South Tyneside</v>
          </cell>
          <cell r="C17">
            <v>0</v>
          </cell>
          <cell r="D17">
            <v>0</v>
          </cell>
          <cell r="E17">
            <v>0</v>
          </cell>
          <cell r="F17">
            <v>0</v>
          </cell>
          <cell r="G17">
            <v>0</v>
          </cell>
        </row>
        <row r="18">
          <cell r="A18" t="str">
            <v>Sunderland</v>
          </cell>
          <cell r="C18">
            <v>11</v>
          </cell>
          <cell r="D18">
            <v>10</v>
          </cell>
          <cell r="E18">
            <v>0</v>
          </cell>
          <cell r="F18">
            <v>21</v>
          </cell>
          <cell r="G18">
            <v>0.82644628099173556</v>
          </cell>
        </row>
        <row r="19">
          <cell r="A19" t="str">
            <v>Hartlepool</v>
          </cell>
          <cell r="C19">
            <v>6</v>
          </cell>
          <cell r="D19">
            <v>5</v>
          </cell>
          <cell r="E19">
            <v>1</v>
          </cell>
          <cell r="F19">
            <v>12</v>
          </cell>
          <cell r="G19">
            <v>1.4925373134328357</v>
          </cell>
        </row>
        <row r="20">
          <cell r="A20" t="str">
            <v>Middlesbrough</v>
          </cell>
          <cell r="C20">
            <v>5</v>
          </cell>
          <cell r="D20">
            <v>0</v>
          </cell>
          <cell r="E20">
            <v>2</v>
          </cell>
          <cell r="F20">
            <v>7</v>
          </cell>
          <cell r="G20">
            <v>0.57947019867549665</v>
          </cell>
        </row>
        <row r="21">
          <cell r="A21" t="str">
            <v>Redcar and Cleveland</v>
          </cell>
          <cell r="C21">
            <v>6</v>
          </cell>
          <cell r="D21">
            <v>11</v>
          </cell>
          <cell r="E21">
            <v>0</v>
          </cell>
          <cell r="F21">
            <v>17</v>
          </cell>
          <cell r="G21">
            <v>1.3375295043273014</v>
          </cell>
        </row>
        <row r="22">
          <cell r="A22" t="str">
            <v>Stockton on Tees</v>
          </cell>
          <cell r="C22">
            <v>2</v>
          </cell>
          <cell r="D22">
            <v>6</v>
          </cell>
          <cell r="E22">
            <v>2</v>
          </cell>
          <cell r="F22">
            <v>10</v>
          </cell>
          <cell r="G22">
            <v>0.62656641604010022</v>
          </cell>
        </row>
        <row r="23">
          <cell r="A23" t="str">
            <v>Durham</v>
          </cell>
          <cell r="C23">
            <v>17</v>
          </cell>
          <cell r="D23">
            <v>23</v>
          </cell>
          <cell r="E23">
            <v>1</v>
          </cell>
          <cell r="F23">
            <v>41</v>
          </cell>
          <cell r="G23">
            <v>1.0219341974077767</v>
          </cell>
        </row>
        <row r="24">
          <cell r="A24" t="str">
            <v>Darlington</v>
          </cell>
          <cell r="C24">
            <v>2</v>
          </cell>
          <cell r="D24">
            <v>3</v>
          </cell>
          <cell r="E24">
            <v>0</v>
          </cell>
          <cell r="F24">
            <v>5</v>
          </cell>
          <cell r="G24">
            <v>0.63451776649746194</v>
          </cell>
        </row>
        <row r="25">
          <cell r="A25" t="str">
            <v>Northumberland</v>
          </cell>
          <cell r="C25">
            <v>0</v>
          </cell>
          <cell r="D25">
            <v>0</v>
          </cell>
          <cell r="E25">
            <v>0</v>
          </cell>
          <cell r="F25">
            <v>0</v>
          </cell>
          <cell r="G25">
            <v>0</v>
          </cell>
        </row>
        <row r="27">
          <cell r="A27" t="str">
            <v>NORTH EAST</v>
          </cell>
          <cell r="C27">
            <v>58</v>
          </cell>
          <cell r="D27">
            <v>66</v>
          </cell>
          <cell r="E27">
            <v>11</v>
          </cell>
          <cell r="F27">
            <v>135</v>
          </cell>
          <cell r="G27">
            <v>0.63751416698148855</v>
          </cell>
        </row>
        <row r="29">
          <cell r="A29" t="str">
            <v>Bolton</v>
          </cell>
          <cell r="C29">
            <v>0</v>
          </cell>
          <cell r="D29">
            <v>3</v>
          </cell>
          <cell r="E29">
            <v>0</v>
          </cell>
          <cell r="F29">
            <v>3</v>
          </cell>
          <cell r="G29">
            <v>0.12510425354462051</v>
          </cell>
        </row>
        <row r="30">
          <cell r="A30" t="str">
            <v>Bury</v>
          </cell>
          <cell r="C30">
            <v>3</v>
          </cell>
          <cell r="D30">
            <v>1</v>
          </cell>
          <cell r="E30">
            <v>0</v>
          </cell>
          <cell r="F30">
            <v>4</v>
          </cell>
          <cell r="G30">
            <v>0.29027576197387517</v>
          </cell>
        </row>
        <row r="31">
          <cell r="A31" t="str">
            <v>Manchester</v>
          </cell>
          <cell r="C31">
            <v>0</v>
          </cell>
          <cell r="D31">
            <v>0</v>
          </cell>
          <cell r="E31">
            <v>0</v>
          </cell>
          <cell r="F31">
            <v>0</v>
          </cell>
          <cell r="G31">
            <v>0</v>
          </cell>
        </row>
        <row r="32">
          <cell r="A32" t="str">
            <v>Oldham</v>
          </cell>
          <cell r="C32">
            <v>26</v>
          </cell>
          <cell r="D32">
            <v>16</v>
          </cell>
          <cell r="E32">
            <v>6</v>
          </cell>
          <cell r="F32">
            <v>48</v>
          </cell>
          <cell r="G32">
            <v>2.270577105014191</v>
          </cell>
        </row>
        <row r="33">
          <cell r="A33" t="str">
            <v>Rochdale</v>
          </cell>
          <cell r="C33">
            <v>7</v>
          </cell>
          <cell r="D33">
            <v>15</v>
          </cell>
          <cell r="E33">
            <v>1</v>
          </cell>
          <cell r="F33">
            <v>23</v>
          </cell>
          <cell r="G33">
            <v>1.3001695873374788</v>
          </cell>
        </row>
        <row r="34">
          <cell r="A34" t="str">
            <v>Salford</v>
          </cell>
          <cell r="C34">
            <v>0</v>
          </cell>
          <cell r="D34">
            <v>0</v>
          </cell>
          <cell r="E34">
            <v>0</v>
          </cell>
          <cell r="F34">
            <v>0</v>
          </cell>
          <cell r="G34">
            <v>0</v>
          </cell>
        </row>
        <row r="35">
          <cell r="A35" t="str">
            <v>Stockport</v>
          </cell>
          <cell r="C35">
            <v>5</v>
          </cell>
          <cell r="D35">
            <v>3</v>
          </cell>
          <cell r="E35">
            <v>1</v>
          </cell>
          <cell r="F35">
            <v>9</v>
          </cell>
          <cell r="G35">
            <v>0.42775665399239543</v>
          </cell>
        </row>
        <row r="36">
          <cell r="A36" t="str">
            <v>Tameside</v>
          </cell>
          <cell r="C36">
            <v>8</v>
          </cell>
          <cell r="D36">
            <v>5</v>
          </cell>
          <cell r="E36">
            <v>1</v>
          </cell>
          <cell r="F36">
            <v>14</v>
          </cell>
          <cell r="G36">
            <v>0.72802912116484653</v>
          </cell>
        </row>
        <row r="37">
          <cell r="A37" t="str">
            <v>Trafford</v>
          </cell>
          <cell r="C37">
            <v>0</v>
          </cell>
          <cell r="D37">
            <v>0</v>
          </cell>
          <cell r="E37">
            <v>0</v>
          </cell>
          <cell r="F37">
            <v>0</v>
          </cell>
          <cell r="G37">
            <v>0</v>
          </cell>
        </row>
        <row r="38">
          <cell r="A38" t="str">
            <v>Wigan</v>
          </cell>
          <cell r="C38">
            <v>9</v>
          </cell>
          <cell r="D38">
            <v>11</v>
          </cell>
          <cell r="E38">
            <v>0</v>
          </cell>
          <cell r="F38">
            <v>20</v>
          </cell>
          <cell r="G38">
            <v>0.7607455306200076</v>
          </cell>
        </row>
        <row r="39">
          <cell r="A39" t="str">
            <v>Cheshire</v>
          </cell>
          <cell r="C39">
            <v>27</v>
          </cell>
          <cell r="D39">
            <v>9</v>
          </cell>
          <cell r="E39">
            <v>2</v>
          </cell>
          <cell r="F39">
            <v>38</v>
          </cell>
          <cell r="G39">
            <v>0.73858114674441211</v>
          </cell>
        </row>
        <row r="40">
          <cell r="A40" t="str">
            <v>Halton</v>
          </cell>
          <cell r="C40">
            <v>6</v>
          </cell>
          <cell r="D40">
            <v>5</v>
          </cell>
          <cell r="E40">
            <v>0</v>
          </cell>
          <cell r="F40">
            <v>11</v>
          </cell>
          <cell r="G40">
            <v>1.0242085661080074</v>
          </cell>
        </row>
        <row r="41">
          <cell r="A41" t="str">
            <v>Warrington</v>
          </cell>
          <cell r="C41">
            <v>0</v>
          </cell>
          <cell r="D41">
            <v>1</v>
          </cell>
          <cell r="E41">
            <v>0</v>
          </cell>
          <cell r="F41">
            <v>1</v>
          </cell>
          <cell r="G41">
            <v>6.4350064350064351E-2</v>
          </cell>
        </row>
        <row r="42">
          <cell r="A42" t="str">
            <v>Lancashire</v>
          </cell>
          <cell r="C42">
            <v>10</v>
          </cell>
          <cell r="D42">
            <v>10</v>
          </cell>
          <cell r="E42">
            <v>4</v>
          </cell>
          <cell r="F42">
            <v>24</v>
          </cell>
          <cell r="G42">
            <v>0.27900488258544526</v>
          </cell>
        </row>
        <row r="43">
          <cell r="A43" t="str">
            <v>Blackburn with Darwen</v>
          </cell>
          <cell r="C43">
            <v>12</v>
          </cell>
          <cell r="D43">
            <v>18</v>
          </cell>
          <cell r="E43">
            <v>3</v>
          </cell>
          <cell r="F43">
            <v>33</v>
          </cell>
          <cell r="G43">
            <v>2.674230145867099</v>
          </cell>
        </row>
        <row r="44">
          <cell r="A44" t="str">
            <v>Blackpool</v>
          </cell>
          <cell r="C44">
            <v>2</v>
          </cell>
          <cell r="D44">
            <v>11</v>
          </cell>
          <cell r="E44">
            <v>0</v>
          </cell>
          <cell r="F44">
            <v>13</v>
          </cell>
          <cell r="G44">
            <v>1.2658227848101267</v>
          </cell>
        </row>
        <row r="45">
          <cell r="A45" t="str">
            <v>Cumbria</v>
          </cell>
          <cell r="C45">
            <v>8</v>
          </cell>
          <cell r="D45">
            <v>8</v>
          </cell>
          <cell r="E45">
            <v>0</v>
          </cell>
          <cell r="F45">
            <v>16</v>
          </cell>
          <cell r="G45">
            <v>0.42826552462526768</v>
          </cell>
        </row>
        <row r="46">
          <cell r="A46" t="str">
            <v>Knowsley</v>
          </cell>
          <cell r="C46">
            <v>5</v>
          </cell>
          <cell r="D46">
            <v>13</v>
          </cell>
          <cell r="E46">
            <v>0</v>
          </cell>
          <cell r="F46">
            <v>18</v>
          </cell>
          <cell r="G46">
            <v>1.3803680981595092</v>
          </cell>
        </row>
        <row r="47">
          <cell r="A47" t="str">
            <v>Liverpool</v>
          </cell>
          <cell r="C47">
            <v>0</v>
          </cell>
          <cell r="D47">
            <v>0</v>
          </cell>
          <cell r="E47">
            <v>0</v>
          </cell>
          <cell r="F47">
            <v>0</v>
          </cell>
          <cell r="G47">
            <v>0</v>
          </cell>
        </row>
        <row r="48">
          <cell r="A48" t="str">
            <v>St Helens</v>
          </cell>
          <cell r="C48">
            <v>5</v>
          </cell>
          <cell r="D48">
            <v>15</v>
          </cell>
          <cell r="E48">
            <v>2</v>
          </cell>
          <cell r="F48">
            <v>22</v>
          </cell>
          <cell r="G48">
            <v>1.4935505770536321</v>
          </cell>
        </row>
        <row r="49">
          <cell r="A49" t="str">
            <v>Sefton</v>
          </cell>
          <cell r="C49">
            <v>0</v>
          </cell>
          <cell r="D49">
            <v>5</v>
          </cell>
          <cell r="E49">
            <v>0</v>
          </cell>
          <cell r="F49">
            <v>5</v>
          </cell>
          <cell r="G49">
            <v>0.20903010033444816</v>
          </cell>
        </row>
        <row r="50">
          <cell r="A50" t="str">
            <v>Wirral</v>
          </cell>
          <cell r="C50">
            <v>5</v>
          </cell>
          <cell r="D50">
            <v>17</v>
          </cell>
          <cell r="E50">
            <v>1</v>
          </cell>
          <cell r="F50">
            <v>23</v>
          </cell>
          <cell r="G50">
            <v>0.81157374735356391</v>
          </cell>
        </row>
        <row r="52">
          <cell r="A52" t="str">
            <v>NORTH WEST</v>
          </cell>
          <cell r="C52">
            <v>138</v>
          </cell>
          <cell r="D52">
            <v>166</v>
          </cell>
          <cell r="E52">
            <v>21</v>
          </cell>
          <cell r="F52">
            <v>325</v>
          </cell>
          <cell r="G52">
            <v>0.57875523105689608</v>
          </cell>
        </row>
        <row r="55">
          <cell r="A55" t="str">
            <v>TABLE 22 (continued)</v>
          </cell>
        </row>
        <row r="57">
          <cell r="A57" t="str">
            <v>Vacancy numbers and rates in maintained nursery, primary, secondary and special schools</v>
          </cell>
        </row>
        <row r="58">
          <cell r="A58" t="str">
            <v>by LEA 1 and Government Office region: January 2002</v>
          </cell>
        </row>
        <row r="60">
          <cell r="A60" t="str">
            <v>England</v>
          </cell>
        </row>
        <row r="63">
          <cell r="C63" t="str">
            <v>Nursery and</v>
          </cell>
          <cell r="D63" t="str">
            <v xml:space="preserve">           Secondary</v>
          </cell>
          <cell r="E63" t="str">
            <v>Special</v>
          </cell>
          <cell r="F63" t="str">
            <v>Total</v>
          </cell>
          <cell r="G63" t="str">
            <v>Overall</v>
          </cell>
        </row>
        <row r="64">
          <cell r="C64" t="str">
            <v xml:space="preserve"> primary    </v>
          </cell>
          <cell r="G64" t="str">
            <v>vacancy</v>
          </cell>
        </row>
        <row r="65">
          <cell r="G65" t="str">
            <v>rate (%)</v>
          </cell>
        </row>
        <row r="68">
          <cell r="A68" t="str">
            <v>Barnsley</v>
          </cell>
          <cell r="C68">
            <v>11</v>
          </cell>
          <cell r="D68">
            <v>19</v>
          </cell>
          <cell r="E68">
            <v>0</v>
          </cell>
          <cell r="F68">
            <v>30</v>
          </cell>
          <cell r="G68">
            <v>1.9083969465648856</v>
          </cell>
        </row>
        <row r="69">
          <cell r="A69" t="str">
            <v>Doncaster</v>
          </cell>
          <cell r="C69">
            <v>0</v>
          </cell>
          <cell r="D69">
            <v>0</v>
          </cell>
          <cell r="E69">
            <v>0</v>
          </cell>
          <cell r="F69">
            <v>0</v>
          </cell>
          <cell r="G69">
            <v>0</v>
          </cell>
        </row>
        <row r="70">
          <cell r="A70" t="str">
            <v>Rotherham</v>
          </cell>
          <cell r="C70">
            <v>5</v>
          </cell>
          <cell r="D70">
            <v>10</v>
          </cell>
          <cell r="E70">
            <v>0</v>
          </cell>
          <cell r="F70">
            <v>15</v>
          </cell>
          <cell r="G70">
            <v>0.64599483204134367</v>
          </cell>
        </row>
        <row r="71">
          <cell r="A71" t="str">
            <v>Sheffield</v>
          </cell>
          <cell r="C71">
            <v>15</v>
          </cell>
          <cell r="D71">
            <v>21</v>
          </cell>
          <cell r="E71">
            <v>1</v>
          </cell>
          <cell r="F71">
            <v>37</v>
          </cell>
          <cell r="G71">
            <v>1.0733971569480707</v>
          </cell>
        </row>
        <row r="72">
          <cell r="A72" t="str">
            <v>Bradford</v>
          </cell>
          <cell r="C72">
            <v>11</v>
          </cell>
          <cell r="D72">
            <v>24</v>
          </cell>
          <cell r="E72">
            <v>0</v>
          </cell>
          <cell r="F72">
            <v>35</v>
          </cell>
          <cell r="G72">
            <v>0.80496780128794854</v>
          </cell>
        </row>
        <row r="73">
          <cell r="A73" t="str">
            <v>Calderdale</v>
          </cell>
          <cell r="C73">
            <v>19</v>
          </cell>
          <cell r="D73">
            <v>9</v>
          </cell>
          <cell r="E73">
            <v>0</v>
          </cell>
          <cell r="F73">
            <v>28</v>
          </cell>
          <cell r="G73">
            <v>1.6607354685646498</v>
          </cell>
        </row>
        <row r="74">
          <cell r="A74" t="str">
            <v>Kirklees</v>
          </cell>
          <cell r="C74">
            <v>0</v>
          </cell>
          <cell r="D74">
            <v>3</v>
          </cell>
          <cell r="E74">
            <v>1</v>
          </cell>
          <cell r="F74">
            <v>4</v>
          </cell>
          <cell r="G74">
            <v>0.13400335008375211</v>
          </cell>
        </row>
        <row r="75">
          <cell r="A75" t="str">
            <v>Leeds</v>
          </cell>
          <cell r="C75">
            <v>8</v>
          </cell>
          <cell r="D75">
            <v>12</v>
          </cell>
          <cell r="E75">
            <v>0</v>
          </cell>
          <cell r="F75">
            <v>20</v>
          </cell>
          <cell r="G75">
            <v>0.36536353671903543</v>
          </cell>
        </row>
        <row r="76">
          <cell r="A76" t="str">
            <v>Wakefield</v>
          </cell>
          <cell r="C76">
            <v>3</v>
          </cell>
          <cell r="D76">
            <v>2</v>
          </cell>
          <cell r="E76">
            <v>0</v>
          </cell>
          <cell r="F76">
            <v>5</v>
          </cell>
          <cell r="G76">
            <v>0.19409937888198758</v>
          </cell>
        </row>
        <row r="77">
          <cell r="A77" t="str">
            <v>Kingston-upon-Hull, City of</v>
          </cell>
          <cell r="C77">
            <v>27</v>
          </cell>
          <cell r="D77">
            <v>35</v>
          </cell>
          <cell r="E77">
            <v>3</v>
          </cell>
          <cell r="F77">
            <v>65</v>
          </cell>
          <cell r="G77">
            <v>3.4355179704016914</v>
          </cell>
        </row>
        <row r="78">
          <cell r="A78" t="str">
            <v>East Riding of Yorkshire</v>
          </cell>
          <cell r="C78">
            <v>12</v>
          </cell>
          <cell r="D78">
            <v>12</v>
          </cell>
          <cell r="E78">
            <v>1</v>
          </cell>
          <cell r="F78">
            <v>25</v>
          </cell>
          <cell r="G78">
            <v>1.0926573426573427</v>
          </cell>
        </row>
        <row r="79">
          <cell r="A79" t="str">
            <v>North East Lincolnshire</v>
          </cell>
          <cell r="C79">
            <v>18</v>
          </cell>
          <cell r="D79">
            <v>15</v>
          </cell>
          <cell r="E79">
            <v>0</v>
          </cell>
          <cell r="F79">
            <v>33</v>
          </cell>
          <cell r="G79">
            <v>2.5306748466257667</v>
          </cell>
        </row>
        <row r="80">
          <cell r="A80" t="str">
            <v>North Lincolnshire</v>
          </cell>
          <cell r="C80">
            <v>23</v>
          </cell>
          <cell r="D80">
            <v>19</v>
          </cell>
          <cell r="E80">
            <v>8</v>
          </cell>
          <cell r="F80">
            <v>50</v>
          </cell>
          <cell r="G80">
            <v>4.2662116040955631</v>
          </cell>
        </row>
        <row r="81">
          <cell r="A81" t="str">
            <v>North Yorkshire</v>
          </cell>
          <cell r="C81">
            <v>4</v>
          </cell>
          <cell r="D81">
            <v>4</v>
          </cell>
          <cell r="E81">
            <v>1</v>
          </cell>
          <cell r="F81">
            <v>9</v>
          </cell>
          <cell r="G81">
            <v>0.20823692734844979</v>
          </cell>
        </row>
        <row r="82">
          <cell r="A82" t="str">
            <v>York</v>
          </cell>
          <cell r="C82">
            <v>3</v>
          </cell>
          <cell r="D82">
            <v>7</v>
          </cell>
          <cell r="E82">
            <v>2</v>
          </cell>
          <cell r="F82">
            <v>12</v>
          </cell>
          <cell r="G82">
            <v>1.006711409395973</v>
          </cell>
        </row>
        <row r="84">
          <cell r="A84" t="str">
            <v>YORKSHIRE AND THE HUMBER</v>
          </cell>
          <cell r="C84">
            <v>159</v>
          </cell>
          <cell r="D84">
            <v>192</v>
          </cell>
          <cell r="E84">
            <v>17</v>
          </cell>
          <cell r="F84">
            <v>368</v>
          </cell>
          <cell r="G84">
            <v>0.94028668523392189</v>
          </cell>
        </row>
        <row r="86">
          <cell r="A86" t="str">
            <v>Derbyshire</v>
          </cell>
          <cell r="C86">
            <v>13</v>
          </cell>
          <cell r="D86">
            <v>21</v>
          </cell>
          <cell r="E86">
            <v>3</v>
          </cell>
          <cell r="F86">
            <v>37</v>
          </cell>
          <cell r="G86">
            <v>0.71830712483013004</v>
          </cell>
        </row>
        <row r="87">
          <cell r="A87" t="str">
            <v>Derby</v>
          </cell>
          <cell r="C87">
            <v>0</v>
          </cell>
          <cell r="D87">
            <v>18</v>
          </cell>
          <cell r="E87">
            <v>5</v>
          </cell>
          <cell r="F87">
            <v>23</v>
          </cell>
          <cell r="G87">
            <v>1.252723311546841</v>
          </cell>
        </row>
        <row r="88">
          <cell r="A88" t="str">
            <v>Leicestershire</v>
          </cell>
          <cell r="C88">
            <v>16</v>
          </cell>
          <cell r="D88">
            <v>16</v>
          </cell>
          <cell r="E88">
            <v>1</v>
          </cell>
          <cell r="F88">
            <v>33</v>
          </cell>
          <cell r="G88">
            <v>0.76762037683182127</v>
          </cell>
        </row>
        <row r="89">
          <cell r="A89" t="str">
            <v xml:space="preserve">Leicester </v>
          </cell>
          <cell r="C89">
            <v>20</v>
          </cell>
          <cell r="D89">
            <v>17</v>
          </cell>
          <cell r="E89">
            <v>3</v>
          </cell>
          <cell r="F89">
            <v>40</v>
          </cell>
          <cell r="G89">
            <v>1.7505470459518599</v>
          </cell>
        </row>
        <row r="90">
          <cell r="A90" t="str">
            <v>Rutland</v>
          </cell>
          <cell r="C90">
            <v>1</v>
          </cell>
          <cell r="D90">
            <v>1</v>
          </cell>
          <cell r="E90">
            <v>0</v>
          </cell>
          <cell r="F90">
            <v>2</v>
          </cell>
          <cell r="G90">
            <v>0.90497737556561098</v>
          </cell>
        </row>
        <row r="91">
          <cell r="A91" t="str">
            <v>Lincolnshire</v>
          </cell>
          <cell r="C91">
            <v>9</v>
          </cell>
          <cell r="D91">
            <v>41</v>
          </cell>
          <cell r="E91">
            <v>5</v>
          </cell>
          <cell r="F91">
            <v>55</v>
          </cell>
          <cell r="G91">
            <v>1.196692776327241</v>
          </cell>
        </row>
        <row r="92">
          <cell r="A92" t="str">
            <v>Northamptonshire</v>
          </cell>
          <cell r="C92">
            <v>9</v>
          </cell>
          <cell r="D92">
            <v>15</v>
          </cell>
          <cell r="E92">
            <v>0</v>
          </cell>
          <cell r="F92">
            <v>24</v>
          </cell>
          <cell r="G92">
            <v>0.47562425683709864</v>
          </cell>
        </row>
        <row r="93">
          <cell r="A93" t="str">
            <v>Nottinghamshire</v>
          </cell>
          <cell r="C93">
            <v>0</v>
          </cell>
          <cell r="D93">
            <v>0</v>
          </cell>
          <cell r="E93">
            <v>0</v>
          </cell>
          <cell r="F93">
            <v>0</v>
          </cell>
          <cell r="G93">
            <v>0</v>
          </cell>
        </row>
        <row r="94">
          <cell r="A94" t="str">
            <v>Nottingham</v>
          </cell>
          <cell r="C94">
            <v>7</v>
          </cell>
          <cell r="D94">
            <v>42</v>
          </cell>
          <cell r="E94">
            <v>2</v>
          </cell>
          <cell r="F94">
            <v>51</v>
          </cell>
          <cell r="G94">
            <v>3.10407790626902</v>
          </cell>
        </row>
        <row r="96">
          <cell r="A96" t="str">
            <v>EAST MIDLANDS</v>
          </cell>
          <cell r="C96">
            <v>75</v>
          </cell>
          <cell r="D96">
            <v>171</v>
          </cell>
          <cell r="E96">
            <v>19</v>
          </cell>
          <cell r="F96">
            <v>265</v>
          </cell>
          <cell r="G96">
            <v>0.86893792832081851</v>
          </cell>
        </row>
        <row r="98">
          <cell r="A98" t="str">
            <v>Birmingham</v>
          </cell>
          <cell r="C98">
            <v>77</v>
          </cell>
          <cell r="D98">
            <v>114</v>
          </cell>
          <cell r="E98">
            <v>11</v>
          </cell>
          <cell r="F98">
            <v>202</v>
          </cell>
          <cell r="G98">
            <v>2.1678471775059025</v>
          </cell>
        </row>
        <row r="99">
          <cell r="A99" t="str">
            <v>Coventry</v>
          </cell>
          <cell r="C99">
            <v>4</v>
          </cell>
          <cell r="D99">
            <v>15</v>
          </cell>
          <cell r="E99">
            <v>2</v>
          </cell>
          <cell r="F99">
            <v>21</v>
          </cell>
          <cell r="G99">
            <v>0.82612116443745076</v>
          </cell>
        </row>
        <row r="100">
          <cell r="A100" t="str">
            <v>Dudley</v>
          </cell>
          <cell r="C100">
            <v>6</v>
          </cell>
          <cell r="D100">
            <v>2</v>
          </cell>
          <cell r="E100">
            <v>1</v>
          </cell>
          <cell r="F100">
            <v>9</v>
          </cell>
          <cell r="G100">
            <v>0.36043251902282741</v>
          </cell>
        </row>
        <row r="101">
          <cell r="A101" t="str">
            <v>Sandwell</v>
          </cell>
          <cell r="C101">
            <v>12</v>
          </cell>
          <cell r="D101">
            <v>31</v>
          </cell>
          <cell r="E101">
            <v>6</v>
          </cell>
          <cell r="F101">
            <v>49</v>
          </cell>
          <cell r="G101">
            <v>1.9742143432715551</v>
          </cell>
        </row>
        <row r="102">
          <cell r="A102" t="str">
            <v>Solihull</v>
          </cell>
          <cell r="C102">
            <v>12</v>
          </cell>
          <cell r="D102">
            <v>15</v>
          </cell>
          <cell r="E102">
            <v>6</v>
          </cell>
          <cell r="F102">
            <v>33</v>
          </cell>
          <cell r="G102">
            <v>1.8497757847533634</v>
          </cell>
        </row>
        <row r="103">
          <cell r="A103" t="str">
            <v>Walsall</v>
          </cell>
          <cell r="C103">
            <v>2</v>
          </cell>
          <cell r="D103">
            <v>5</v>
          </cell>
          <cell r="E103">
            <v>1</v>
          </cell>
          <cell r="F103">
            <v>8</v>
          </cell>
          <cell r="G103">
            <v>0.34677069787602949</v>
          </cell>
        </row>
        <row r="104">
          <cell r="A104" t="str">
            <v>Wolverhampton</v>
          </cell>
          <cell r="C104">
            <v>19</v>
          </cell>
          <cell r="D104">
            <v>19</v>
          </cell>
          <cell r="E104">
            <v>0</v>
          </cell>
          <cell r="F104">
            <v>38</v>
          </cell>
          <cell r="G104">
            <v>1.9947506561679789</v>
          </cell>
        </row>
        <row r="105">
          <cell r="A105" t="str">
            <v>Herefordshire</v>
          </cell>
          <cell r="C105">
            <v>1</v>
          </cell>
          <cell r="D105">
            <v>3</v>
          </cell>
          <cell r="E105">
            <v>0</v>
          </cell>
          <cell r="F105">
            <v>4</v>
          </cell>
          <cell r="G105">
            <v>0.3469210754553339</v>
          </cell>
        </row>
        <row r="106">
          <cell r="A106" t="str">
            <v>Worcestershire</v>
          </cell>
          <cell r="C106">
            <v>3</v>
          </cell>
          <cell r="D106">
            <v>26</v>
          </cell>
          <cell r="E106">
            <v>2</v>
          </cell>
          <cell r="F106">
            <v>31</v>
          </cell>
          <cell r="G106">
            <v>0.79753022896835601</v>
          </cell>
        </row>
        <row r="107">
          <cell r="A107" t="str">
            <v>Shropshire</v>
          </cell>
          <cell r="C107">
            <v>0</v>
          </cell>
          <cell r="D107">
            <v>0</v>
          </cell>
          <cell r="E107">
            <v>0</v>
          </cell>
          <cell r="F107">
            <v>0</v>
          </cell>
          <cell r="G107">
            <v>0</v>
          </cell>
        </row>
        <row r="108">
          <cell r="A108" t="str">
            <v>Telford &amp; Wrekin</v>
          </cell>
          <cell r="C108">
            <v>1</v>
          </cell>
          <cell r="D108">
            <v>5</v>
          </cell>
          <cell r="E108">
            <v>0</v>
          </cell>
          <cell r="F108">
            <v>6</v>
          </cell>
          <cell r="G108">
            <v>0.47021943573667713</v>
          </cell>
        </row>
        <row r="109">
          <cell r="A109" t="str">
            <v>Staffordshire</v>
          </cell>
          <cell r="C109">
            <v>8</v>
          </cell>
          <cell r="D109">
            <v>26</v>
          </cell>
          <cell r="E109">
            <v>1</v>
          </cell>
          <cell r="F109">
            <v>35</v>
          </cell>
          <cell r="G109">
            <v>0.5577689243027889</v>
          </cell>
        </row>
        <row r="110">
          <cell r="A110" t="str">
            <v>Stoke-on-Trent</v>
          </cell>
          <cell r="C110">
            <v>4</v>
          </cell>
          <cell r="D110">
            <v>11</v>
          </cell>
          <cell r="E110">
            <v>0</v>
          </cell>
          <cell r="F110">
            <v>15</v>
          </cell>
          <cell r="G110">
            <v>0.84841628959276016</v>
          </cell>
        </row>
        <row r="111">
          <cell r="A111" t="str">
            <v>Warwickshire</v>
          </cell>
          <cell r="C111">
            <v>6</v>
          </cell>
          <cell r="D111">
            <v>14</v>
          </cell>
          <cell r="E111">
            <v>3</v>
          </cell>
          <cell r="F111">
            <v>23</v>
          </cell>
          <cell r="G111">
            <v>0.63711911357340723</v>
          </cell>
        </row>
        <row r="113">
          <cell r="A113" t="str">
            <v>WEST MIDLANDS</v>
          </cell>
          <cell r="C113">
            <v>155</v>
          </cell>
          <cell r="D113">
            <v>286</v>
          </cell>
          <cell r="E113">
            <v>33</v>
          </cell>
          <cell r="F113">
            <v>474</v>
          </cell>
          <cell r="G113">
            <v>1.1098883087081743</v>
          </cell>
        </row>
        <row r="116">
          <cell r="A116" t="str">
            <v>TABLE 22 (continued)</v>
          </cell>
        </row>
        <row r="118">
          <cell r="A118" t="str">
            <v>Vacancy numbers and rates in maintained nursery, primary, secondary and special schools</v>
          </cell>
        </row>
        <row r="119">
          <cell r="A119" t="str">
            <v>by LEA 1 and Government Office region: January 2002</v>
          </cell>
        </row>
        <row r="121">
          <cell r="A121" t="str">
            <v>England</v>
          </cell>
        </row>
        <row r="124">
          <cell r="C124" t="str">
            <v>Nursery and</v>
          </cell>
          <cell r="D124" t="str">
            <v xml:space="preserve">           Secondary</v>
          </cell>
          <cell r="E124" t="str">
            <v>Special</v>
          </cell>
          <cell r="F124" t="str">
            <v>Total</v>
          </cell>
          <cell r="G124" t="str">
            <v>Overall</v>
          </cell>
        </row>
        <row r="125">
          <cell r="C125" t="str">
            <v xml:space="preserve"> primary    </v>
          </cell>
          <cell r="G125" t="str">
            <v>vacancy</v>
          </cell>
        </row>
        <row r="126">
          <cell r="G126" t="str">
            <v>rate (%)</v>
          </cell>
        </row>
        <row r="129">
          <cell r="A129" t="str">
            <v>Cambridgeshire</v>
          </cell>
          <cell r="C129">
            <v>17</v>
          </cell>
          <cell r="D129">
            <v>31</v>
          </cell>
          <cell r="E129">
            <v>3</v>
          </cell>
          <cell r="F129">
            <v>51</v>
          </cell>
          <cell r="G129">
            <v>1.4929742388758782</v>
          </cell>
        </row>
        <row r="130">
          <cell r="A130" t="str">
            <v>Peterborough</v>
          </cell>
          <cell r="C130">
            <v>11</v>
          </cell>
          <cell r="D130">
            <v>12</v>
          </cell>
          <cell r="E130">
            <v>1</v>
          </cell>
          <cell r="F130">
            <v>24</v>
          </cell>
          <cell r="G130">
            <v>1.5075376884422109</v>
          </cell>
        </row>
        <row r="131">
          <cell r="A131" t="str">
            <v>Norfolk</v>
          </cell>
          <cell r="C131">
            <v>57</v>
          </cell>
          <cell r="D131">
            <v>52</v>
          </cell>
          <cell r="E131">
            <v>3</v>
          </cell>
          <cell r="F131">
            <v>112</v>
          </cell>
          <cell r="G131">
            <v>2.1017076374554322</v>
          </cell>
        </row>
        <row r="132">
          <cell r="A132" t="str">
            <v>Suffolk</v>
          </cell>
          <cell r="C132">
            <v>39</v>
          </cell>
          <cell r="D132">
            <v>42</v>
          </cell>
          <cell r="E132">
            <v>3</v>
          </cell>
          <cell r="F132">
            <v>84</v>
          </cell>
          <cell r="G132">
            <v>1.7330307406643284</v>
          </cell>
        </row>
        <row r="133">
          <cell r="A133" t="str">
            <v>Bedfordshire</v>
          </cell>
          <cell r="C133">
            <v>15</v>
          </cell>
          <cell r="D133">
            <v>44</v>
          </cell>
          <cell r="E133">
            <v>4</v>
          </cell>
          <cell r="F133">
            <v>63</v>
          </cell>
          <cell r="G133">
            <v>2.0179372197309418</v>
          </cell>
        </row>
        <row r="134">
          <cell r="A134" t="str">
            <v>Luton</v>
          </cell>
          <cell r="C134">
            <v>23</v>
          </cell>
          <cell r="D134">
            <v>24</v>
          </cell>
          <cell r="E134">
            <v>2</v>
          </cell>
          <cell r="F134">
            <v>49</v>
          </cell>
          <cell r="G134">
            <v>3.2047089601046435</v>
          </cell>
        </row>
        <row r="135">
          <cell r="A135" t="str">
            <v>Essex</v>
          </cell>
          <cell r="C135">
            <v>45</v>
          </cell>
          <cell r="D135">
            <v>64</v>
          </cell>
          <cell r="E135">
            <v>7</v>
          </cell>
          <cell r="F135">
            <v>116</v>
          </cell>
          <cell r="G135">
            <v>1.2582709621433996</v>
          </cell>
        </row>
        <row r="136">
          <cell r="A136" t="str">
            <v>Southend-on-Sea</v>
          </cell>
          <cell r="C136">
            <v>6</v>
          </cell>
          <cell r="D136">
            <v>20</v>
          </cell>
          <cell r="E136">
            <v>1</v>
          </cell>
          <cell r="F136">
            <v>27</v>
          </cell>
          <cell r="G136">
            <v>2.109375</v>
          </cell>
        </row>
        <row r="137">
          <cell r="A137" t="str">
            <v>Thurrock</v>
          </cell>
          <cell r="C137">
            <v>27</v>
          </cell>
          <cell r="D137">
            <v>26</v>
          </cell>
          <cell r="E137">
            <v>1</v>
          </cell>
          <cell r="F137">
            <v>54</v>
          </cell>
          <cell r="G137">
            <v>5.283757338551859</v>
          </cell>
        </row>
        <row r="138">
          <cell r="A138" t="str">
            <v>Hertfordshire</v>
          </cell>
          <cell r="C138">
            <v>39</v>
          </cell>
          <cell r="D138">
            <v>56</v>
          </cell>
          <cell r="E138">
            <v>2</v>
          </cell>
          <cell r="F138">
            <v>97</v>
          </cell>
          <cell r="G138">
            <v>1.2264508787457327</v>
          </cell>
        </row>
        <row r="140">
          <cell r="A140" t="str">
            <v>EAST OF ENGLAND</v>
          </cell>
          <cell r="C140">
            <v>279</v>
          </cell>
          <cell r="D140">
            <v>371</v>
          </cell>
          <cell r="E140">
            <v>27</v>
          </cell>
          <cell r="F140">
            <v>677</v>
          </cell>
          <cell r="G140">
            <v>1.7241818413345218</v>
          </cell>
        </row>
        <row r="142">
          <cell r="A142" t="str">
            <v>City of London</v>
          </cell>
          <cell r="C142">
            <v>0</v>
          </cell>
          <cell r="D142">
            <v>0</v>
          </cell>
          <cell r="E142">
            <v>0</v>
          </cell>
          <cell r="F142">
            <v>0</v>
          </cell>
          <cell r="G142">
            <v>0</v>
          </cell>
        </row>
        <row r="143">
          <cell r="A143" t="str">
            <v>Camden</v>
          </cell>
          <cell r="C143">
            <v>13</v>
          </cell>
          <cell r="D143">
            <v>16</v>
          </cell>
          <cell r="E143">
            <v>4</v>
          </cell>
          <cell r="F143">
            <v>33</v>
          </cell>
          <cell r="G143">
            <v>2.6484751203852328</v>
          </cell>
        </row>
        <row r="144">
          <cell r="A144" t="str">
            <v>Greenwich</v>
          </cell>
          <cell r="C144">
            <v>23</v>
          </cell>
          <cell r="D144">
            <v>36</v>
          </cell>
          <cell r="E144">
            <v>2</v>
          </cell>
          <cell r="F144">
            <v>61</v>
          </cell>
          <cell r="G144">
            <v>3.4346846846846848</v>
          </cell>
        </row>
        <row r="145">
          <cell r="A145" t="str">
            <v>Hackney</v>
          </cell>
          <cell r="C145">
            <v>21</v>
          </cell>
          <cell r="D145">
            <v>38</v>
          </cell>
          <cell r="E145">
            <v>3</v>
          </cell>
          <cell r="F145">
            <v>62</v>
          </cell>
          <cell r="G145">
            <v>5.0529747351263241</v>
          </cell>
        </row>
        <row r="146">
          <cell r="A146" t="str">
            <v>Hammersmith and Fulham</v>
          </cell>
          <cell r="C146">
            <v>37</v>
          </cell>
          <cell r="D146">
            <v>44</v>
          </cell>
          <cell r="E146">
            <v>1</v>
          </cell>
          <cell r="F146">
            <v>82</v>
          </cell>
          <cell r="G146">
            <v>9.7387173396674598</v>
          </cell>
        </row>
        <row r="147">
          <cell r="A147" t="str">
            <v>Islington</v>
          </cell>
          <cell r="C147">
            <v>17</v>
          </cell>
          <cell r="D147">
            <v>20</v>
          </cell>
          <cell r="E147">
            <v>2</v>
          </cell>
          <cell r="F147">
            <v>39</v>
          </cell>
          <cell r="G147">
            <v>3.2883642495784149</v>
          </cell>
        </row>
        <row r="148">
          <cell r="A148" t="str">
            <v>Kensington and Chelsea</v>
          </cell>
          <cell r="C148">
            <v>2</v>
          </cell>
          <cell r="D148">
            <v>5</v>
          </cell>
          <cell r="E148">
            <v>0</v>
          </cell>
          <cell r="F148">
            <v>7</v>
          </cell>
          <cell r="G148">
            <v>1.2891344383057091</v>
          </cell>
        </row>
        <row r="149">
          <cell r="A149" t="str">
            <v>Lambeth</v>
          </cell>
          <cell r="C149">
            <v>32</v>
          </cell>
          <cell r="D149">
            <v>19</v>
          </cell>
          <cell r="E149">
            <v>11</v>
          </cell>
          <cell r="F149">
            <v>62</v>
          </cell>
          <cell r="G149">
            <v>4.4065387348969445</v>
          </cell>
        </row>
        <row r="150">
          <cell r="A150" t="str">
            <v>Lewisham</v>
          </cell>
          <cell r="C150">
            <v>36</v>
          </cell>
          <cell r="D150">
            <v>23</v>
          </cell>
          <cell r="E150">
            <v>0</v>
          </cell>
          <cell r="F150">
            <v>59</v>
          </cell>
          <cell r="G150">
            <v>3.6196319018404908</v>
          </cell>
        </row>
        <row r="151">
          <cell r="A151" t="str">
            <v>Southwark</v>
          </cell>
          <cell r="C151">
            <v>13</v>
          </cell>
          <cell r="D151">
            <v>8</v>
          </cell>
          <cell r="E151">
            <v>1</v>
          </cell>
          <cell r="F151">
            <v>22</v>
          </cell>
          <cell r="G151">
            <v>1.3165769000598444</v>
          </cell>
        </row>
        <row r="152">
          <cell r="A152" t="str">
            <v>Tower Hamlets</v>
          </cell>
          <cell r="C152">
            <v>66</v>
          </cell>
          <cell r="D152">
            <v>13</v>
          </cell>
          <cell r="E152">
            <v>6</v>
          </cell>
          <cell r="F152">
            <v>85</v>
          </cell>
          <cell r="G152">
            <v>4.8515981735159812</v>
          </cell>
        </row>
        <row r="153">
          <cell r="A153" t="str">
            <v>Wandsworth</v>
          </cell>
          <cell r="C153">
            <v>18</v>
          </cell>
          <cell r="D153">
            <v>24</v>
          </cell>
          <cell r="E153">
            <v>13</v>
          </cell>
          <cell r="F153">
            <v>55</v>
          </cell>
          <cell r="G153">
            <v>3.7517053206002728</v>
          </cell>
        </row>
        <row r="154">
          <cell r="A154" t="str">
            <v>Westminster</v>
          </cell>
          <cell r="C154">
            <v>10</v>
          </cell>
          <cell r="D154">
            <v>15</v>
          </cell>
          <cell r="E154">
            <v>4</v>
          </cell>
          <cell r="F154">
            <v>29</v>
          </cell>
          <cell r="G154">
            <v>2.8515240904621435</v>
          </cell>
        </row>
        <row r="155">
          <cell r="A155" t="str">
            <v>Barking and Dagenham</v>
          </cell>
          <cell r="C155">
            <v>0</v>
          </cell>
          <cell r="D155">
            <v>5</v>
          </cell>
          <cell r="E155">
            <v>0</v>
          </cell>
          <cell r="F155">
            <v>5</v>
          </cell>
          <cell r="G155">
            <v>0.36363636363636365</v>
          </cell>
        </row>
        <row r="156">
          <cell r="A156" t="str">
            <v>Barnet</v>
          </cell>
          <cell r="C156">
            <v>26</v>
          </cell>
          <cell r="D156">
            <v>15</v>
          </cell>
          <cell r="E156">
            <v>1</v>
          </cell>
          <cell r="F156">
            <v>42</v>
          </cell>
          <cell r="G156">
            <v>1.8205461638491547</v>
          </cell>
        </row>
        <row r="157">
          <cell r="A157" t="str">
            <v>Bexley</v>
          </cell>
          <cell r="C157">
            <v>5</v>
          </cell>
          <cell r="D157">
            <v>42</v>
          </cell>
          <cell r="E157">
            <v>1</v>
          </cell>
          <cell r="F157">
            <v>48</v>
          </cell>
          <cell r="G157">
            <v>2.5709694697375469</v>
          </cell>
        </row>
        <row r="158">
          <cell r="A158" t="str">
            <v>Brent</v>
          </cell>
          <cell r="C158">
            <v>21</v>
          </cell>
          <cell r="D158">
            <v>27</v>
          </cell>
          <cell r="E158">
            <v>4</v>
          </cell>
          <cell r="F158">
            <v>52</v>
          </cell>
          <cell r="G158">
            <v>2.7882037533512061</v>
          </cell>
        </row>
        <row r="159">
          <cell r="A159" t="str">
            <v>Bromley</v>
          </cell>
          <cell r="C159">
            <v>10</v>
          </cell>
          <cell r="D159">
            <v>19</v>
          </cell>
          <cell r="E159">
            <v>1</v>
          </cell>
          <cell r="F159">
            <v>30</v>
          </cell>
          <cell r="G159">
            <v>1.3531799729364005</v>
          </cell>
        </row>
        <row r="160">
          <cell r="A160" t="str">
            <v>Croydon</v>
          </cell>
          <cell r="C160">
            <v>13</v>
          </cell>
          <cell r="D160">
            <v>28</v>
          </cell>
          <cell r="E160">
            <v>0</v>
          </cell>
          <cell r="F160">
            <v>41</v>
          </cell>
          <cell r="G160">
            <v>1.8189884649511978</v>
          </cell>
        </row>
        <row r="161">
          <cell r="A161" t="str">
            <v>Ealing</v>
          </cell>
          <cell r="C161">
            <v>21</v>
          </cell>
          <cell r="D161">
            <v>19</v>
          </cell>
          <cell r="E161">
            <v>1</v>
          </cell>
          <cell r="F161">
            <v>41</v>
          </cell>
          <cell r="G161">
            <v>2.1298701298701301</v>
          </cell>
        </row>
        <row r="162">
          <cell r="A162" t="str">
            <v>Enfield</v>
          </cell>
          <cell r="C162">
            <v>27</v>
          </cell>
          <cell r="D162">
            <v>33</v>
          </cell>
          <cell r="E162">
            <v>7</v>
          </cell>
          <cell r="F162">
            <v>67</v>
          </cell>
          <cell r="G162">
            <v>2.929602098819414</v>
          </cell>
        </row>
        <row r="163">
          <cell r="A163" t="str">
            <v>Haringey</v>
          </cell>
          <cell r="C163">
            <v>30</v>
          </cell>
          <cell r="D163">
            <v>26</v>
          </cell>
          <cell r="E163">
            <v>0</v>
          </cell>
          <cell r="F163">
            <v>56</v>
          </cell>
          <cell r="G163">
            <v>3.4761018001241464</v>
          </cell>
        </row>
        <row r="164">
          <cell r="A164" t="str">
            <v>Harrow</v>
          </cell>
          <cell r="C164">
            <v>29</v>
          </cell>
          <cell r="D164">
            <v>23</v>
          </cell>
          <cell r="E164">
            <v>5</v>
          </cell>
          <cell r="F164">
            <v>57</v>
          </cell>
          <cell r="G164">
            <v>4.6721311475409841</v>
          </cell>
        </row>
        <row r="165">
          <cell r="A165" t="str">
            <v>Havering</v>
          </cell>
          <cell r="C165">
            <v>6</v>
          </cell>
          <cell r="D165">
            <v>10</v>
          </cell>
          <cell r="E165">
            <v>0</v>
          </cell>
          <cell r="F165">
            <v>16</v>
          </cell>
          <cell r="G165">
            <v>0.94506792675723572</v>
          </cell>
        </row>
        <row r="166">
          <cell r="A166" t="str">
            <v>Hillingdon</v>
          </cell>
          <cell r="C166">
            <v>27</v>
          </cell>
          <cell r="D166">
            <v>24</v>
          </cell>
          <cell r="E166">
            <v>4</v>
          </cell>
          <cell r="F166">
            <v>55</v>
          </cell>
          <cell r="G166">
            <v>2.9286474973375931</v>
          </cell>
        </row>
        <row r="167">
          <cell r="A167" t="str">
            <v>Hounslow</v>
          </cell>
          <cell r="C167">
            <v>19</v>
          </cell>
          <cell r="D167">
            <v>52</v>
          </cell>
          <cell r="E167">
            <v>1</v>
          </cell>
          <cell r="F167">
            <v>72</v>
          </cell>
          <cell r="G167">
            <v>4.2780748663101598</v>
          </cell>
        </row>
        <row r="168">
          <cell r="A168" t="str">
            <v>Kingston upon Thames</v>
          </cell>
          <cell r="C168">
            <v>3</v>
          </cell>
          <cell r="D168">
            <v>12</v>
          </cell>
          <cell r="E168">
            <v>0</v>
          </cell>
          <cell r="F168">
            <v>15</v>
          </cell>
          <cell r="G168">
            <v>1.6286644951140066</v>
          </cell>
        </row>
        <row r="169">
          <cell r="A169" t="str">
            <v>Merton</v>
          </cell>
          <cell r="C169">
            <v>7</v>
          </cell>
          <cell r="D169">
            <v>6</v>
          </cell>
          <cell r="E169">
            <v>0</v>
          </cell>
          <cell r="F169">
            <v>13</v>
          </cell>
          <cell r="G169">
            <v>1.2833168805528135</v>
          </cell>
        </row>
        <row r="170">
          <cell r="A170" t="str">
            <v>Newham</v>
          </cell>
          <cell r="C170">
            <v>26</v>
          </cell>
          <cell r="D170">
            <v>16</v>
          </cell>
          <cell r="E170">
            <v>3</v>
          </cell>
          <cell r="F170">
            <v>45</v>
          </cell>
          <cell r="G170">
            <v>2.0089285714285716</v>
          </cell>
        </row>
        <row r="171">
          <cell r="A171" t="str">
            <v>Redbridge</v>
          </cell>
          <cell r="C171">
            <v>4</v>
          </cell>
          <cell r="D171">
            <v>6</v>
          </cell>
          <cell r="E171">
            <v>2</v>
          </cell>
          <cell r="F171">
            <v>12</v>
          </cell>
          <cell r="G171">
            <v>0.59494298463063955</v>
          </cell>
        </row>
        <row r="172">
          <cell r="A172" t="str">
            <v>Richmond upon Thames</v>
          </cell>
          <cell r="C172">
            <v>6</v>
          </cell>
          <cell r="D172">
            <v>19</v>
          </cell>
          <cell r="E172">
            <v>1</v>
          </cell>
          <cell r="F172">
            <v>26</v>
          </cell>
          <cell r="G172">
            <v>3.1137724550898205</v>
          </cell>
        </row>
        <row r="173">
          <cell r="A173" t="str">
            <v>Sutton</v>
          </cell>
          <cell r="C173">
            <v>4</v>
          </cell>
          <cell r="D173">
            <v>15</v>
          </cell>
          <cell r="E173">
            <v>3</v>
          </cell>
          <cell r="F173">
            <v>22</v>
          </cell>
          <cell r="G173">
            <v>1.6140865737344092</v>
          </cell>
        </row>
        <row r="174">
          <cell r="A174" t="str">
            <v>Waltham Forest</v>
          </cell>
          <cell r="C174">
            <v>24</v>
          </cell>
          <cell r="D174">
            <v>17</v>
          </cell>
          <cell r="E174">
            <v>4</v>
          </cell>
          <cell r="F174">
            <v>45</v>
          </cell>
          <cell r="G174">
            <v>2.5626423690205011</v>
          </cell>
        </row>
        <row r="176">
          <cell r="A176" t="str">
            <v>LONDON</v>
          </cell>
          <cell r="C176">
            <v>596</v>
          </cell>
          <cell r="D176">
            <v>675</v>
          </cell>
          <cell r="E176">
            <v>85</v>
          </cell>
          <cell r="F176">
            <v>1356</v>
          </cell>
          <cell r="G176">
            <v>2.7064247649841326</v>
          </cell>
        </row>
        <row r="179">
          <cell r="A179" t="str">
            <v>TABLE 22 (continued)</v>
          </cell>
        </row>
        <row r="181">
          <cell r="A181" t="str">
            <v>Vacancy numbers and rates in maintained nursery, primary, secondary and special schools</v>
          </cell>
        </row>
        <row r="182">
          <cell r="A182" t="str">
            <v>by LEA 1 and Government Office region: January 2002</v>
          </cell>
        </row>
        <row r="184">
          <cell r="A184" t="str">
            <v>England</v>
          </cell>
        </row>
        <row r="187">
          <cell r="C187" t="str">
            <v>Nursery and</v>
          </cell>
          <cell r="D187" t="str">
            <v xml:space="preserve">           Secondary</v>
          </cell>
          <cell r="E187" t="str">
            <v>Special</v>
          </cell>
          <cell r="F187" t="str">
            <v>Total</v>
          </cell>
          <cell r="G187" t="str">
            <v>Overall</v>
          </cell>
        </row>
        <row r="188">
          <cell r="C188" t="str">
            <v xml:space="preserve"> primary    </v>
          </cell>
          <cell r="G188" t="str">
            <v>vacancy</v>
          </cell>
        </row>
        <row r="189">
          <cell r="G189" t="str">
            <v>rate (%)</v>
          </cell>
        </row>
        <row r="192">
          <cell r="A192" t="str">
            <v>Bracknell Forest</v>
          </cell>
          <cell r="C192">
            <v>1</v>
          </cell>
          <cell r="D192">
            <v>13</v>
          </cell>
          <cell r="E192">
            <v>1</v>
          </cell>
          <cell r="F192">
            <v>15</v>
          </cell>
          <cell r="G192">
            <v>2.3112480739599381</v>
          </cell>
        </row>
        <row r="193">
          <cell r="A193" t="str">
            <v>Windsor and Maidenhead</v>
          </cell>
          <cell r="C193">
            <v>3</v>
          </cell>
          <cell r="D193">
            <v>3</v>
          </cell>
          <cell r="E193">
            <v>3</v>
          </cell>
          <cell r="F193">
            <v>9</v>
          </cell>
          <cell r="G193">
            <v>1.0146561443066515</v>
          </cell>
        </row>
        <row r="194">
          <cell r="A194" t="str">
            <v>West Berkshire</v>
          </cell>
          <cell r="C194">
            <v>10</v>
          </cell>
          <cell r="D194">
            <v>13</v>
          </cell>
          <cell r="E194">
            <v>0</v>
          </cell>
          <cell r="F194">
            <v>23</v>
          </cell>
          <cell r="G194">
            <v>1.9023986765922249</v>
          </cell>
        </row>
        <row r="195">
          <cell r="A195" t="str">
            <v>Reading</v>
          </cell>
          <cell r="C195">
            <v>4</v>
          </cell>
          <cell r="D195">
            <v>2</v>
          </cell>
          <cell r="E195">
            <v>4</v>
          </cell>
          <cell r="F195">
            <v>10</v>
          </cell>
          <cell r="G195">
            <v>1.1668611435239207</v>
          </cell>
        </row>
        <row r="196">
          <cell r="A196" t="str">
            <v>Slough</v>
          </cell>
          <cell r="C196">
            <v>13</v>
          </cell>
          <cell r="D196">
            <v>12</v>
          </cell>
          <cell r="E196">
            <v>0</v>
          </cell>
          <cell r="F196">
            <v>25</v>
          </cell>
          <cell r="G196">
            <v>2.3562676720075402</v>
          </cell>
        </row>
        <row r="197">
          <cell r="A197" t="str">
            <v>Wokingham</v>
          </cell>
          <cell r="C197">
            <v>4</v>
          </cell>
          <cell r="D197">
            <v>4</v>
          </cell>
          <cell r="E197">
            <v>1</v>
          </cell>
          <cell r="F197">
            <v>9</v>
          </cell>
          <cell r="G197">
            <v>0.77452667814113596</v>
          </cell>
        </row>
        <row r="198">
          <cell r="A198" t="str">
            <v>Buckinghamshire</v>
          </cell>
          <cell r="C198">
            <v>16</v>
          </cell>
          <cell r="D198">
            <v>32</v>
          </cell>
          <cell r="E198">
            <v>5</v>
          </cell>
          <cell r="F198">
            <v>53</v>
          </cell>
          <cell r="G198">
            <v>1.5699052132701421</v>
          </cell>
        </row>
        <row r="199">
          <cell r="A199" t="str">
            <v>Milton Keynes</v>
          </cell>
          <cell r="C199">
            <v>9</v>
          </cell>
          <cell r="D199">
            <v>2</v>
          </cell>
          <cell r="E199">
            <v>5</v>
          </cell>
          <cell r="F199">
            <v>16</v>
          </cell>
          <cell r="G199">
            <v>0.99009900990099009</v>
          </cell>
        </row>
        <row r="200">
          <cell r="A200" t="str">
            <v>East Sussex</v>
          </cell>
          <cell r="C200">
            <v>15</v>
          </cell>
          <cell r="D200">
            <v>17</v>
          </cell>
          <cell r="E200">
            <v>2</v>
          </cell>
          <cell r="F200">
            <v>34</v>
          </cell>
          <cell r="G200">
            <v>1.0928961748633881</v>
          </cell>
        </row>
        <row r="201">
          <cell r="A201" t="str">
            <v>Brighton and Hove</v>
          </cell>
          <cell r="C201">
            <v>10</v>
          </cell>
          <cell r="D201">
            <v>8</v>
          </cell>
          <cell r="E201">
            <v>3</v>
          </cell>
          <cell r="F201">
            <v>21</v>
          </cell>
          <cell r="G201">
            <v>1.35048231511254</v>
          </cell>
        </row>
        <row r="202">
          <cell r="A202" t="str">
            <v>Hampshire</v>
          </cell>
          <cell r="C202">
            <v>31</v>
          </cell>
          <cell r="D202">
            <v>40</v>
          </cell>
          <cell r="E202">
            <v>9</v>
          </cell>
          <cell r="F202">
            <v>80</v>
          </cell>
          <cell r="G202">
            <v>0.99378881987577639</v>
          </cell>
        </row>
        <row r="203">
          <cell r="A203" t="str">
            <v>Portsmouth</v>
          </cell>
          <cell r="C203">
            <v>12</v>
          </cell>
          <cell r="D203">
            <v>19</v>
          </cell>
          <cell r="E203">
            <v>4</v>
          </cell>
          <cell r="F203">
            <v>35</v>
          </cell>
          <cell r="G203">
            <v>2.7932960893854748</v>
          </cell>
        </row>
        <row r="204">
          <cell r="A204" t="str">
            <v>Southampton</v>
          </cell>
          <cell r="C204">
            <v>2</v>
          </cell>
          <cell r="D204">
            <v>21</v>
          </cell>
          <cell r="E204">
            <v>1</v>
          </cell>
          <cell r="F204">
            <v>24</v>
          </cell>
          <cell r="G204">
            <v>1.6107382550335572</v>
          </cell>
        </row>
        <row r="205">
          <cell r="A205" t="str">
            <v>Isle of Wight</v>
          </cell>
          <cell r="C205">
            <v>1</v>
          </cell>
          <cell r="D205">
            <v>7</v>
          </cell>
          <cell r="E205">
            <v>1</v>
          </cell>
          <cell r="F205">
            <v>9</v>
          </cell>
          <cell r="G205">
            <v>0.90634441087613304</v>
          </cell>
        </row>
        <row r="206">
          <cell r="A206" t="str">
            <v>Kent</v>
          </cell>
          <cell r="C206">
            <v>57</v>
          </cell>
          <cell r="D206">
            <v>95</v>
          </cell>
          <cell r="E206">
            <v>9</v>
          </cell>
          <cell r="F206">
            <v>161</v>
          </cell>
          <cell r="G206">
            <v>1.6690856313497822</v>
          </cell>
        </row>
        <row r="207">
          <cell r="A207" t="str">
            <v>Medway</v>
          </cell>
          <cell r="C207">
            <v>9</v>
          </cell>
          <cell r="D207">
            <v>28</v>
          </cell>
          <cell r="E207">
            <v>3</v>
          </cell>
          <cell r="F207">
            <v>40</v>
          </cell>
          <cell r="G207">
            <v>2.0544427324088339</v>
          </cell>
        </row>
        <row r="208">
          <cell r="A208" t="str">
            <v>Oxfordshire</v>
          </cell>
          <cell r="C208">
            <v>26</v>
          </cell>
          <cell r="D208">
            <v>19</v>
          </cell>
          <cell r="E208">
            <v>4</v>
          </cell>
          <cell r="F208">
            <v>49</v>
          </cell>
          <cell r="G208">
            <v>1.1965811965811968</v>
          </cell>
        </row>
        <row r="209">
          <cell r="A209" t="str">
            <v>Surrey</v>
          </cell>
          <cell r="C209">
            <v>35</v>
          </cell>
          <cell r="D209">
            <v>60</v>
          </cell>
          <cell r="E209">
            <v>12</v>
          </cell>
          <cell r="F209">
            <v>107</v>
          </cell>
          <cell r="G209">
            <v>1.6839785961598994</v>
          </cell>
        </row>
        <row r="210">
          <cell r="A210" t="str">
            <v>West Sussex</v>
          </cell>
          <cell r="C210">
            <v>16</v>
          </cell>
          <cell r="D210">
            <v>30</v>
          </cell>
          <cell r="E210">
            <v>3</v>
          </cell>
          <cell r="F210">
            <v>49</v>
          </cell>
          <cell r="G210">
            <v>0.97902097902097907</v>
          </cell>
        </row>
        <row r="212">
          <cell r="A212" t="str">
            <v>SOUTH EAST</v>
          </cell>
          <cell r="C212">
            <v>274</v>
          </cell>
          <cell r="D212">
            <v>425</v>
          </cell>
          <cell r="E212">
            <v>70</v>
          </cell>
          <cell r="F212">
            <v>769</v>
          </cell>
          <cell r="G212">
            <v>1.4157890860888136</v>
          </cell>
        </row>
        <row r="214">
          <cell r="A214" t="str">
            <v>Isles of Scilly</v>
          </cell>
          <cell r="C214">
            <v>0</v>
          </cell>
          <cell r="D214">
            <v>0</v>
          </cell>
          <cell r="E214">
            <v>0</v>
          </cell>
          <cell r="F214">
            <v>0</v>
          </cell>
          <cell r="G214">
            <v>0</v>
          </cell>
        </row>
        <row r="215">
          <cell r="A215" t="str">
            <v>Bath and North East Somerset</v>
          </cell>
          <cell r="C215">
            <v>4</v>
          </cell>
          <cell r="D215">
            <v>10</v>
          </cell>
          <cell r="E215">
            <v>2</v>
          </cell>
          <cell r="F215">
            <v>16</v>
          </cell>
          <cell r="G215">
            <v>1.2648221343873518</v>
          </cell>
        </row>
        <row r="216">
          <cell r="A216" t="str">
            <v>City of Bristol</v>
          </cell>
          <cell r="C216">
            <v>4</v>
          </cell>
          <cell r="D216">
            <v>10</v>
          </cell>
          <cell r="E216">
            <v>2</v>
          </cell>
          <cell r="F216">
            <v>16</v>
          </cell>
          <cell r="G216">
            <v>0.66417600664176002</v>
          </cell>
        </row>
        <row r="217">
          <cell r="A217" t="str">
            <v>North Somerset</v>
          </cell>
          <cell r="C217">
            <v>1</v>
          </cell>
          <cell r="D217">
            <v>4</v>
          </cell>
          <cell r="E217">
            <v>0</v>
          </cell>
          <cell r="F217">
            <v>5</v>
          </cell>
          <cell r="G217">
            <v>0.38167938931297707</v>
          </cell>
        </row>
        <row r="218">
          <cell r="A218" t="str">
            <v>South Gloucestershire</v>
          </cell>
          <cell r="C218">
            <v>4</v>
          </cell>
          <cell r="D218">
            <v>6</v>
          </cell>
          <cell r="E218">
            <v>0</v>
          </cell>
          <cell r="F218">
            <v>10</v>
          </cell>
          <cell r="G218">
            <v>0.53022269353128315</v>
          </cell>
        </row>
        <row r="219">
          <cell r="A219" t="str">
            <v>Cornwall</v>
          </cell>
          <cell r="C219">
            <v>5</v>
          </cell>
          <cell r="D219">
            <v>5</v>
          </cell>
          <cell r="E219">
            <v>0</v>
          </cell>
          <cell r="F219">
            <v>10</v>
          </cell>
          <cell r="G219">
            <v>0.28868360277136257</v>
          </cell>
        </row>
        <row r="220">
          <cell r="A220" t="str">
            <v>Devon</v>
          </cell>
          <cell r="C220">
            <v>3</v>
          </cell>
          <cell r="D220">
            <v>7</v>
          </cell>
          <cell r="E220">
            <v>0</v>
          </cell>
          <cell r="F220">
            <v>10</v>
          </cell>
          <cell r="G220">
            <v>0.22517451024544022</v>
          </cell>
        </row>
        <row r="221">
          <cell r="A221" t="str">
            <v>Plymouth</v>
          </cell>
          <cell r="C221">
            <v>5</v>
          </cell>
          <cell r="D221">
            <v>3</v>
          </cell>
          <cell r="E221">
            <v>2</v>
          </cell>
          <cell r="F221">
            <v>10</v>
          </cell>
          <cell r="G221">
            <v>0.49043648847474253</v>
          </cell>
        </row>
        <row r="222">
          <cell r="A222" t="str">
            <v>Torbay</v>
          </cell>
          <cell r="C222">
            <v>0</v>
          </cell>
          <cell r="D222">
            <v>5</v>
          </cell>
          <cell r="E222">
            <v>0</v>
          </cell>
          <cell r="F222">
            <v>5</v>
          </cell>
          <cell r="G222">
            <v>0.53304904051172708</v>
          </cell>
        </row>
        <row r="223">
          <cell r="A223" t="str">
            <v>Dorset</v>
          </cell>
          <cell r="C223">
            <v>3</v>
          </cell>
          <cell r="D223">
            <v>4</v>
          </cell>
          <cell r="E223">
            <v>0</v>
          </cell>
          <cell r="F223">
            <v>7</v>
          </cell>
          <cell r="G223">
            <v>0.26809651474530832</v>
          </cell>
        </row>
        <row r="224">
          <cell r="A224" t="str">
            <v>Poole</v>
          </cell>
          <cell r="C224">
            <v>1</v>
          </cell>
          <cell r="D224">
            <v>3</v>
          </cell>
          <cell r="E224">
            <v>1</v>
          </cell>
          <cell r="F224">
            <v>5</v>
          </cell>
          <cell r="G224">
            <v>0.52192066805845516</v>
          </cell>
        </row>
        <row r="225">
          <cell r="A225" t="str">
            <v>Bournemouth</v>
          </cell>
          <cell r="C225">
            <v>0</v>
          </cell>
          <cell r="D225">
            <v>2</v>
          </cell>
          <cell r="E225">
            <v>0</v>
          </cell>
          <cell r="F225">
            <v>2</v>
          </cell>
          <cell r="G225">
            <v>0.19980019980019981</v>
          </cell>
        </row>
        <row r="226">
          <cell r="A226" t="str">
            <v>Gloucestershire</v>
          </cell>
          <cell r="C226">
            <v>9</v>
          </cell>
          <cell r="D226">
            <v>7</v>
          </cell>
          <cell r="E226">
            <v>0</v>
          </cell>
          <cell r="F226">
            <v>16</v>
          </cell>
          <cell r="G226">
            <v>0.3710575139146568</v>
          </cell>
        </row>
        <row r="227">
          <cell r="A227" t="str">
            <v>Somerset</v>
          </cell>
          <cell r="C227">
            <v>2</v>
          </cell>
          <cell r="D227">
            <v>8</v>
          </cell>
          <cell r="E227">
            <v>2</v>
          </cell>
          <cell r="F227">
            <v>12</v>
          </cell>
          <cell r="G227">
            <v>0.37037037037037041</v>
          </cell>
        </row>
        <row r="228">
          <cell r="A228" t="str">
            <v>Wiltshire</v>
          </cell>
          <cell r="C228">
            <v>19</v>
          </cell>
          <cell r="D228">
            <v>18</v>
          </cell>
          <cell r="E228">
            <v>0</v>
          </cell>
          <cell r="F228">
            <v>37</v>
          </cell>
          <cell r="G228">
            <v>1.2679917751884853</v>
          </cell>
        </row>
        <row r="229">
          <cell r="A229" t="str">
            <v>Swindon</v>
          </cell>
          <cell r="C229">
            <v>2</v>
          </cell>
          <cell r="D229">
            <v>3</v>
          </cell>
          <cell r="E229">
            <v>0</v>
          </cell>
          <cell r="F229">
            <v>5</v>
          </cell>
          <cell r="G229">
            <v>0.3543586109142452</v>
          </cell>
        </row>
        <row r="231">
          <cell r="A231" t="str">
            <v>SOUTH WEST</v>
          </cell>
          <cell r="C231">
            <v>62</v>
          </cell>
          <cell r="D231">
            <v>95</v>
          </cell>
          <cell r="E231">
            <v>9</v>
          </cell>
          <cell r="F231">
            <v>166</v>
          </cell>
          <cell r="G231">
            <v>0.4850397381954184</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47"/>
  <sheetViews>
    <sheetView showGridLines="0" tabSelected="1" workbookViewId="0"/>
  </sheetViews>
  <sheetFormatPr defaultRowHeight="12.75"/>
  <cols>
    <col min="1" max="1" width="2.85546875" style="837" customWidth="1"/>
    <col min="2" max="2" width="2.140625" style="837" customWidth="1"/>
    <col min="3" max="3" width="15.7109375" style="838" customWidth="1"/>
    <col min="4" max="4" width="54.85546875" style="837" customWidth="1"/>
    <col min="5" max="5" width="2.140625" style="837" customWidth="1"/>
    <col min="6" max="256" width="8.85546875" style="837"/>
    <col min="257" max="257" width="2.85546875" style="837" customWidth="1"/>
    <col min="258" max="258" width="2.140625" style="837" customWidth="1"/>
    <col min="259" max="259" width="15.7109375" style="837" customWidth="1"/>
    <col min="260" max="260" width="54.85546875" style="837" customWidth="1"/>
    <col min="261" max="261" width="2.140625" style="837" customWidth="1"/>
    <col min="262" max="512" width="8.85546875" style="837"/>
    <col min="513" max="513" width="2.85546875" style="837" customWidth="1"/>
    <col min="514" max="514" width="2.140625" style="837" customWidth="1"/>
    <col min="515" max="515" width="15.7109375" style="837" customWidth="1"/>
    <col min="516" max="516" width="54.85546875" style="837" customWidth="1"/>
    <col min="517" max="517" width="2.140625" style="837" customWidth="1"/>
    <col min="518" max="768" width="8.85546875" style="837"/>
    <col min="769" max="769" width="2.85546875" style="837" customWidth="1"/>
    <col min="770" max="770" width="2.140625" style="837" customWidth="1"/>
    <col min="771" max="771" width="15.7109375" style="837" customWidth="1"/>
    <col min="772" max="772" width="54.85546875" style="837" customWidth="1"/>
    <col min="773" max="773" width="2.140625" style="837" customWidth="1"/>
    <col min="774" max="1024" width="8.85546875" style="837"/>
    <col min="1025" max="1025" width="2.85546875" style="837" customWidth="1"/>
    <col min="1026" max="1026" width="2.140625" style="837" customWidth="1"/>
    <col min="1027" max="1027" width="15.7109375" style="837" customWidth="1"/>
    <col min="1028" max="1028" width="54.85546875" style="837" customWidth="1"/>
    <col min="1029" max="1029" width="2.140625" style="837" customWidth="1"/>
    <col min="1030" max="1280" width="8.85546875" style="837"/>
    <col min="1281" max="1281" width="2.85546875" style="837" customWidth="1"/>
    <col min="1282" max="1282" width="2.140625" style="837" customWidth="1"/>
    <col min="1283" max="1283" width="15.7109375" style="837" customWidth="1"/>
    <col min="1284" max="1284" width="54.85546875" style="837" customWidth="1"/>
    <col min="1285" max="1285" width="2.140625" style="837" customWidth="1"/>
    <col min="1286" max="1536" width="8.85546875" style="837"/>
    <col min="1537" max="1537" width="2.85546875" style="837" customWidth="1"/>
    <col min="1538" max="1538" width="2.140625" style="837" customWidth="1"/>
    <col min="1539" max="1539" width="15.7109375" style="837" customWidth="1"/>
    <col min="1540" max="1540" width="54.85546875" style="837" customWidth="1"/>
    <col min="1541" max="1541" width="2.140625" style="837" customWidth="1"/>
    <col min="1542" max="1792" width="8.85546875" style="837"/>
    <col min="1793" max="1793" width="2.85546875" style="837" customWidth="1"/>
    <col min="1794" max="1794" width="2.140625" style="837" customWidth="1"/>
    <col min="1795" max="1795" width="15.7109375" style="837" customWidth="1"/>
    <col min="1796" max="1796" width="54.85546875" style="837" customWidth="1"/>
    <col min="1797" max="1797" width="2.140625" style="837" customWidth="1"/>
    <col min="1798" max="2048" width="8.85546875" style="837"/>
    <col min="2049" max="2049" width="2.85546875" style="837" customWidth="1"/>
    <col min="2050" max="2050" width="2.140625" style="837" customWidth="1"/>
    <col min="2051" max="2051" width="15.7109375" style="837" customWidth="1"/>
    <col min="2052" max="2052" width="54.85546875" style="837" customWidth="1"/>
    <col min="2053" max="2053" width="2.140625" style="837" customWidth="1"/>
    <col min="2054" max="2304" width="8.85546875" style="837"/>
    <col min="2305" max="2305" width="2.85546875" style="837" customWidth="1"/>
    <col min="2306" max="2306" width="2.140625" style="837" customWidth="1"/>
    <col min="2307" max="2307" width="15.7109375" style="837" customWidth="1"/>
    <col min="2308" max="2308" width="54.85546875" style="837" customWidth="1"/>
    <col min="2309" max="2309" width="2.140625" style="837" customWidth="1"/>
    <col min="2310" max="2560" width="8.85546875" style="837"/>
    <col min="2561" max="2561" width="2.85546875" style="837" customWidth="1"/>
    <col min="2562" max="2562" width="2.140625" style="837" customWidth="1"/>
    <col min="2563" max="2563" width="15.7109375" style="837" customWidth="1"/>
    <col min="2564" max="2564" width="54.85546875" style="837" customWidth="1"/>
    <col min="2565" max="2565" width="2.140625" style="837" customWidth="1"/>
    <col min="2566" max="2816" width="8.85546875" style="837"/>
    <col min="2817" max="2817" width="2.85546875" style="837" customWidth="1"/>
    <col min="2818" max="2818" width="2.140625" style="837" customWidth="1"/>
    <col min="2819" max="2819" width="15.7109375" style="837" customWidth="1"/>
    <col min="2820" max="2820" width="54.85546875" style="837" customWidth="1"/>
    <col min="2821" max="2821" width="2.140625" style="837" customWidth="1"/>
    <col min="2822" max="3072" width="8.85546875" style="837"/>
    <col min="3073" max="3073" width="2.85546875" style="837" customWidth="1"/>
    <col min="3074" max="3074" width="2.140625" style="837" customWidth="1"/>
    <col min="3075" max="3075" width="15.7109375" style="837" customWidth="1"/>
    <col min="3076" max="3076" width="54.85546875" style="837" customWidth="1"/>
    <col min="3077" max="3077" width="2.140625" style="837" customWidth="1"/>
    <col min="3078" max="3328" width="8.85546875" style="837"/>
    <col min="3329" max="3329" width="2.85546875" style="837" customWidth="1"/>
    <col min="3330" max="3330" width="2.140625" style="837" customWidth="1"/>
    <col min="3331" max="3331" width="15.7109375" style="837" customWidth="1"/>
    <col min="3332" max="3332" width="54.85546875" style="837" customWidth="1"/>
    <col min="3333" max="3333" width="2.140625" style="837" customWidth="1"/>
    <col min="3334" max="3584" width="8.85546875" style="837"/>
    <col min="3585" max="3585" width="2.85546875" style="837" customWidth="1"/>
    <col min="3586" max="3586" width="2.140625" style="837" customWidth="1"/>
    <col min="3587" max="3587" width="15.7109375" style="837" customWidth="1"/>
    <col min="3588" max="3588" width="54.85546875" style="837" customWidth="1"/>
    <col min="3589" max="3589" width="2.140625" style="837" customWidth="1"/>
    <col min="3590" max="3840" width="8.85546875" style="837"/>
    <col min="3841" max="3841" width="2.85546875" style="837" customWidth="1"/>
    <col min="3842" max="3842" width="2.140625" style="837" customWidth="1"/>
    <col min="3843" max="3843" width="15.7109375" style="837" customWidth="1"/>
    <col min="3844" max="3844" width="54.85546875" style="837" customWidth="1"/>
    <col min="3845" max="3845" width="2.140625" style="837" customWidth="1"/>
    <col min="3846" max="4096" width="8.85546875" style="837"/>
    <col min="4097" max="4097" width="2.85546875" style="837" customWidth="1"/>
    <col min="4098" max="4098" width="2.140625" style="837" customWidth="1"/>
    <col min="4099" max="4099" width="15.7109375" style="837" customWidth="1"/>
    <col min="4100" max="4100" width="54.85546875" style="837" customWidth="1"/>
    <col min="4101" max="4101" width="2.140625" style="837" customWidth="1"/>
    <col min="4102" max="4352" width="8.85546875" style="837"/>
    <col min="4353" max="4353" width="2.85546875" style="837" customWidth="1"/>
    <col min="4354" max="4354" width="2.140625" style="837" customWidth="1"/>
    <col min="4355" max="4355" width="15.7109375" style="837" customWidth="1"/>
    <col min="4356" max="4356" width="54.85546875" style="837" customWidth="1"/>
    <col min="4357" max="4357" width="2.140625" style="837" customWidth="1"/>
    <col min="4358" max="4608" width="8.85546875" style="837"/>
    <col min="4609" max="4609" width="2.85546875" style="837" customWidth="1"/>
    <col min="4610" max="4610" width="2.140625" style="837" customWidth="1"/>
    <col min="4611" max="4611" width="15.7109375" style="837" customWidth="1"/>
    <col min="4612" max="4612" width="54.85546875" style="837" customWidth="1"/>
    <col min="4613" max="4613" width="2.140625" style="837" customWidth="1"/>
    <col min="4614" max="4864" width="8.85546875" style="837"/>
    <col min="4865" max="4865" width="2.85546875" style="837" customWidth="1"/>
    <col min="4866" max="4866" width="2.140625" style="837" customWidth="1"/>
    <col min="4867" max="4867" width="15.7109375" style="837" customWidth="1"/>
    <col min="4868" max="4868" width="54.85546875" style="837" customWidth="1"/>
    <col min="4869" max="4869" width="2.140625" style="837" customWidth="1"/>
    <col min="4870" max="5120" width="8.85546875" style="837"/>
    <col min="5121" max="5121" width="2.85546875" style="837" customWidth="1"/>
    <col min="5122" max="5122" width="2.140625" style="837" customWidth="1"/>
    <col min="5123" max="5123" width="15.7109375" style="837" customWidth="1"/>
    <col min="5124" max="5124" width="54.85546875" style="837" customWidth="1"/>
    <col min="5125" max="5125" width="2.140625" style="837" customWidth="1"/>
    <col min="5126" max="5376" width="8.85546875" style="837"/>
    <col min="5377" max="5377" width="2.85546875" style="837" customWidth="1"/>
    <col min="5378" max="5378" width="2.140625" style="837" customWidth="1"/>
    <col min="5379" max="5379" width="15.7109375" style="837" customWidth="1"/>
    <col min="5380" max="5380" width="54.85546875" style="837" customWidth="1"/>
    <col min="5381" max="5381" width="2.140625" style="837" customWidth="1"/>
    <col min="5382" max="5632" width="8.85546875" style="837"/>
    <col min="5633" max="5633" width="2.85546875" style="837" customWidth="1"/>
    <col min="5634" max="5634" width="2.140625" style="837" customWidth="1"/>
    <col min="5635" max="5635" width="15.7109375" style="837" customWidth="1"/>
    <col min="5636" max="5636" width="54.85546875" style="837" customWidth="1"/>
    <col min="5637" max="5637" width="2.140625" style="837" customWidth="1"/>
    <col min="5638" max="5888" width="8.85546875" style="837"/>
    <col min="5889" max="5889" width="2.85546875" style="837" customWidth="1"/>
    <col min="5890" max="5890" width="2.140625" style="837" customWidth="1"/>
    <col min="5891" max="5891" width="15.7109375" style="837" customWidth="1"/>
    <col min="5892" max="5892" width="54.85546875" style="837" customWidth="1"/>
    <col min="5893" max="5893" width="2.140625" style="837" customWidth="1"/>
    <col min="5894" max="6144" width="8.85546875" style="837"/>
    <col min="6145" max="6145" width="2.85546875" style="837" customWidth="1"/>
    <col min="6146" max="6146" width="2.140625" style="837" customWidth="1"/>
    <col min="6147" max="6147" width="15.7109375" style="837" customWidth="1"/>
    <col min="6148" max="6148" width="54.85546875" style="837" customWidth="1"/>
    <col min="6149" max="6149" width="2.140625" style="837" customWidth="1"/>
    <col min="6150" max="6400" width="8.85546875" style="837"/>
    <col min="6401" max="6401" width="2.85546875" style="837" customWidth="1"/>
    <col min="6402" max="6402" width="2.140625" style="837" customWidth="1"/>
    <col min="6403" max="6403" width="15.7109375" style="837" customWidth="1"/>
    <col min="6404" max="6404" width="54.85546875" style="837" customWidth="1"/>
    <col min="6405" max="6405" width="2.140625" style="837" customWidth="1"/>
    <col min="6406" max="6656" width="8.85546875" style="837"/>
    <col min="6657" max="6657" width="2.85546875" style="837" customWidth="1"/>
    <col min="6658" max="6658" width="2.140625" style="837" customWidth="1"/>
    <col min="6659" max="6659" width="15.7109375" style="837" customWidth="1"/>
    <col min="6660" max="6660" width="54.85546875" style="837" customWidth="1"/>
    <col min="6661" max="6661" width="2.140625" style="837" customWidth="1"/>
    <col min="6662" max="6912" width="8.85546875" style="837"/>
    <col min="6913" max="6913" width="2.85546875" style="837" customWidth="1"/>
    <col min="6914" max="6914" width="2.140625" style="837" customWidth="1"/>
    <col min="6915" max="6915" width="15.7109375" style="837" customWidth="1"/>
    <col min="6916" max="6916" width="54.85546875" style="837" customWidth="1"/>
    <col min="6917" max="6917" width="2.140625" style="837" customWidth="1"/>
    <col min="6918" max="7168" width="8.85546875" style="837"/>
    <col min="7169" max="7169" width="2.85546875" style="837" customWidth="1"/>
    <col min="7170" max="7170" width="2.140625" style="837" customWidth="1"/>
    <col min="7171" max="7171" width="15.7109375" style="837" customWidth="1"/>
    <col min="7172" max="7172" width="54.85546875" style="837" customWidth="1"/>
    <col min="7173" max="7173" width="2.140625" style="837" customWidth="1"/>
    <col min="7174" max="7424" width="8.85546875" style="837"/>
    <col min="7425" max="7425" width="2.85546875" style="837" customWidth="1"/>
    <col min="7426" max="7426" width="2.140625" style="837" customWidth="1"/>
    <col min="7427" max="7427" width="15.7109375" style="837" customWidth="1"/>
    <col min="7428" max="7428" width="54.85546875" style="837" customWidth="1"/>
    <col min="7429" max="7429" width="2.140625" style="837" customWidth="1"/>
    <col min="7430" max="7680" width="8.85546875" style="837"/>
    <col min="7681" max="7681" width="2.85546875" style="837" customWidth="1"/>
    <col min="7682" max="7682" width="2.140625" style="837" customWidth="1"/>
    <col min="7683" max="7683" width="15.7109375" style="837" customWidth="1"/>
    <col min="7684" max="7684" width="54.85546875" style="837" customWidth="1"/>
    <col min="7685" max="7685" width="2.140625" style="837" customWidth="1"/>
    <col min="7686" max="7936" width="8.85546875" style="837"/>
    <col min="7937" max="7937" width="2.85546875" style="837" customWidth="1"/>
    <col min="7938" max="7938" width="2.140625" style="837" customWidth="1"/>
    <col min="7939" max="7939" width="15.7109375" style="837" customWidth="1"/>
    <col min="7940" max="7940" width="54.85546875" style="837" customWidth="1"/>
    <col min="7941" max="7941" width="2.140625" style="837" customWidth="1"/>
    <col min="7942" max="8192" width="8.85546875" style="837"/>
    <col min="8193" max="8193" width="2.85546875" style="837" customWidth="1"/>
    <col min="8194" max="8194" width="2.140625" style="837" customWidth="1"/>
    <col min="8195" max="8195" width="15.7109375" style="837" customWidth="1"/>
    <col min="8196" max="8196" width="54.85546875" style="837" customWidth="1"/>
    <col min="8197" max="8197" width="2.140625" style="837" customWidth="1"/>
    <col min="8198" max="8448" width="8.85546875" style="837"/>
    <col min="8449" max="8449" width="2.85546875" style="837" customWidth="1"/>
    <col min="8450" max="8450" width="2.140625" style="837" customWidth="1"/>
    <col min="8451" max="8451" width="15.7109375" style="837" customWidth="1"/>
    <col min="8452" max="8452" width="54.85546875" style="837" customWidth="1"/>
    <col min="8453" max="8453" width="2.140625" style="837" customWidth="1"/>
    <col min="8454" max="8704" width="8.85546875" style="837"/>
    <col min="8705" max="8705" width="2.85546875" style="837" customWidth="1"/>
    <col min="8706" max="8706" width="2.140625" style="837" customWidth="1"/>
    <col min="8707" max="8707" width="15.7109375" style="837" customWidth="1"/>
    <col min="8708" max="8708" width="54.85546875" style="837" customWidth="1"/>
    <col min="8709" max="8709" width="2.140625" style="837" customWidth="1"/>
    <col min="8710" max="8960" width="8.85546875" style="837"/>
    <col min="8961" max="8961" width="2.85546875" style="837" customWidth="1"/>
    <col min="8962" max="8962" width="2.140625" style="837" customWidth="1"/>
    <col min="8963" max="8963" width="15.7109375" style="837" customWidth="1"/>
    <col min="8964" max="8964" width="54.85546875" style="837" customWidth="1"/>
    <col min="8965" max="8965" width="2.140625" style="837" customWidth="1"/>
    <col min="8966" max="9216" width="8.85546875" style="837"/>
    <col min="9217" max="9217" width="2.85546875" style="837" customWidth="1"/>
    <col min="9218" max="9218" width="2.140625" style="837" customWidth="1"/>
    <col min="9219" max="9219" width="15.7109375" style="837" customWidth="1"/>
    <col min="9220" max="9220" width="54.85546875" style="837" customWidth="1"/>
    <col min="9221" max="9221" width="2.140625" style="837" customWidth="1"/>
    <col min="9222" max="9472" width="8.85546875" style="837"/>
    <col min="9473" max="9473" width="2.85546875" style="837" customWidth="1"/>
    <col min="9474" max="9474" width="2.140625" style="837" customWidth="1"/>
    <col min="9475" max="9475" width="15.7109375" style="837" customWidth="1"/>
    <col min="9476" max="9476" width="54.85546875" style="837" customWidth="1"/>
    <col min="9477" max="9477" width="2.140625" style="837" customWidth="1"/>
    <col min="9478" max="9728" width="8.85546875" style="837"/>
    <col min="9729" max="9729" width="2.85546875" style="837" customWidth="1"/>
    <col min="9730" max="9730" width="2.140625" style="837" customWidth="1"/>
    <col min="9731" max="9731" width="15.7109375" style="837" customWidth="1"/>
    <col min="9732" max="9732" width="54.85546875" style="837" customWidth="1"/>
    <col min="9733" max="9733" width="2.140625" style="837" customWidth="1"/>
    <col min="9734" max="9984" width="8.85546875" style="837"/>
    <col min="9985" max="9985" width="2.85546875" style="837" customWidth="1"/>
    <col min="9986" max="9986" width="2.140625" style="837" customWidth="1"/>
    <col min="9987" max="9987" width="15.7109375" style="837" customWidth="1"/>
    <col min="9988" max="9988" width="54.85546875" style="837" customWidth="1"/>
    <col min="9989" max="9989" width="2.140625" style="837" customWidth="1"/>
    <col min="9990" max="10240" width="8.85546875" style="837"/>
    <col min="10241" max="10241" width="2.85546875" style="837" customWidth="1"/>
    <col min="10242" max="10242" width="2.140625" style="837" customWidth="1"/>
    <col min="10243" max="10243" width="15.7109375" style="837" customWidth="1"/>
    <col min="10244" max="10244" width="54.85546875" style="837" customWidth="1"/>
    <col min="10245" max="10245" width="2.140625" style="837" customWidth="1"/>
    <col min="10246" max="10496" width="8.85546875" style="837"/>
    <col min="10497" max="10497" width="2.85546875" style="837" customWidth="1"/>
    <col min="10498" max="10498" width="2.140625" style="837" customWidth="1"/>
    <col min="10499" max="10499" width="15.7109375" style="837" customWidth="1"/>
    <col min="10500" max="10500" width="54.85546875" style="837" customWidth="1"/>
    <col min="10501" max="10501" width="2.140625" style="837" customWidth="1"/>
    <col min="10502" max="10752" width="8.85546875" style="837"/>
    <col min="10753" max="10753" width="2.85546875" style="837" customWidth="1"/>
    <col min="10754" max="10754" width="2.140625" style="837" customWidth="1"/>
    <col min="10755" max="10755" width="15.7109375" style="837" customWidth="1"/>
    <col min="10756" max="10756" width="54.85546875" style="837" customWidth="1"/>
    <col min="10757" max="10757" width="2.140625" style="837" customWidth="1"/>
    <col min="10758" max="11008" width="8.85546875" style="837"/>
    <col min="11009" max="11009" width="2.85546875" style="837" customWidth="1"/>
    <col min="11010" max="11010" width="2.140625" style="837" customWidth="1"/>
    <col min="11011" max="11011" width="15.7109375" style="837" customWidth="1"/>
    <col min="11012" max="11012" width="54.85546875" style="837" customWidth="1"/>
    <col min="11013" max="11013" width="2.140625" style="837" customWidth="1"/>
    <col min="11014" max="11264" width="8.85546875" style="837"/>
    <col min="11265" max="11265" width="2.85546875" style="837" customWidth="1"/>
    <col min="11266" max="11266" width="2.140625" style="837" customWidth="1"/>
    <col min="11267" max="11267" width="15.7109375" style="837" customWidth="1"/>
    <col min="11268" max="11268" width="54.85546875" style="837" customWidth="1"/>
    <col min="11269" max="11269" width="2.140625" style="837" customWidth="1"/>
    <col min="11270" max="11520" width="8.85546875" style="837"/>
    <col min="11521" max="11521" width="2.85546875" style="837" customWidth="1"/>
    <col min="11522" max="11522" width="2.140625" style="837" customWidth="1"/>
    <col min="11523" max="11523" width="15.7109375" style="837" customWidth="1"/>
    <col min="11524" max="11524" width="54.85546875" style="837" customWidth="1"/>
    <col min="11525" max="11525" width="2.140625" style="837" customWidth="1"/>
    <col min="11526" max="11776" width="8.85546875" style="837"/>
    <col min="11777" max="11777" width="2.85546875" style="837" customWidth="1"/>
    <col min="11778" max="11778" width="2.140625" style="837" customWidth="1"/>
    <col min="11779" max="11779" width="15.7109375" style="837" customWidth="1"/>
    <col min="11780" max="11780" width="54.85546875" style="837" customWidth="1"/>
    <col min="11781" max="11781" width="2.140625" style="837" customWidth="1"/>
    <col min="11782" max="12032" width="8.85546875" style="837"/>
    <col min="12033" max="12033" width="2.85546875" style="837" customWidth="1"/>
    <col min="12034" max="12034" width="2.140625" style="837" customWidth="1"/>
    <col min="12035" max="12035" width="15.7109375" style="837" customWidth="1"/>
    <col min="12036" max="12036" width="54.85546875" style="837" customWidth="1"/>
    <col min="12037" max="12037" width="2.140625" style="837" customWidth="1"/>
    <col min="12038" max="12288" width="8.85546875" style="837"/>
    <col min="12289" max="12289" width="2.85546875" style="837" customWidth="1"/>
    <col min="12290" max="12290" width="2.140625" style="837" customWidth="1"/>
    <col min="12291" max="12291" width="15.7109375" style="837" customWidth="1"/>
    <col min="12292" max="12292" width="54.85546875" style="837" customWidth="1"/>
    <col min="12293" max="12293" width="2.140625" style="837" customWidth="1"/>
    <col min="12294" max="12544" width="8.85546875" style="837"/>
    <col min="12545" max="12545" width="2.85546875" style="837" customWidth="1"/>
    <col min="12546" max="12546" width="2.140625" style="837" customWidth="1"/>
    <col min="12547" max="12547" width="15.7109375" style="837" customWidth="1"/>
    <col min="12548" max="12548" width="54.85546875" style="837" customWidth="1"/>
    <col min="12549" max="12549" width="2.140625" style="837" customWidth="1"/>
    <col min="12550" max="12800" width="8.85546875" style="837"/>
    <col min="12801" max="12801" width="2.85546875" style="837" customWidth="1"/>
    <col min="12802" max="12802" width="2.140625" style="837" customWidth="1"/>
    <col min="12803" max="12803" width="15.7109375" style="837" customWidth="1"/>
    <col min="12804" max="12804" width="54.85546875" style="837" customWidth="1"/>
    <col min="12805" max="12805" width="2.140625" style="837" customWidth="1"/>
    <col min="12806" max="13056" width="8.85546875" style="837"/>
    <col min="13057" max="13057" width="2.85546875" style="837" customWidth="1"/>
    <col min="13058" max="13058" width="2.140625" style="837" customWidth="1"/>
    <col min="13059" max="13059" width="15.7109375" style="837" customWidth="1"/>
    <col min="13060" max="13060" width="54.85546875" style="837" customWidth="1"/>
    <col min="13061" max="13061" width="2.140625" style="837" customWidth="1"/>
    <col min="13062" max="13312" width="8.85546875" style="837"/>
    <col min="13313" max="13313" width="2.85546875" style="837" customWidth="1"/>
    <col min="13314" max="13314" width="2.140625" style="837" customWidth="1"/>
    <col min="13315" max="13315" width="15.7109375" style="837" customWidth="1"/>
    <col min="13316" max="13316" width="54.85546875" style="837" customWidth="1"/>
    <col min="13317" max="13317" width="2.140625" style="837" customWidth="1"/>
    <col min="13318" max="13568" width="8.85546875" style="837"/>
    <col min="13569" max="13569" width="2.85546875" style="837" customWidth="1"/>
    <col min="13570" max="13570" width="2.140625" style="837" customWidth="1"/>
    <col min="13571" max="13571" width="15.7109375" style="837" customWidth="1"/>
    <col min="13572" max="13572" width="54.85546875" style="837" customWidth="1"/>
    <col min="13573" max="13573" width="2.140625" style="837" customWidth="1"/>
    <col min="13574" max="13824" width="8.85546875" style="837"/>
    <col min="13825" max="13825" width="2.85546875" style="837" customWidth="1"/>
    <col min="13826" max="13826" width="2.140625" style="837" customWidth="1"/>
    <col min="13827" max="13827" width="15.7109375" style="837" customWidth="1"/>
    <col min="13828" max="13828" width="54.85546875" style="837" customWidth="1"/>
    <col min="13829" max="13829" width="2.140625" style="837" customWidth="1"/>
    <col min="13830" max="14080" width="8.85546875" style="837"/>
    <col min="14081" max="14081" width="2.85546875" style="837" customWidth="1"/>
    <col min="14082" max="14082" width="2.140625" style="837" customWidth="1"/>
    <col min="14083" max="14083" width="15.7109375" style="837" customWidth="1"/>
    <col min="14084" max="14084" width="54.85546875" style="837" customWidth="1"/>
    <col min="14085" max="14085" width="2.140625" style="837" customWidth="1"/>
    <col min="14086" max="14336" width="8.85546875" style="837"/>
    <col min="14337" max="14337" width="2.85546875" style="837" customWidth="1"/>
    <col min="14338" max="14338" width="2.140625" style="837" customWidth="1"/>
    <col min="14339" max="14339" width="15.7109375" style="837" customWidth="1"/>
    <col min="14340" max="14340" width="54.85546875" style="837" customWidth="1"/>
    <col min="14341" max="14341" width="2.140625" style="837" customWidth="1"/>
    <col min="14342" max="14592" width="8.85546875" style="837"/>
    <col min="14593" max="14593" width="2.85546875" style="837" customWidth="1"/>
    <col min="14594" max="14594" width="2.140625" style="837" customWidth="1"/>
    <col min="14595" max="14595" width="15.7109375" style="837" customWidth="1"/>
    <col min="14596" max="14596" width="54.85546875" style="837" customWidth="1"/>
    <col min="14597" max="14597" width="2.140625" style="837" customWidth="1"/>
    <col min="14598" max="14848" width="8.85546875" style="837"/>
    <col min="14849" max="14849" width="2.85546875" style="837" customWidth="1"/>
    <col min="14850" max="14850" width="2.140625" style="837" customWidth="1"/>
    <col min="14851" max="14851" width="15.7109375" style="837" customWidth="1"/>
    <col min="14852" max="14852" width="54.85546875" style="837" customWidth="1"/>
    <col min="14853" max="14853" width="2.140625" style="837" customWidth="1"/>
    <col min="14854" max="15104" width="8.85546875" style="837"/>
    <col min="15105" max="15105" width="2.85546875" style="837" customWidth="1"/>
    <col min="15106" max="15106" width="2.140625" style="837" customWidth="1"/>
    <col min="15107" max="15107" width="15.7109375" style="837" customWidth="1"/>
    <col min="15108" max="15108" width="54.85546875" style="837" customWidth="1"/>
    <col min="15109" max="15109" width="2.140625" style="837" customWidth="1"/>
    <col min="15110" max="15360" width="8.85546875" style="837"/>
    <col min="15361" max="15361" width="2.85546875" style="837" customWidth="1"/>
    <col min="15362" max="15362" width="2.140625" style="837" customWidth="1"/>
    <col min="15363" max="15363" width="15.7109375" style="837" customWidth="1"/>
    <col min="15364" max="15364" width="54.85546875" style="837" customWidth="1"/>
    <col min="15365" max="15365" width="2.140625" style="837" customWidth="1"/>
    <col min="15366" max="15616" width="8.85546875" style="837"/>
    <col min="15617" max="15617" width="2.85546875" style="837" customWidth="1"/>
    <col min="15618" max="15618" width="2.140625" style="837" customWidth="1"/>
    <col min="15619" max="15619" width="15.7109375" style="837" customWidth="1"/>
    <col min="15620" max="15620" width="54.85546875" style="837" customWidth="1"/>
    <col min="15621" max="15621" width="2.140625" style="837" customWidth="1"/>
    <col min="15622" max="15872" width="8.85546875" style="837"/>
    <col min="15873" max="15873" width="2.85546875" style="837" customWidth="1"/>
    <col min="15874" max="15874" width="2.140625" style="837" customWidth="1"/>
    <col min="15875" max="15875" width="15.7109375" style="837" customWidth="1"/>
    <col min="15876" max="15876" width="54.85546875" style="837" customWidth="1"/>
    <col min="15877" max="15877" width="2.140625" style="837" customWidth="1"/>
    <col min="15878" max="16128" width="8.85546875" style="837"/>
    <col min="16129" max="16129" width="2.85546875" style="837" customWidth="1"/>
    <col min="16130" max="16130" width="2.140625" style="837" customWidth="1"/>
    <col min="16131" max="16131" width="15.7109375" style="837" customWidth="1"/>
    <col min="16132" max="16132" width="54.85546875" style="837" customWidth="1"/>
    <col min="16133" max="16133" width="2.140625" style="837" customWidth="1"/>
    <col min="16134" max="16384" width="8.85546875" style="837"/>
  </cols>
  <sheetData>
    <row r="1" spans="2:22" ht="13.5" thickBot="1"/>
    <row r="2" spans="2:22">
      <c r="B2" s="839"/>
      <c r="C2" s="840"/>
      <c r="D2" s="841"/>
      <c r="E2" s="842"/>
    </row>
    <row r="3" spans="2:22">
      <c r="B3" s="843"/>
      <c r="C3" s="844" t="s">
        <v>785</v>
      </c>
      <c r="D3" s="845"/>
      <c r="E3" s="846"/>
    </row>
    <row r="4" spans="2:22">
      <c r="B4" s="843"/>
      <c r="C4" s="844"/>
      <c r="D4" s="845"/>
      <c r="E4" s="846"/>
    </row>
    <row r="5" spans="2:22">
      <c r="B5" s="843"/>
      <c r="C5" s="847"/>
      <c r="D5" s="848"/>
      <c r="E5" s="846"/>
      <c r="G5" s="849"/>
    </row>
    <row r="6" spans="2:22" ht="25.5">
      <c r="B6" s="843"/>
      <c r="C6" s="868" t="s">
        <v>819</v>
      </c>
      <c r="D6" s="869" t="s">
        <v>793</v>
      </c>
      <c r="E6" s="846"/>
      <c r="F6" s="849"/>
      <c r="H6" s="849"/>
      <c r="I6" s="849"/>
      <c r="J6" s="849"/>
      <c r="K6" s="849"/>
      <c r="L6" s="849"/>
      <c r="M6" s="849"/>
      <c r="N6" s="849"/>
      <c r="O6" s="849"/>
      <c r="P6" s="849"/>
      <c r="Q6" s="849"/>
    </row>
    <row r="7" spans="2:22">
      <c r="B7" s="843"/>
      <c r="C7" s="851"/>
      <c r="D7" s="850"/>
      <c r="E7" s="846"/>
      <c r="G7" s="852"/>
    </row>
    <row r="8" spans="2:22" ht="38.25">
      <c r="B8" s="843"/>
      <c r="C8" s="868" t="s">
        <v>820</v>
      </c>
      <c r="D8" s="869" t="s">
        <v>792</v>
      </c>
      <c r="E8" s="846"/>
      <c r="F8" s="852"/>
      <c r="H8" s="852"/>
      <c r="I8" s="852"/>
      <c r="J8" s="852"/>
      <c r="K8" s="852"/>
      <c r="L8" s="852"/>
      <c r="M8" s="852"/>
      <c r="N8" s="852"/>
      <c r="O8" s="852"/>
      <c r="P8" s="852"/>
      <c r="Q8" s="852"/>
    </row>
    <row r="9" spans="2:22">
      <c r="B9" s="843"/>
      <c r="C9" s="851"/>
      <c r="D9" s="850"/>
      <c r="E9" s="846"/>
      <c r="G9" s="853"/>
    </row>
    <row r="10" spans="2:22" ht="39" customHeight="1">
      <c r="B10" s="843"/>
      <c r="C10" s="868" t="s">
        <v>821</v>
      </c>
      <c r="D10" s="869" t="s">
        <v>791</v>
      </c>
      <c r="E10" s="846"/>
      <c r="F10" s="854"/>
      <c r="H10" s="853"/>
      <c r="I10" s="853"/>
      <c r="J10" s="853"/>
      <c r="K10" s="853"/>
      <c r="L10" s="853"/>
      <c r="M10" s="853"/>
      <c r="N10" s="853"/>
      <c r="O10" s="853"/>
    </row>
    <row r="11" spans="2:22">
      <c r="B11" s="843"/>
      <c r="C11" s="851"/>
      <c r="D11" s="850"/>
      <c r="E11" s="846"/>
      <c r="G11" s="853"/>
    </row>
    <row r="12" spans="2:22" ht="39" customHeight="1">
      <c r="B12" s="843"/>
      <c r="C12" s="868" t="s">
        <v>822</v>
      </c>
      <c r="D12" s="869" t="s">
        <v>790</v>
      </c>
      <c r="E12" s="846"/>
      <c r="F12" s="854"/>
      <c r="H12" s="853"/>
      <c r="I12" s="853"/>
      <c r="J12" s="853"/>
      <c r="K12" s="853"/>
      <c r="L12" s="853"/>
      <c r="M12" s="853"/>
      <c r="N12" s="853"/>
      <c r="O12" s="853"/>
    </row>
    <row r="13" spans="2:22">
      <c r="B13" s="843"/>
      <c r="C13" s="851"/>
      <c r="D13" s="850"/>
      <c r="E13" s="846"/>
      <c r="G13" s="852"/>
    </row>
    <row r="14" spans="2:22" ht="29.25" customHeight="1">
      <c r="B14" s="843"/>
      <c r="C14" s="868" t="s">
        <v>823</v>
      </c>
      <c r="D14" s="869" t="s">
        <v>796</v>
      </c>
      <c r="E14" s="846"/>
      <c r="F14" s="852"/>
      <c r="H14" s="852"/>
      <c r="I14" s="852"/>
      <c r="J14" s="852"/>
      <c r="K14" s="852"/>
      <c r="L14" s="852"/>
      <c r="M14" s="852"/>
      <c r="N14" s="852"/>
      <c r="O14" s="852"/>
      <c r="P14" s="852"/>
      <c r="Q14" s="852"/>
      <c r="R14" s="852"/>
      <c r="S14" s="852"/>
      <c r="T14" s="852"/>
    </row>
    <row r="15" spans="2:22">
      <c r="B15" s="843"/>
      <c r="C15" s="851"/>
      <c r="D15" s="850"/>
      <c r="E15" s="846"/>
      <c r="G15" s="852"/>
    </row>
    <row r="16" spans="2:22" ht="38.25">
      <c r="B16" s="843"/>
      <c r="C16" s="868" t="s">
        <v>824</v>
      </c>
      <c r="D16" s="869" t="s">
        <v>795</v>
      </c>
      <c r="E16" s="846"/>
      <c r="F16" s="852"/>
      <c r="H16" s="852"/>
      <c r="I16" s="852"/>
      <c r="J16" s="852"/>
      <c r="K16" s="852"/>
      <c r="L16" s="852"/>
      <c r="M16" s="852"/>
      <c r="N16" s="852"/>
      <c r="O16" s="852"/>
      <c r="P16" s="852"/>
      <c r="Q16" s="852"/>
      <c r="R16" s="852"/>
      <c r="S16" s="852"/>
      <c r="T16" s="852"/>
      <c r="U16" s="852"/>
      <c r="V16" s="852"/>
    </row>
    <row r="17" spans="2:31">
      <c r="B17" s="843"/>
      <c r="C17" s="851"/>
      <c r="D17" s="850"/>
      <c r="E17" s="846"/>
      <c r="G17" s="852"/>
    </row>
    <row r="18" spans="2:31" ht="38.25">
      <c r="B18" s="843"/>
      <c r="C18" s="868" t="s">
        <v>825</v>
      </c>
      <c r="D18" s="869" t="s">
        <v>797</v>
      </c>
      <c r="E18" s="846"/>
      <c r="F18" s="852"/>
      <c r="H18" s="852"/>
      <c r="I18" s="852"/>
      <c r="J18" s="852"/>
      <c r="K18" s="852"/>
      <c r="L18" s="852"/>
      <c r="M18" s="852"/>
      <c r="N18" s="852"/>
      <c r="O18" s="852"/>
      <c r="P18" s="852"/>
      <c r="Q18" s="852"/>
      <c r="R18" s="852"/>
      <c r="S18" s="852"/>
      <c r="T18" s="852"/>
      <c r="U18" s="852"/>
      <c r="V18" s="852"/>
    </row>
    <row r="19" spans="2:31">
      <c r="B19" s="843"/>
      <c r="C19" s="851"/>
      <c r="D19" s="850"/>
      <c r="E19" s="846"/>
      <c r="G19" s="855"/>
    </row>
    <row r="20" spans="2:31" ht="38.25">
      <c r="B20" s="843"/>
      <c r="C20" s="868" t="s">
        <v>826</v>
      </c>
      <c r="D20" s="869" t="s">
        <v>798</v>
      </c>
      <c r="E20" s="846"/>
      <c r="F20" s="855"/>
      <c r="H20" s="855"/>
      <c r="I20" s="855"/>
      <c r="J20" s="855"/>
      <c r="K20" s="855"/>
      <c r="L20" s="855"/>
      <c r="M20" s="855"/>
      <c r="N20" s="855"/>
    </row>
    <row r="21" spans="2:31">
      <c r="B21" s="843"/>
      <c r="C21" s="851"/>
      <c r="D21" s="850"/>
      <c r="E21" s="846"/>
    </row>
    <row r="22" spans="2:31" ht="38.25">
      <c r="B22" s="843"/>
      <c r="C22" s="868" t="s">
        <v>827</v>
      </c>
      <c r="D22" s="869" t="s">
        <v>799</v>
      </c>
      <c r="E22" s="846"/>
    </row>
    <row r="23" spans="2:31">
      <c r="B23" s="843"/>
      <c r="C23" s="851"/>
      <c r="D23" s="850"/>
      <c r="E23" s="846"/>
      <c r="G23" s="856"/>
    </row>
    <row r="24" spans="2:31" ht="25.5">
      <c r="B24" s="843"/>
      <c r="C24" s="868" t="s">
        <v>828</v>
      </c>
      <c r="D24" s="869" t="s">
        <v>786</v>
      </c>
      <c r="E24" s="846"/>
      <c r="F24" s="857"/>
      <c r="G24" s="856"/>
      <c r="H24" s="856"/>
      <c r="I24" s="856"/>
      <c r="J24" s="856"/>
      <c r="K24" s="856"/>
      <c r="L24" s="856"/>
      <c r="M24" s="856"/>
      <c r="N24" s="856"/>
      <c r="O24" s="856"/>
      <c r="P24" s="856"/>
      <c r="Q24" s="856"/>
      <c r="R24" s="856"/>
    </row>
    <row r="25" spans="2:31">
      <c r="B25" s="843"/>
      <c r="C25" s="851"/>
      <c r="D25" s="850"/>
      <c r="E25" s="846"/>
      <c r="G25" s="856"/>
    </row>
    <row r="26" spans="2:31" ht="25.5">
      <c r="B26" s="843"/>
      <c r="C26" s="868" t="s">
        <v>829</v>
      </c>
      <c r="D26" s="869" t="s">
        <v>787</v>
      </c>
      <c r="E26" s="846"/>
      <c r="F26" s="857"/>
      <c r="G26" s="856"/>
      <c r="H26" s="856"/>
      <c r="I26" s="856"/>
      <c r="J26" s="856"/>
      <c r="K26" s="856"/>
      <c r="L26" s="856"/>
      <c r="M26" s="856"/>
      <c r="N26" s="856"/>
      <c r="O26" s="856"/>
      <c r="P26" s="856"/>
      <c r="Q26" s="856"/>
      <c r="R26" s="856"/>
    </row>
    <row r="27" spans="2:31">
      <c r="B27" s="843"/>
      <c r="C27" s="851"/>
      <c r="D27" s="850"/>
      <c r="E27" s="846"/>
      <c r="F27" s="857"/>
      <c r="G27" s="856"/>
      <c r="H27" s="856"/>
      <c r="I27" s="856"/>
      <c r="J27" s="856"/>
      <c r="K27" s="856"/>
      <c r="L27" s="856"/>
      <c r="M27" s="856"/>
      <c r="N27" s="856"/>
      <c r="O27" s="856"/>
      <c r="P27" s="856"/>
      <c r="Q27" s="856"/>
      <c r="R27" s="856"/>
    </row>
    <row r="28" spans="2:31" ht="25.5">
      <c r="B28" s="843"/>
      <c r="C28" s="868" t="s">
        <v>830</v>
      </c>
      <c r="D28" s="869" t="s">
        <v>788</v>
      </c>
      <c r="E28" s="846"/>
      <c r="F28" s="857"/>
      <c r="H28" s="856"/>
      <c r="I28" s="856"/>
      <c r="J28" s="856"/>
      <c r="K28" s="856"/>
      <c r="L28" s="856"/>
      <c r="M28" s="856"/>
      <c r="N28" s="856"/>
      <c r="O28" s="856"/>
      <c r="P28" s="856"/>
      <c r="Q28" s="856"/>
      <c r="R28" s="856"/>
    </row>
    <row r="29" spans="2:31">
      <c r="B29" s="843"/>
      <c r="C29" s="851"/>
      <c r="D29" s="850"/>
      <c r="E29" s="846"/>
      <c r="G29" s="858"/>
    </row>
    <row r="30" spans="2:31" ht="38.25">
      <c r="B30" s="843"/>
      <c r="C30" s="868" t="s">
        <v>831</v>
      </c>
      <c r="D30" s="869" t="s">
        <v>800</v>
      </c>
      <c r="E30" s="846"/>
      <c r="F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row>
    <row r="31" spans="2:31">
      <c r="B31" s="843"/>
      <c r="C31" s="851"/>
      <c r="D31" s="850"/>
      <c r="E31" s="846"/>
    </row>
    <row r="32" spans="2:31" ht="38.25">
      <c r="B32" s="843"/>
      <c r="C32" s="868" t="s">
        <v>832</v>
      </c>
      <c r="D32" s="869" t="s">
        <v>801</v>
      </c>
      <c r="E32" s="846"/>
    </row>
    <row r="33" spans="2:29">
      <c r="B33" s="843"/>
      <c r="C33" s="851"/>
      <c r="D33" s="850"/>
      <c r="E33" s="846"/>
    </row>
    <row r="34" spans="2:29" ht="38.25">
      <c r="B34" s="843"/>
      <c r="C34" s="868" t="s">
        <v>833</v>
      </c>
      <c r="D34" s="870" t="s">
        <v>802</v>
      </c>
      <c r="E34" s="846"/>
    </row>
    <row r="35" spans="2:29">
      <c r="B35" s="843"/>
      <c r="C35" s="851"/>
      <c r="D35" s="860"/>
      <c r="E35" s="846"/>
      <c r="G35" s="861"/>
    </row>
    <row r="36" spans="2:29" ht="38.25">
      <c r="B36" s="843"/>
      <c r="C36" s="868" t="s">
        <v>834</v>
      </c>
      <c r="D36" s="870" t="s">
        <v>794</v>
      </c>
      <c r="E36" s="846"/>
      <c r="F36" s="861"/>
      <c r="H36" s="861"/>
      <c r="I36" s="861"/>
      <c r="J36" s="861"/>
      <c r="K36" s="861"/>
      <c r="L36" s="861"/>
      <c r="M36" s="861"/>
      <c r="N36" s="861"/>
      <c r="O36" s="861"/>
      <c r="P36" s="861"/>
      <c r="Q36" s="861"/>
      <c r="R36" s="861"/>
      <c r="S36" s="861"/>
      <c r="T36" s="861"/>
      <c r="U36" s="861"/>
      <c r="V36" s="861"/>
      <c r="W36" s="861"/>
      <c r="X36" s="861"/>
      <c r="Y36" s="861"/>
      <c r="Z36" s="861"/>
      <c r="AA36" s="861"/>
      <c r="AB36" s="861"/>
      <c r="AC36" s="861"/>
    </row>
    <row r="37" spans="2:29">
      <c r="B37" s="843"/>
      <c r="C37" s="851"/>
      <c r="D37" s="860"/>
      <c r="E37" s="846"/>
    </row>
    <row r="38" spans="2:29" ht="38.25">
      <c r="B38" s="843"/>
      <c r="C38" s="868" t="s">
        <v>835</v>
      </c>
      <c r="D38" s="870" t="s">
        <v>803</v>
      </c>
      <c r="E38" s="846"/>
      <c r="F38" s="862"/>
    </row>
    <row r="39" spans="2:29">
      <c r="B39" s="843"/>
      <c r="C39" s="851"/>
      <c r="D39" s="860"/>
      <c r="E39" s="846"/>
      <c r="G39" s="863"/>
    </row>
    <row r="40" spans="2:29" ht="38.25">
      <c r="B40" s="843"/>
      <c r="C40" s="868" t="s">
        <v>836</v>
      </c>
      <c r="D40" s="870" t="s">
        <v>804</v>
      </c>
      <c r="E40" s="846"/>
      <c r="F40" s="863"/>
      <c r="G40" s="863"/>
      <c r="H40" s="863"/>
      <c r="I40" s="863"/>
      <c r="J40" s="863"/>
      <c r="K40" s="863"/>
      <c r="L40" s="863"/>
      <c r="M40" s="863"/>
    </row>
    <row r="41" spans="2:29">
      <c r="B41" s="843"/>
      <c r="C41" s="851"/>
      <c r="D41" s="859"/>
      <c r="E41" s="846"/>
      <c r="F41" s="863"/>
      <c r="G41" s="863"/>
      <c r="H41" s="863"/>
      <c r="I41" s="863"/>
      <c r="J41" s="863"/>
      <c r="K41" s="863"/>
      <c r="L41" s="863"/>
      <c r="M41" s="863"/>
    </row>
    <row r="42" spans="2:29" ht="38.25">
      <c r="B42" s="843"/>
      <c r="C42" s="868" t="s">
        <v>837</v>
      </c>
      <c r="D42" s="870" t="s">
        <v>805</v>
      </c>
      <c r="E42" s="846"/>
      <c r="F42" s="863"/>
      <c r="G42" s="863"/>
      <c r="H42" s="863"/>
      <c r="I42" s="863"/>
      <c r="J42" s="863"/>
      <c r="K42" s="863"/>
      <c r="L42" s="863"/>
      <c r="M42" s="863"/>
    </row>
    <row r="43" spans="2:29">
      <c r="B43" s="843"/>
      <c r="C43" s="851"/>
      <c r="D43" s="859"/>
      <c r="E43" s="846"/>
      <c r="F43" s="863"/>
      <c r="G43" s="863"/>
      <c r="H43" s="863"/>
      <c r="I43" s="863"/>
      <c r="J43" s="863"/>
      <c r="K43" s="863"/>
      <c r="L43" s="863"/>
      <c r="M43" s="863"/>
    </row>
    <row r="44" spans="2:29" ht="25.5">
      <c r="B44" s="843"/>
      <c r="C44" s="868" t="s">
        <v>838</v>
      </c>
      <c r="D44" s="870" t="s">
        <v>806</v>
      </c>
      <c r="E44" s="846"/>
      <c r="F44" s="863"/>
      <c r="H44" s="863"/>
      <c r="I44" s="863"/>
      <c r="J44" s="863"/>
      <c r="K44" s="863"/>
      <c r="L44" s="863"/>
      <c r="M44" s="863"/>
    </row>
    <row r="45" spans="2:29">
      <c r="B45" s="843"/>
      <c r="C45" s="851"/>
      <c r="D45" s="859"/>
      <c r="E45" s="846"/>
      <c r="F45" s="863"/>
      <c r="H45" s="863"/>
      <c r="I45" s="863"/>
      <c r="J45" s="863"/>
      <c r="K45" s="863"/>
      <c r="L45" s="863"/>
      <c r="M45" s="863"/>
    </row>
    <row r="46" spans="2:29" ht="25.5">
      <c r="B46" s="843"/>
      <c r="C46" s="868" t="s">
        <v>839</v>
      </c>
      <c r="D46" s="870" t="s">
        <v>789</v>
      </c>
      <c r="E46" s="846"/>
      <c r="F46" s="863"/>
      <c r="H46" s="863"/>
      <c r="I46" s="863"/>
      <c r="J46" s="863"/>
      <c r="K46" s="863"/>
      <c r="L46" s="863"/>
      <c r="M46" s="863"/>
    </row>
    <row r="47" spans="2:29" ht="13.5" thickBot="1">
      <c r="B47" s="864"/>
      <c r="C47" s="865"/>
      <c r="D47" s="866"/>
      <c r="E47" s="867"/>
    </row>
  </sheetData>
  <hyperlinks>
    <hyperlink ref="C6" location="Table_1_2014!A1" display="TABLE 1"/>
    <hyperlink ref="C8" location="Table_2_2014!A1" display="TABLE 2"/>
    <hyperlink ref="C10" location="Table_3a_2014!A1" display="TABLE 3a"/>
    <hyperlink ref="C12" location="Table_3b_2014!A1" display="TABLE 3b"/>
    <hyperlink ref="C14" location="Table_4_2014!A1" display="TABLE 4"/>
    <hyperlink ref="C16" location="Table_5_2014!A1" display="TABLE 5"/>
    <hyperlink ref="C18" location="Table_6_2014!A1" display="TABLE 6"/>
    <hyperlink ref="C20" location="Table_7a_2014!A1" display="TABLE 7a"/>
    <hyperlink ref="C22" location="Table_7b_2014!A1" display="TABLE 7b"/>
    <hyperlink ref="C24" location="Table_8_2014!A1" display="TABLE 8"/>
    <hyperlink ref="C26" location="Table_9a_2014!A1" display="TABLE 9a"/>
    <hyperlink ref="C28" location="Table_9b_2014!A1" display="TABLE 9b"/>
    <hyperlink ref="C30" location="Table_10_2014!A1" display="TABLE 10"/>
    <hyperlink ref="C32" location="Table_11_2014!A1" display="TABLE 11"/>
    <hyperlink ref="C34" location="Table_12_2014!A1" display="TABLE 12"/>
    <hyperlink ref="C36" location="Table_13_2014!A1" display="TABLE 13"/>
    <hyperlink ref="C40" location="Table_15_2014!A1" display="TABLE 15"/>
    <hyperlink ref="C42" location="Table_16_2014!A1" display="TABLE 16"/>
    <hyperlink ref="C38" location="Table_14_2014!A1" display="TABLE 14"/>
    <hyperlink ref="C44" location="Table_17a_2014!A1" display="TABLE 17a"/>
    <hyperlink ref="C46" location="Table_17b_2014!A1" display="TABLE 17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zoomScaleNormal="100" workbookViewId="0">
      <selection sqref="A1:J1"/>
    </sheetView>
  </sheetViews>
  <sheetFormatPr defaultColWidth="10.28515625" defaultRowHeight="11.25"/>
  <cols>
    <col min="1" max="1" width="2.5703125" style="371" customWidth="1"/>
    <col min="2" max="2" width="33.7109375" style="371" customWidth="1"/>
    <col min="3" max="3" width="4.140625" style="371" customWidth="1"/>
    <col min="4" max="4" width="11.28515625" style="371" customWidth="1"/>
    <col min="5" max="5" width="11.140625" style="371" customWidth="1"/>
    <col min="6" max="6" width="11.28515625" style="371" customWidth="1"/>
    <col min="7" max="7" width="10.28515625" style="371" customWidth="1"/>
    <col min="8" max="8" width="8.140625" style="371" customWidth="1"/>
    <col min="9" max="9" width="11" style="371" customWidth="1"/>
    <col min="10" max="10" width="9.7109375" style="374" customWidth="1"/>
    <col min="11" max="191" width="8" style="371" customWidth="1"/>
    <col min="192" max="16384" width="10.28515625" style="371"/>
  </cols>
  <sheetData>
    <row r="1" spans="1:10" s="365" customFormat="1" ht="33.6" customHeight="1" thickBot="1">
      <c r="A1" s="1211" t="s">
        <v>403</v>
      </c>
      <c r="B1" s="1211"/>
      <c r="C1" s="1211"/>
      <c r="D1" s="1211"/>
      <c r="E1" s="1211"/>
      <c r="F1" s="1211"/>
      <c r="G1" s="1211"/>
      <c r="H1" s="1211"/>
      <c r="I1" s="1211"/>
      <c r="J1" s="1211"/>
    </row>
    <row r="2" spans="1:10" s="10" customFormat="1" ht="16.149999999999999" customHeight="1">
      <c r="A2" s="3" t="str">
        <f>"November 2014"</f>
        <v>November 2014</v>
      </c>
      <c r="B2" s="3"/>
      <c r="C2" s="4"/>
      <c r="D2" s="4"/>
      <c r="E2" s="3"/>
      <c r="F2" s="3"/>
      <c r="G2" s="3"/>
      <c r="H2" s="3"/>
      <c r="I2" s="3"/>
      <c r="J2" s="11" t="s">
        <v>299</v>
      </c>
    </row>
    <row r="3" spans="1:10" s="10" customFormat="1" ht="16.149999999999999" customHeight="1">
      <c r="A3" s="3" t="s">
        <v>1</v>
      </c>
      <c r="B3" s="3"/>
      <c r="C3" s="4"/>
      <c r="D3" s="18"/>
      <c r="E3" s="13"/>
      <c r="F3" s="13"/>
      <c r="G3" s="13"/>
      <c r="H3" s="13"/>
      <c r="I3" s="13"/>
      <c r="J3" s="13"/>
    </row>
    <row r="4" spans="1:10" ht="6" customHeight="1">
      <c r="A4" s="366"/>
      <c r="B4" s="366"/>
      <c r="C4" s="367"/>
      <c r="D4" s="1212" t="s">
        <v>26</v>
      </c>
      <c r="E4" s="368"/>
      <c r="F4" s="1212" t="s">
        <v>44</v>
      </c>
      <c r="G4" s="369"/>
      <c r="H4" s="1212" t="s">
        <v>46</v>
      </c>
      <c r="I4" s="370"/>
      <c r="J4" s="1212" t="s">
        <v>48</v>
      </c>
    </row>
    <row r="5" spans="1:10" ht="39" customHeight="1">
      <c r="A5" s="366"/>
      <c r="B5" s="366"/>
      <c r="C5" s="367" t="s">
        <v>15</v>
      </c>
      <c r="D5" s="1213"/>
      <c r="E5" s="372" t="s">
        <v>42</v>
      </c>
      <c r="F5" s="1213"/>
      <c r="G5" s="372" t="s">
        <v>45</v>
      </c>
      <c r="H5" s="1213"/>
      <c r="I5" s="372" t="s">
        <v>47</v>
      </c>
      <c r="J5" s="1213"/>
    </row>
    <row r="6" spans="1:10" ht="12.75" customHeight="1">
      <c r="A6" s="366"/>
      <c r="B6" s="366"/>
      <c r="C6" s="367"/>
      <c r="D6" s="368"/>
      <c r="E6" s="368"/>
      <c r="F6" s="368"/>
      <c r="G6" s="368"/>
      <c r="H6" s="368"/>
      <c r="I6" s="368"/>
      <c r="J6" s="368"/>
    </row>
    <row r="7" spans="1:10" ht="12.75" customHeight="1">
      <c r="A7" s="1210" t="s">
        <v>366</v>
      </c>
      <c r="B7" s="1210"/>
      <c r="C7" s="367">
        <v>1</v>
      </c>
      <c r="D7" s="368"/>
      <c r="E7" s="368"/>
      <c r="F7" s="368"/>
      <c r="G7" s="368"/>
      <c r="H7" s="368"/>
      <c r="I7" s="368"/>
      <c r="J7" s="368"/>
    </row>
    <row r="8" spans="1:10" ht="12.75" customHeight="1">
      <c r="A8" s="375"/>
      <c r="B8" s="373" t="s">
        <v>367</v>
      </c>
      <c r="C8" s="367">
        <v>2</v>
      </c>
      <c r="D8" s="402">
        <v>2.4</v>
      </c>
      <c r="E8" s="402">
        <v>3.3</v>
      </c>
      <c r="F8" s="402">
        <v>5.5</v>
      </c>
      <c r="G8" s="402">
        <v>5.6</v>
      </c>
      <c r="H8" s="402">
        <v>8.5</v>
      </c>
      <c r="I8" s="402">
        <v>16.5</v>
      </c>
      <c r="J8" s="402">
        <v>4.3</v>
      </c>
    </row>
    <row r="9" spans="1:10" ht="12.75" customHeight="1">
      <c r="A9" s="366"/>
      <c r="B9" s="366"/>
      <c r="C9" s="367"/>
      <c r="D9" s="402"/>
      <c r="E9" s="402"/>
      <c r="F9" s="402"/>
      <c r="G9" s="402"/>
      <c r="H9" s="402"/>
      <c r="I9" s="402"/>
      <c r="J9" s="402"/>
    </row>
    <row r="10" spans="1:10" ht="11.25" customHeight="1">
      <c r="A10" s="1210" t="s">
        <v>368</v>
      </c>
      <c r="B10" s="1210"/>
      <c r="C10" s="379"/>
      <c r="I10" s="374"/>
    </row>
    <row r="11" spans="1:10" ht="12.75" customHeight="1">
      <c r="A11" s="380"/>
      <c r="B11" s="370"/>
      <c r="C11" s="381"/>
      <c r="I11" s="374"/>
    </row>
    <row r="12" spans="1:10" s="370" customFormat="1" ht="11.25" customHeight="1">
      <c r="A12" s="371"/>
      <c r="B12" s="33" t="s">
        <v>369</v>
      </c>
      <c r="C12" s="345"/>
      <c r="I12" s="374"/>
      <c r="J12" s="374"/>
    </row>
    <row r="13" spans="1:10" ht="11.25" customHeight="1">
      <c r="A13" s="22"/>
      <c r="B13" s="373" t="s">
        <v>370</v>
      </c>
      <c r="C13" s="367">
        <v>2</v>
      </c>
      <c r="D13" s="376">
        <v>29.8</v>
      </c>
      <c r="E13" s="376">
        <v>31.9</v>
      </c>
      <c r="F13" s="376">
        <v>17.399999999999999</v>
      </c>
      <c r="G13" s="376">
        <v>18.2</v>
      </c>
      <c r="H13" s="376">
        <v>20.8</v>
      </c>
      <c r="I13" s="376">
        <v>11.1</v>
      </c>
      <c r="J13" s="376">
        <v>24.7</v>
      </c>
    </row>
    <row r="14" spans="1:10" s="370" customFormat="1" ht="11.25" customHeight="1">
      <c r="A14" s="369"/>
      <c r="B14" s="373"/>
      <c r="C14" s="345"/>
      <c r="I14" s="374"/>
      <c r="J14" s="374"/>
    </row>
    <row r="15" spans="1:10" ht="11.25" customHeight="1">
      <c r="B15" s="375" t="s">
        <v>371</v>
      </c>
      <c r="C15" s="338"/>
      <c r="D15" s="403"/>
      <c r="E15" s="403"/>
      <c r="F15" s="403"/>
      <c r="G15" s="403"/>
      <c r="H15" s="403"/>
      <c r="I15" s="374"/>
    </row>
    <row r="16" spans="1:10" ht="11.25" customHeight="1">
      <c r="B16" s="370" t="s">
        <v>372</v>
      </c>
      <c r="C16" s="367">
        <v>2</v>
      </c>
      <c r="D16" s="376">
        <v>51.9</v>
      </c>
      <c r="E16" s="376">
        <v>50.4</v>
      </c>
      <c r="F16" s="376">
        <v>56.5</v>
      </c>
      <c r="G16" s="376">
        <v>54.5</v>
      </c>
      <c r="H16" s="376">
        <v>53.9</v>
      </c>
      <c r="I16" s="376">
        <v>46.6</v>
      </c>
      <c r="J16" s="376">
        <v>52.9</v>
      </c>
    </row>
    <row r="17" spans="1:10" s="370" customFormat="1" ht="11.25" customHeight="1">
      <c r="A17" s="380"/>
      <c r="B17" s="373"/>
      <c r="C17" s="345"/>
      <c r="I17" s="374"/>
      <c r="J17" s="374"/>
    </row>
    <row r="18" spans="1:10" ht="11.25" customHeight="1">
      <c r="B18" s="375" t="s">
        <v>373</v>
      </c>
      <c r="C18" s="4"/>
      <c r="D18" s="403"/>
      <c r="E18" s="403"/>
      <c r="F18" s="403"/>
      <c r="G18" s="403"/>
      <c r="H18" s="403"/>
      <c r="I18" s="374"/>
    </row>
    <row r="19" spans="1:10" ht="11.25" customHeight="1">
      <c r="B19" s="370" t="s">
        <v>374</v>
      </c>
      <c r="C19" s="381">
        <v>2</v>
      </c>
      <c r="D19" s="376">
        <v>0.2</v>
      </c>
      <c r="E19" s="376">
        <v>0.3</v>
      </c>
      <c r="F19" s="376">
        <v>0.3</v>
      </c>
      <c r="G19" s="376">
        <v>0.4</v>
      </c>
      <c r="H19" s="376">
        <v>0.4</v>
      </c>
      <c r="I19" s="376">
        <v>0</v>
      </c>
      <c r="J19" s="376">
        <v>0.3</v>
      </c>
    </row>
    <row r="20" spans="1:10" s="370" customFormat="1" ht="11.25" customHeight="1">
      <c r="A20" s="54"/>
      <c r="B20" s="33"/>
      <c r="C20" s="345"/>
      <c r="I20" s="374"/>
      <c r="J20" s="374"/>
    </row>
    <row r="21" spans="1:10" ht="11.25" customHeight="1">
      <c r="A21" s="384"/>
      <c r="B21" s="375" t="s">
        <v>375</v>
      </c>
      <c r="C21" s="4">
        <v>3</v>
      </c>
      <c r="D21" s="376">
        <v>0.5</v>
      </c>
      <c r="E21" s="376">
        <v>0.8</v>
      </c>
      <c r="F21" s="376">
        <v>0.4</v>
      </c>
      <c r="G21" s="376">
        <v>0.6</v>
      </c>
      <c r="H21" s="376">
        <v>0.6</v>
      </c>
      <c r="I21" s="376">
        <v>0.3</v>
      </c>
      <c r="J21" s="376">
        <v>0.5</v>
      </c>
    </row>
    <row r="22" spans="1:10" s="370" customFormat="1" ht="11.25" customHeight="1">
      <c r="A22" s="54"/>
      <c r="B22" s="33"/>
      <c r="C22" s="345"/>
      <c r="I22" s="374"/>
      <c r="J22" s="374"/>
    </row>
    <row r="23" spans="1:10" ht="11.25" customHeight="1">
      <c r="A23" s="380"/>
      <c r="B23" s="375" t="s">
        <v>376</v>
      </c>
      <c r="C23" s="367">
        <v>4</v>
      </c>
      <c r="D23" s="376">
        <v>15.2</v>
      </c>
      <c r="E23" s="376">
        <v>13.4</v>
      </c>
      <c r="F23" s="376">
        <v>19.8</v>
      </c>
      <c r="G23" s="376">
        <v>20.7</v>
      </c>
      <c r="H23" s="376">
        <v>15.8</v>
      </c>
      <c r="I23" s="376">
        <v>25.5</v>
      </c>
      <c r="J23" s="376">
        <v>17.3</v>
      </c>
    </row>
    <row r="24" spans="1:10" s="380" customFormat="1" ht="11.25" customHeight="1">
      <c r="B24" s="373"/>
      <c r="C24" s="382"/>
      <c r="D24" s="404"/>
      <c r="E24" s="404"/>
      <c r="F24" s="404"/>
      <c r="G24" s="404"/>
      <c r="H24" s="404"/>
      <c r="I24" s="370"/>
      <c r="J24" s="370"/>
    </row>
    <row r="25" spans="1:10" ht="11.25" customHeight="1">
      <c r="A25" s="405"/>
      <c r="B25" s="369" t="s">
        <v>165</v>
      </c>
      <c r="C25" s="383"/>
      <c r="D25" s="376">
        <v>100</v>
      </c>
      <c r="E25" s="376">
        <v>100</v>
      </c>
      <c r="F25" s="376">
        <v>100</v>
      </c>
      <c r="G25" s="376">
        <v>100</v>
      </c>
      <c r="H25" s="376">
        <v>100</v>
      </c>
      <c r="I25" s="376">
        <v>100</v>
      </c>
      <c r="J25" s="376">
        <v>100</v>
      </c>
    </row>
    <row r="26" spans="1:10" ht="11.25" customHeight="1">
      <c r="A26" s="380"/>
      <c r="B26" s="375"/>
      <c r="C26" s="382"/>
      <c r="D26" s="404"/>
      <c r="E26" s="404"/>
      <c r="F26" s="404"/>
      <c r="G26" s="404"/>
      <c r="H26" s="404"/>
      <c r="I26" s="370"/>
      <c r="J26" s="370"/>
    </row>
    <row r="27" spans="1:10" ht="11.25" customHeight="1">
      <c r="A27" s="384"/>
      <c r="B27" s="375" t="s">
        <v>377</v>
      </c>
      <c r="C27" s="338"/>
      <c r="D27" s="404"/>
      <c r="E27" s="404"/>
      <c r="F27" s="404"/>
      <c r="G27" s="404"/>
      <c r="H27" s="404"/>
      <c r="I27" s="370"/>
      <c r="J27" s="370"/>
    </row>
    <row r="28" spans="1:10" ht="11.25" customHeight="1">
      <c r="A28" s="384"/>
      <c r="B28" s="375"/>
      <c r="C28" s="338"/>
      <c r="D28" s="404"/>
      <c r="E28" s="404"/>
      <c r="F28" s="404"/>
      <c r="G28" s="404"/>
      <c r="H28" s="404"/>
      <c r="I28" s="370"/>
      <c r="J28" s="370"/>
    </row>
    <row r="29" spans="1:10" ht="22.5" customHeight="1">
      <c r="A29" s="384"/>
      <c r="B29" s="368" t="s">
        <v>378</v>
      </c>
      <c r="C29" s="338"/>
      <c r="D29" s="404"/>
      <c r="E29" s="404"/>
      <c r="F29" s="404"/>
      <c r="G29" s="404"/>
      <c r="H29" s="404"/>
      <c r="I29" s="370"/>
      <c r="J29" s="370"/>
    </row>
    <row r="30" spans="1:10" ht="11.25" customHeight="1">
      <c r="A30" s="406"/>
      <c r="B30" s="142" t="s">
        <v>379</v>
      </c>
      <c r="C30" s="386"/>
      <c r="D30" s="376">
        <v>90.8</v>
      </c>
      <c r="E30" s="376">
        <v>91.3</v>
      </c>
      <c r="F30" s="376">
        <v>79.3</v>
      </c>
      <c r="G30" s="376">
        <v>81</v>
      </c>
      <c r="H30" s="376">
        <v>86.5</v>
      </c>
      <c r="I30" s="376">
        <v>89.6</v>
      </c>
      <c r="J30" s="376">
        <v>86.8</v>
      </c>
    </row>
    <row r="31" spans="1:10" ht="11.25" customHeight="1">
      <c r="B31" s="373" t="s">
        <v>400</v>
      </c>
      <c r="C31" s="382"/>
      <c r="D31" s="376">
        <v>0</v>
      </c>
      <c r="E31" s="376">
        <v>0</v>
      </c>
      <c r="F31" s="376">
        <v>0.9</v>
      </c>
      <c r="G31" s="376">
        <v>0.8</v>
      </c>
      <c r="H31" s="376">
        <v>0</v>
      </c>
      <c r="I31" s="376">
        <v>0.1</v>
      </c>
      <c r="J31" s="376">
        <v>0.3</v>
      </c>
    </row>
    <row r="32" spans="1:10" ht="11.25" customHeight="1">
      <c r="B32" s="373" t="s">
        <v>401</v>
      </c>
      <c r="C32" s="382"/>
      <c r="D32" s="376">
        <v>1.9</v>
      </c>
      <c r="E32" s="376">
        <v>1.6</v>
      </c>
      <c r="F32" s="376">
        <v>7.2</v>
      </c>
      <c r="G32" s="376">
        <v>5.5</v>
      </c>
      <c r="H32" s="376">
        <v>2.7</v>
      </c>
      <c r="I32" s="376">
        <v>4.3</v>
      </c>
      <c r="J32" s="376">
        <v>3.5</v>
      </c>
    </row>
    <row r="33" spans="1:10" ht="11.25" customHeight="1">
      <c r="B33" s="387" t="s">
        <v>380</v>
      </c>
      <c r="C33" s="388">
        <v>5</v>
      </c>
      <c r="D33" s="376">
        <v>7.2</v>
      </c>
      <c r="E33" s="376">
        <v>7.1</v>
      </c>
      <c r="F33" s="376">
        <v>12.5</v>
      </c>
      <c r="G33" s="376">
        <v>12.7</v>
      </c>
      <c r="H33" s="376">
        <v>10.7</v>
      </c>
      <c r="I33" s="376">
        <v>6</v>
      </c>
      <c r="J33" s="376">
        <v>9.3000000000000007</v>
      </c>
    </row>
    <row r="34" spans="1:10" ht="11.25" customHeight="1">
      <c r="B34" s="373" t="s">
        <v>165</v>
      </c>
      <c r="C34" s="382"/>
      <c r="D34" s="376">
        <v>100</v>
      </c>
      <c r="E34" s="376">
        <v>100</v>
      </c>
      <c r="F34" s="376">
        <v>100</v>
      </c>
      <c r="G34" s="376">
        <v>100</v>
      </c>
      <c r="H34" s="376">
        <v>100</v>
      </c>
      <c r="I34" s="376">
        <v>100</v>
      </c>
      <c r="J34" s="376">
        <v>100</v>
      </c>
    </row>
    <row r="35" spans="1:10" ht="11.25" customHeight="1">
      <c r="A35" s="407"/>
      <c r="B35" s="373"/>
      <c r="C35" s="408"/>
      <c r="D35" s="28"/>
      <c r="E35" s="404"/>
      <c r="F35" s="404"/>
      <c r="G35" s="404"/>
      <c r="H35" s="404"/>
      <c r="I35" s="370"/>
      <c r="J35" s="370"/>
    </row>
    <row r="36" spans="1:10" ht="21.6" customHeight="1">
      <c r="B36" s="47" t="s">
        <v>381</v>
      </c>
      <c r="C36" s="409"/>
      <c r="D36" s="404"/>
      <c r="E36" s="404"/>
      <c r="F36" s="404"/>
      <c r="G36" s="404"/>
      <c r="H36" s="404"/>
      <c r="I36" s="404"/>
      <c r="J36" s="404"/>
    </row>
    <row r="37" spans="1:10" ht="11.25" customHeight="1">
      <c r="B37" s="142" t="s">
        <v>379</v>
      </c>
      <c r="C37" s="382"/>
      <c r="D37" s="376">
        <v>99.5</v>
      </c>
      <c r="E37" s="376">
        <v>99.5</v>
      </c>
      <c r="F37" s="376">
        <v>97.5</v>
      </c>
      <c r="G37" s="376">
        <v>97.8</v>
      </c>
      <c r="H37" s="376">
        <v>99.1</v>
      </c>
      <c r="I37" s="376">
        <v>99</v>
      </c>
      <c r="J37" s="376">
        <v>98.8</v>
      </c>
    </row>
    <row r="38" spans="1:10" ht="11.25" customHeight="1">
      <c r="B38" s="373" t="s">
        <v>382</v>
      </c>
      <c r="C38" s="382"/>
      <c r="D38" s="376">
        <v>0.5</v>
      </c>
      <c r="E38" s="376">
        <v>0.5</v>
      </c>
      <c r="F38" s="376">
        <v>2.5</v>
      </c>
      <c r="G38" s="376">
        <v>2.2000000000000002</v>
      </c>
      <c r="H38" s="376">
        <v>0.9</v>
      </c>
      <c r="I38" s="376">
        <v>1</v>
      </c>
      <c r="J38" s="376">
        <v>1.2</v>
      </c>
    </row>
    <row r="39" spans="1:10" ht="11.25" customHeight="1">
      <c r="A39" s="369"/>
      <c r="B39" s="373" t="s">
        <v>165</v>
      </c>
      <c r="C39" s="382"/>
      <c r="D39" s="376">
        <v>100</v>
      </c>
      <c r="E39" s="376">
        <v>100</v>
      </c>
      <c r="F39" s="376">
        <v>100</v>
      </c>
      <c r="G39" s="376">
        <v>100</v>
      </c>
      <c r="H39" s="376">
        <v>100</v>
      </c>
      <c r="I39" s="376">
        <v>100</v>
      </c>
      <c r="J39" s="376">
        <v>100</v>
      </c>
    </row>
    <row r="40" spans="1:10" ht="11.25" customHeight="1">
      <c r="A40" s="406"/>
      <c r="B40" s="373"/>
      <c r="C40" s="410"/>
      <c r="D40" s="28"/>
      <c r="E40" s="404"/>
      <c r="F40" s="404"/>
      <c r="G40" s="404"/>
      <c r="H40" s="404"/>
      <c r="I40" s="370"/>
      <c r="J40" s="370"/>
    </row>
    <row r="41" spans="1:10" ht="21.6" customHeight="1">
      <c r="B41" s="368" t="s">
        <v>383</v>
      </c>
      <c r="C41" s="409"/>
      <c r="D41" s="404"/>
      <c r="E41" s="404"/>
      <c r="F41" s="404"/>
      <c r="G41" s="404"/>
      <c r="H41" s="404"/>
      <c r="I41" s="404"/>
      <c r="J41" s="404"/>
    </row>
    <row r="42" spans="1:10" ht="11.25" customHeight="1">
      <c r="B42" s="142" t="s">
        <v>379</v>
      </c>
      <c r="C42" s="409"/>
      <c r="D42" s="376">
        <v>97.8</v>
      </c>
      <c r="E42" s="376">
        <v>98</v>
      </c>
      <c r="F42" s="376">
        <v>99</v>
      </c>
      <c r="G42" s="376">
        <v>99.4</v>
      </c>
      <c r="H42" s="376">
        <v>47</v>
      </c>
      <c r="I42" s="376">
        <v>83.1</v>
      </c>
      <c r="J42" s="376">
        <v>95.6</v>
      </c>
    </row>
    <row r="43" spans="1:10" ht="11.25" customHeight="1">
      <c r="A43" s="385"/>
      <c r="B43" s="142" t="s">
        <v>402</v>
      </c>
      <c r="C43" s="338"/>
      <c r="D43" s="376">
        <v>0.3</v>
      </c>
      <c r="E43" s="376">
        <v>0.2</v>
      </c>
      <c r="F43" s="376">
        <v>0.1</v>
      </c>
      <c r="G43" s="376">
        <v>0.1</v>
      </c>
      <c r="H43" s="376">
        <v>10.3</v>
      </c>
      <c r="I43" s="376">
        <v>7.7</v>
      </c>
      <c r="J43" s="376">
        <v>0.9</v>
      </c>
    </row>
    <row r="44" spans="1:10" ht="11.25" customHeight="1">
      <c r="A44" s="385"/>
      <c r="B44" s="387" t="s">
        <v>384</v>
      </c>
      <c r="C44" s="338"/>
      <c r="D44" s="376">
        <v>1.9</v>
      </c>
      <c r="E44" s="376">
        <v>1.8</v>
      </c>
      <c r="F44" s="376">
        <v>0.9</v>
      </c>
      <c r="G44" s="376">
        <v>0.5</v>
      </c>
      <c r="H44" s="376">
        <v>42.8</v>
      </c>
      <c r="I44" s="376">
        <v>9.1999999999999993</v>
      </c>
      <c r="J44" s="376">
        <v>3.5</v>
      </c>
    </row>
    <row r="45" spans="1:10" ht="11.25" customHeight="1">
      <c r="A45" s="405"/>
      <c r="B45" s="373" t="s">
        <v>165</v>
      </c>
      <c r="C45" s="338"/>
      <c r="D45" s="376">
        <v>100</v>
      </c>
      <c r="E45" s="376">
        <v>100</v>
      </c>
      <c r="F45" s="376">
        <v>100</v>
      </c>
      <c r="G45" s="376">
        <v>100</v>
      </c>
      <c r="H45" s="376">
        <v>100</v>
      </c>
      <c r="I45" s="376">
        <v>100</v>
      </c>
      <c r="J45" s="376">
        <v>100</v>
      </c>
    </row>
    <row r="46" spans="1:10" ht="11.25" customHeight="1">
      <c r="A46" s="385"/>
      <c r="B46" s="28"/>
      <c r="C46" s="409"/>
      <c r="D46" s="404"/>
      <c r="E46" s="404"/>
      <c r="F46" s="404"/>
      <c r="G46" s="404"/>
      <c r="H46" s="404"/>
      <c r="I46" s="404"/>
      <c r="J46" s="404"/>
    </row>
    <row r="47" spans="1:10" ht="11.25" customHeight="1">
      <c r="A47" s="385"/>
      <c r="B47" s="369" t="s">
        <v>385</v>
      </c>
      <c r="C47" s="382"/>
      <c r="D47" s="404"/>
      <c r="E47" s="404"/>
      <c r="F47" s="404"/>
      <c r="G47" s="404"/>
      <c r="H47" s="404"/>
      <c r="I47" s="404"/>
      <c r="J47" s="404"/>
    </row>
    <row r="48" spans="1:10" ht="11.25" customHeight="1">
      <c r="B48" s="142" t="s">
        <v>379</v>
      </c>
      <c r="C48" s="382"/>
      <c r="D48" s="376">
        <v>96.2</v>
      </c>
      <c r="E48" s="376">
        <v>96.1</v>
      </c>
      <c r="F48" s="376">
        <v>91.9</v>
      </c>
      <c r="G48" s="376">
        <v>92.1</v>
      </c>
      <c r="H48" s="376">
        <v>84.8</v>
      </c>
      <c r="I48" s="376">
        <v>91.4</v>
      </c>
      <c r="J48" s="376">
        <v>94</v>
      </c>
    </row>
    <row r="49" spans="1:10" ht="9" customHeight="1">
      <c r="B49" s="373" t="s">
        <v>382</v>
      </c>
      <c r="C49" s="382"/>
      <c r="D49" s="376">
        <v>3.8</v>
      </c>
      <c r="E49" s="376">
        <v>3.9</v>
      </c>
      <c r="F49" s="376">
        <v>8.1</v>
      </c>
      <c r="G49" s="376">
        <v>7.9</v>
      </c>
      <c r="H49" s="376">
        <v>15.2</v>
      </c>
      <c r="I49" s="376">
        <v>8.6</v>
      </c>
      <c r="J49" s="376">
        <v>6</v>
      </c>
    </row>
    <row r="50" spans="1:10" ht="11.25" customHeight="1">
      <c r="B50" s="373" t="s">
        <v>165</v>
      </c>
      <c r="C50" s="374"/>
      <c r="D50" s="376">
        <v>100</v>
      </c>
      <c r="E50" s="376">
        <v>100</v>
      </c>
      <c r="F50" s="376">
        <v>100</v>
      </c>
      <c r="G50" s="376">
        <v>100</v>
      </c>
      <c r="H50" s="376">
        <v>100</v>
      </c>
      <c r="I50" s="376">
        <v>100</v>
      </c>
      <c r="J50" s="376">
        <v>100</v>
      </c>
    </row>
    <row r="51" spans="1:10" ht="11.25" customHeight="1">
      <c r="A51" s="391"/>
      <c r="B51" s="392"/>
      <c r="C51" s="392"/>
      <c r="D51" s="392"/>
      <c r="E51" s="392"/>
      <c r="F51" s="392"/>
      <c r="G51" s="392"/>
      <c r="H51" s="392"/>
      <c r="I51" s="392"/>
      <c r="J51" s="392"/>
    </row>
    <row r="52" spans="1:10" ht="11.25" customHeight="1">
      <c r="H52" s="1214" t="s">
        <v>49</v>
      </c>
      <c r="I52" s="1215"/>
      <c r="J52" s="1215"/>
    </row>
    <row r="53" spans="1:10" ht="11.25" customHeight="1">
      <c r="A53" s="395" t="s">
        <v>50</v>
      </c>
      <c r="C53" s="381"/>
      <c r="J53" s="71"/>
    </row>
    <row r="54" spans="1:10" ht="11.25" customHeight="1">
      <c r="A54" s="371" t="str">
        <f>"1."</f>
        <v>1.</v>
      </c>
      <c r="B54" s="371" t="s">
        <v>386</v>
      </c>
      <c r="E54" s="396"/>
      <c r="F54" s="397" t="s">
        <v>387</v>
      </c>
      <c r="G54" s="401"/>
      <c r="H54" s="401"/>
      <c r="I54" s="401"/>
      <c r="J54" s="398"/>
    </row>
    <row r="55" spans="1:10" ht="11.25" customHeight="1">
      <c r="B55" s="371" t="s">
        <v>388</v>
      </c>
      <c r="E55" s="399"/>
      <c r="F55" s="397" t="s">
        <v>389</v>
      </c>
      <c r="G55" s="401"/>
      <c r="H55" s="396"/>
      <c r="I55" s="396"/>
      <c r="J55" s="399"/>
    </row>
    <row r="56" spans="1:10" ht="11.25" customHeight="1">
      <c r="B56" s="371" t="s">
        <v>390</v>
      </c>
      <c r="E56" s="399"/>
      <c r="F56" s="400" t="s">
        <v>391</v>
      </c>
      <c r="G56" s="401"/>
      <c r="H56" s="396"/>
      <c r="I56" s="396"/>
      <c r="J56" s="399"/>
    </row>
    <row r="57" spans="1:10" ht="11.25" customHeight="1">
      <c r="A57" s="396" t="str">
        <f>"2."</f>
        <v>2.</v>
      </c>
      <c r="B57" s="396" t="s">
        <v>392</v>
      </c>
      <c r="C57" s="396"/>
      <c r="D57" s="396"/>
      <c r="E57" s="399"/>
      <c r="F57" s="397" t="s">
        <v>393</v>
      </c>
      <c r="G57" s="399"/>
      <c r="H57" s="396"/>
      <c r="I57" s="396"/>
      <c r="J57" s="399"/>
    </row>
    <row r="58" spans="1:10" ht="11.25" customHeight="1">
      <c r="A58" s="399"/>
      <c r="B58" s="399" t="s">
        <v>394</v>
      </c>
      <c r="C58" s="399"/>
      <c r="D58" s="399"/>
      <c r="E58" s="399"/>
      <c r="F58" s="401"/>
      <c r="G58" s="399"/>
      <c r="H58" s="396"/>
      <c r="I58" s="396"/>
      <c r="J58" s="399"/>
    </row>
    <row r="59" spans="1:10" ht="11.25" customHeight="1">
      <c r="A59" s="399"/>
      <c r="B59" s="399" t="s">
        <v>395</v>
      </c>
      <c r="C59" s="399"/>
      <c r="D59" s="399"/>
      <c r="E59" s="396"/>
      <c r="F59" s="397" t="s">
        <v>396</v>
      </c>
      <c r="G59" s="401"/>
      <c r="H59" s="396"/>
      <c r="I59" s="396"/>
      <c r="J59" s="399"/>
    </row>
    <row r="60" spans="1:10" ht="11.25" customHeight="1">
      <c r="A60" s="399"/>
      <c r="B60" s="399" t="s">
        <v>397</v>
      </c>
      <c r="C60" s="399"/>
      <c r="D60" s="399"/>
      <c r="E60" s="396"/>
      <c r="F60" s="397" t="s">
        <v>76</v>
      </c>
      <c r="G60" s="401"/>
      <c r="H60" s="401"/>
      <c r="I60" s="401"/>
      <c r="J60" s="401"/>
    </row>
    <row r="61" spans="1:10" ht="11.25" customHeight="1">
      <c r="A61" s="399"/>
      <c r="B61" s="399" t="s">
        <v>398</v>
      </c>
      <c r="C61" s="399"/>
      <c r="D61" s="399"/>
      <c r="E61" s="378"/>
      <c r="F61" s="401"/>
      <c r="G61" s="401"/>
      <c r="H61" s="401"/>
      <c r="I61" s="401"/>
      <c r="J61" s="401"/>
    </row>
  </sheetData>
  <mergeCells count="8">
    <mergeCell ref="A10:B10"/>
    <mergeCell ref="H52:J52"/>
    <mergeCell ref="A1:J1"/>
    <mergeCell ref="D4:D5"/>
    <mergeCell ref="F4:F5"/>
    <mergeCell ref="H4:H5"/>
    <mergeCell ref="J4:J5"/>
    <mergeCell ref="A7:B7"/>
  </mergeCells>
  <printOptions horizontalCentered="1" verticalCentered="1" gridLinesSet="0"/>
  <pageMargins left="0.35433070866141736" right="0.35433070866141736" top="0" bottom="0" header="0" footer="0"/>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0"/>
  <sheetViews>
    <sheetView showGridLines="0" zoomScaleNormal="100" workbookViewId="0">
      <selection sqref="A1:R1"/>
    </sheetView>
  </sheetViews>
  <sheetFormatPr defaultColWidth="9.140625" defaultRowHeight="11.25"/>
  <cols>
    <col min="1" max="1" width="2.7109375" style="22" customWidth="1"/>
    <col min="2" max="2" width="11.42578125" style="22" customWidth="1"/>
    <col min="3" max="3" width="3.7109375" style="4" customWidth="1"/>
    <col min="4" max="11" width="7.28515625" style="22" customWidth="1"/>
    <col min="12" max="12" width="7.28515625" style="39" customWidth="1"/>
    <col min="13" max="13" width="7.28515625" style="22" customWidth="1"/>
    <col min="14" max="14" width="6.28515625" style="22" customWidth="1"/>
    <col min="15" max="15" width="6.7109375" style="22" customWidth="1"/>
    <col min="16" max="16" width="6.5703125" style="22" customWidth="1"/>
    <col min="17" max="17" width="7.5703125" style="22" customWidth="1"/>
    <col min="18" max="18" width="8.28515625" style="32" customWidth="1"/>
    <col min="19" max="19" width="8.28515625" style="22" customWidth="1"/>
    <col min="20" max="21" width="8.28515625" style="28" customWidth="1"/>
    <col min="22" max="16384" width="9.140625" style="22"/>
  </cols>
  <sheetData>
    <row r="1" spans="1:256" s="1" customFormat="1" ht="24.6" customHeight="1" thickBot="1">
      <c r="A1" s="1217" t="s">
        <v>773</v>
      </c>
      <c r="B1" s="1217"/>
      <c r="C1" s="1217"/>
      <c r="D1" s="1217"/>
      <c r="E1" s="1217"/>
      <c r="F1" s="1217"/>
      <c r="G1" s="1217"/>
      <c r="H1" s="1217"/>
      <c r="I1" s="1217"/>
      <c r="J1" s="1217"/>
      <c r="K1" s="1217"/>
      <c r="L1" s="1217"/>
      <c r="M1" s="1217"/>
      <c r="N1" s="1217"/>
      <c r="O1" s="1217"/>
      <c r="P1" s="1217"/>
      <c r="Q1" s="1217"/>
      <c r="R1" s="1217"/>
      <c r="T1" s="2"/>
      <c r="U1" s="2"/>
    </row>
    <row r="2" spans="1:256" s="8" customFormat="1" ht="15" customHeight="1">
      <c r="A2" s="3" t="str">
        <f>"November 2014"</f>
        <v>November 2014</v>
      </c>
      <c r="B2" s="3"/>
      <c r="C2" s="4"/>
      <c r="D2" s="5"/>
      <c r="E2" s="5"/>
      <c r="F2" s="5"/>
      <c r="G2" s="5"/>
      <c r="H2" s="5"/>
      <c r="I2" s="6"/>
      <c r="J2" s="5"/>
      <c r="K2" s="5"/>
      <c r="L2" s="5"/>
      <c r="M2" s="7"/>
      <c r="N2" s="5"/>
      <c r="O2" s="7"/>
      <c r="P2" s="7"/>
      <c r="R2" s="9" t="s">
        <v>0</v>
      </c>
      <c r="S2" s="3"/>
      <c r="T2" s="3"/>
      <c r="U2" s="3"/>
      <c r="V2" s="3"/>
      <c r="W2" s="3"/>
      <c r="X2" s="3"/>
      <c r="Y2" s="3"/>
      <c r="Z2" s="3"/>
      <c r="AA2" s="3"/>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row>
    <row r="3" spans="1:256" s="8" customFormat="1" ht="15" customHeight="1">
      <c r="A3" s="3" t="s">
        <v>1</v>
      </c>
      <c r="B3" s="3"/>
      <c r="C3" s="4"/>
      <c r="D3" s="3"/>
      <c r="E3" s="3"/>
      <c r="F3" s="3"/>
      <c r="G3" s="3"/>
      <c r="H3" s="3"/>
      <c r="I3" s="10"/>
      <c r="J3" s="3"/>
      <c r="K3" s="3"/>
      <c r="L3" s="3"/>
      <c r="M3" s="11"/>
      <c r="N3" s="3"/>
      <c r="O3" s="3"/>
      <c r="P3" s="3"/>
      <c r="Q3" s="12"/>
      <c r="R3" s="12"/>
      <c r="S3" s="3"/>
      <c r="T3" s="3"/>
      <c r="U3" s="3"/>
      <c r="V3" s="3"/>
      <c r="W3" s="3"/>
      <c r="X3" s="3"/>
      <c r="Y3" s="3"/>
      <c r="Z3" s="3"/>
      <c r="AA3" s="3"/>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row>
    <row r="4" spans="1:256" s="8" customFormat="1" ht="11.1" customHeight="1">
      <c r="A4" s="3"/>
      <c r="B4" s="3"/>
      <c r="C4" s="4"/>
      <c r="D4" s="3"/>
      <c r="E4" s="3"/>
      <c r="F4" s="13"/>
      <c r="G4" s="13"/>
      <c r="H4" s="13"/>
      <c r="I4" s="14"/>
      <c r="J4" s="13"/>
      <c r="K4" s="13"/>
      <c r="L4" s="13"/>
      <c r="M4" s="15"/>
      <c r="N4" s="16">
        <v>80000</v>
      </c>
      <c r="O4" s="13"/>
      <c r="P4" s="3"/>
      <c r="Q4" s="17"/>
      <c r="R4" s="17"/>
      <c r="S4" s="3"/>
      <c r="T4" s="3"/>
      <c r="U4" s="3"/>
      <c r="V4" s="3"/>
      <c r="W4" s="3"/>
      <c r="X4" s="3"/>
      <c r="Y4" s="3"/>
      <c r="Z4" s="3"/>
      <c r="AA4" s="3"/>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row>
    <row r="5" spans="1:256" s="8" customFormat="1" ht="11.1" customHeight="1">
      <c r="A5" s="3"/>
      <c r="B5" s="3"/>
      <c r="C5" s="4"/>
      <c r="D5" s="16" t="s">
        <v>2</v>
      </c>
      <c r="E5" s="16" t="s">
        <v>3</v>
      </c>
      <c r="F5" s="16" t="s">
        <v>4</v>
      </c>
      <c r="G5" s="16" t="s">
        <v>5</v>
      </c>
      <c r="H5" s="16" t="s">
        <v>6</v>
      </c>
      <c r="I5" s="16" t="s">
        <v>7</v>
      </c>
      <c r="J5" s="16" t="s">
        <v>8</v>
      </c>
      <c r="K5" s="16" t="s">
        <v>9</v>
      </c>
      <c r="L5" s="16" t="s">
        <v>10</v>
      </c>
      <c r="M5" s="16" t="s">
        <v>11</v>
      </c>
      <c r="N5" s="16" t="s">
        <v>12</v>
      </c>
      <c r="O5" s="16" t="s">
        <v>13</v>
      </c>
      <c r="P5" s="3"/>
      <c r="Q5" s="1218" t="s">
        <v>14</v>
      </c>
      <c r="R5" s="1218"/>
      <c r="S5" s="3"/>
      <c r="T5" s="3"/>
      <c r="U5" s="3"/>
      <c r="V5" s="3"/>
      <c r="W5" s="3"/>
      <c r="X5" s="3"/>
      <c r="Y5" s="3"/>
      <c r="Z5" s="3"/>
      <c r="AA5" s="3"/>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row>
    <row r="6" spans="1:256" s="8" customFormat="1" ht="11.1" customHeight="1">
      <c r="A6" s="3"/>
      <c r="B6" s="3"/>
      <c r="C6" s="18" t="s">
        <v>15</v>
      </c>
      <c r="D6" s="19">
        <v>30000</v>
      </c>
      <c r="E6" s="19">
        <v>34999</v>
      </c>
      <c r="F6" s="19">
        <v>39999</v>
      </c>
      <c r="G6" s="19">
        <v>44999</v>
      </c>
      <c r="H6" s="19">
        <v>49999</v>
      </c>
      <c r="I6" s="19">
        <v>54999</v>
      </c>
      <c r="J6" s="19">
        <v>59999</v>
      </c>
      <c r="K6" s="19">
        <v>64999</v>
      </c>
      <c r="L6" s="19">
        <v>69999</v>
      </c>
      <c r="M6" s="19">
        <v>80000</v>
      </c>
      <c r="N6" s="19" t="s">
        <v>16</v>
      </c>
      <c r="O6" s="19" t="s">
        <v>17</v>
      </c>
      <c r="P6" s="20" t="s">
        <v>18</v>
      </c>
      <c r="Q6" s="21" t="s">
        <v>19</v>
      </c>
      <c r="R6" s="21" t="s">
        <v>20</v>
      </c>
      <c r="S6" s="3"/>
      <c r="T6" s="3"/>
      <c r="U6" s="3"/>
      <c r="V6" s="3"/>
      <c r="W6" s="3"/>
      <c r="X6" s="3"/>
      <c r="Y6" s="3"/>
      <c r="Z6" s="3"/>
      <c r="AA6" s="3"/>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row>
    <row r="7" spans="1:256" ht="11.1" customHeight="1">
      <c r="D7" s="23" t="s">
        <v>21</v>
      </c>
      <c r="E7" s="23"/>
      <c r="F7" s="23"/>
      <c r="G7" s="23"/>
      <c r="H7" s="23"/>
      <c r="I7" s="23"/>
      <c r="J7" s="23"/>
      <c r="K7" s="23"/>
      <c r="L7" s="24"/>
      <c r="M7" s="25"/>
      <c r="N7" s="26"/>
      <c r="O7" s="23" t="s">
        <v>22</v>
      </c>
      <c r="P7" s="23" t="s">
        <v>23</v>
      </c>
      <c r="Q7" s="23" t="s">
        <v>24</v>
      </c>
      <c r="R7" s="27" t="s">
        <v>25</v>
      </c>
    </row>
    <row r="8" spans="1:256" ht="22.9" customHeight="1">
      <c r="A8" s="1219" t="s">
        <v>26</v>
      </c>
      <c r="B8" s="1219"/>
      <c r="D8" s="29"/>
      <c r="E8" s="29"/>
      <c r="F8" s="29"/>
      <c r="G8" s="29"/>
      <c r="H8" s="29"/>
      <c r="I8" s="29"/>
      <c r="J8" s="29"/>
      <c r="K8" s="29"/>
      <c r="L8" s="30"/>
      <c r="M8" s="31"/>
    </row>
    <row r="9" spans="1:256" ht="4.5" customHeight="1">
      <c r="A9" s="33"/>
      <c r="B9" s="28"/>
      <c r="D9" s="29"/>
      <c r="E9" s="29"/>
      <c r="F9" s="29"/>
      <c r="G9" s="29"/>
      <c r="H9" s="29"/>
      <c r="I9" s="29"/>
      <c r="J9" s="29"/>
      <c r="K9" s="29"/>
      <c r="L9" s="30"/>
      <c r="M9" s="31"/>
    </row>
    <row r="10" spans="1:256" ht="11.1" customHeight="1">
      <c r="A10" s="28"/>
      <c r="B10" s="33" t="s">
        <v>27</v>
      </c>
      <c r="D10" s="29"/>
      <c r="E10" s="29"/>
      <c r="F10" s="29"/>
      <c r="G10" s="29"/>
      <c r="H10" s="29"/>
      <c r="I10" s="29"/>
      <c r="J10" s="29"/>
      <c r="K10" s="29"/>
      <c r="L10" s="30"/>
      <c r="M10" s="31"/>
    </row>
    <row r="11" spans="1:256" ht="11.1" customHeight="1">
      <c r="A11" s="34"/>
      <c r="B11" s="34" t="s">
        <v>28</v>
      </c>
      <c r="D11" s="35">
        <v>1.4</v>
      </c>
      <c r="E11" s="35" t="s">
        <v>29</v>
      </c>
      <c r="F11" s="35" t="s">
        <v>29</v>
      </c>
      <c r="G11" s="35" t="s">
        <v>29</v>
      </c>
      <c r="H11" s="35" t="s">
        <v>29</v>
      </c>
      <c r="I11" s="35" t="s">
        <v>29</v>
      </c>
      <c r="J11" s="35" t="s">
        <v>29</v>
      </c>
      <c r="K11" s="35" t="s">
        <v>29</v>
      </c>
      <c r="L11" s="35" t="s">
        <v>29</v>
      </c>
      <c r="M11" s="35" t="s">
        <v>29</v>
      </c>
      <c r="N11" s="35" t="s">
        <v>29</v>
      </c>
      <c r="O11" s="35">
        <v>0.4</v>
      </c>
      <c r="P11" s="35">
        <v>1.8</v>
      </c>
      <c r="Q11" s="36">
        <v>23800</v>
      </c>
      <c r="R11" s="36" t="s">
        <v>30</v>
      </c>
      <c r="S11" s="37"/>
      <c r="T11" s="37"/>
      <c r="U11" s="37"/>
      <c r="V11" s="38"/>
    </row>
    <row r="12" spans="1:256" ht="11.1" customHeight="1">
      <c r="A12" s="28"/>
      <c r="B12" s="34" t="s">
        <v>31</v>
      </c>
      <c r="D12" s="35">
        <v>3.4</v>
      </c>
      <c r="E12" s="35">
        <v>0.9</v>
      </c>
      <c r="F12" s="35">
        <v>0.3</v>
      </c>
      <c r="G12" s="35">
        <v>0.1</v>
      </c>
      <c r="H12" s="35" t="s">
        <v>29</v>
      </c>
      <c r="I12" s="35" t="s">
        <v>29</v>
      </c>
      <c r="J12" s="35" t="s">
        <v>29</v>
      </c>
      <c r="K12" s="35" t="s">
        <v>29</v>
      </c>
      <c r="L12" s="35" t="s">
        <v>29</v>
      </c>
      <c r="M12" s="35" t="s">
        <v>29</v>
      </c>
      <c r="N12" s="35" t="s">
        <v>29</v>
      </c>
      <c r="O12" s="35">
        <v>0.6</v>
      </c>
      <c r="P12" s="35">
        <v>5.4</v>
      </c>
      <c r="Q12" s="36">
        <v>27800</v>
      </c>
      <c r="R12" s="36" t="s">
        <v>30</v>
      </c>
      <c r="S12" s="37"/>
      <c r="T12" s="37"/>
      <c r="U12" s="37"/>
      <c r="V12" s="38"/>
    </row>
    <row r="13" spans="1:256" ht="11.1" customHeight="1">
      <c r="A13" s="28"/>
      <c r="B13" s="34" t="s">
        <v>32</v>
      </c>
      <c r="D13" s="35">
        <v>1.5</v>
      </c>
      <c r="E13" s="35">
        <v>1.1000000000000001</v>
      </c>
      <c r="F13" s="35">
        <v>0.9</v>
      </c>
      <c r="G13" s="35">
        <v>0.5</v>
      </c>
      <c r="H13" s="35">
        <v>0.3</v>
      </c>
      <c r="I13" s="35">
        <v>0.1</v>
      </c>
      <c r="J13" s="35">
        <v>0.1</v>
      </c>
      <c r="K13" s="35" t="s">
        <v>29</v>
      </c>
      <c r="L13" s="35" t="s">
        <v>29</v>
      </c>
      <c r="M13" s="35" t="s">
        <v>29</v>
      </c>
      <c r="N13" s="35" t="s">
        <v>29</v>
      </c>
      <c r="O13" s="35">
        <v>0.3</v>
      </c>
      <c r="P13" s="35">
        <v>4.9000000000000004</v>
      </c>
      <c r="Q13" s="36">
        <v>34200</v>
      </c>
      <c r="R13" s="36" t="s">
        <v>30</v>
      </c>
      <c r="S13" s="37"/>
      <c r="T13" s="37"/>
      <c r="U13" s="37"/>
      <c r="V13" s="38"/>
    </row>
    <row r="14" spans="1:256" ht="11.1" customHeight="1">
      <c r="A14" s="28"/>
      <c r="B14" s="34" t="s">
        <v>33</v>
      </c>
      <c r="D14" s="35">
        <v>0.7</v>
      </c>
      <c r="E14" s="35">
        <v>0.7</v>
      </c>
      <c r="F14" s="35">
        <v>1</v>
      </c>
      <c r="G14" s="35">
        <v>0.6</v>
      </c>
      <c r="H14" s="35">
        <v>0.4</v>
      </c>
      <c r="I14" s="35">
        <v>0.3</v>
      </c>
      <c r="J14" s="35">
        <v>0.2</v>
      </c>
      <c r="K14" s="35">
        <v>0.1</v>
      </c>
      <c r="L14" s="35">
        <v>0.1</v>
      </c>
      <c r="M14" s="35" t="s">
        <v>29</v>
      </c>
      <c r="N14" s="35" t="s">
        <v>29</v>
      </c>
      <c r="O14" s="35">
        <v>0.2</v>
      </c>
      <c r="P14" s="35">
        <v>4.3</v>
      </c>
      <c r="Q14" s="36">
        <v>39800</v>
      </c>
      <c r="R14" s="36" t="s">
        <v>30</v>
      </c>
      <c r="S14" s="37"/>
      <c r="T14" s="37"/>
      <c r="U14" s="37"/>
      <c r="V14" s="38"/>
    </row>
    <row r="15" spans="1:256" ht="11.1" customHeight="1">
      <c r="A15" s="28"/>
      <c r="B15" s="34" t="s">
        <v>34</v>
      </c>
      <c r="D15" s="35">
        <v>0.4</v>
      </c>
      <c r="E15" s="35">
        <v>0.5</v>
      </c>
      <c r="F15" s="35">
        <v>1</v>
      </c>
      <c r="G15" s="35">
        <v>0.5</v>
      </c>
      <c r="H15" s="35">
        <v>0.4</v>
      </c>
      <c r="I15" s="35">
        <v>0.4</v>
      </c>
      <c r="J15" s="35">
        <v>0.3</v>
      </c>
      <c r="K15" s="35">
        <v>0.2</v>
      </c>
      <c r="L15" s="35">
        <v>0.1</v>
      </c>
      <c r="M15" s="35">
        <v>0.1</v>
      </c>
      <c r="N15" s="35" t="s">
        <v>29</v>
      </c>
      <c r="O15" s="35">
        <v>0.1</v>
      </c>
      <c r="P15" s="35">
        <v>4.0999999999999996</v>
      </c>
      <c r="Q15" s="36">
        <v>43300</v>
      </c>
      <c r="R15" s="36" t="s">
        <v>30</v>
      </c>
      <c r="S15" s="37"/>
      <c r="T15" s="37"/>
      <c r="U15" s="37"/>
      <c r="V15" s="38"/>
    </row>
    <row r="16" spans="1:256" ht="11.1" customHeight="1">
      <c r="A16" s="28"/>
      <c r="B16" s="34" t="s">
        <v>35</v>
      </c>
      <c r="D16" s="35">
        <v>0.3</v>
      </c>
      <c r="E16" s="35">
        <v>0.3</v>
      </c>
      <c r="F16" s="35">
        <v>0.8</v>
      </c>
      <c r="G16" s="35">
        <v>0.4</v>
      </c>
      <c r="H16" s="35">
        <v>0.3</v>
      </c>
      <c r="I16" s="35">
        <v>0.3</v>
      </c>
      <c r="J16" s="35">
        <v>0.3</v>
      </c>
      <c r="K16" s="35">
        <v>0.2</v>
      </c>
      <c r="L16" s="35">
        <v>0.2</v>
      </c>
      <c r="M16" s="35">
        <v>0.1</v>
      </c>
      <c r="N16" s="35">
        <v>0.1</v>
      </c>
      <c r="O16" s="35">
        <v>0.1</v>
      </c>
      <c r="P16" s="35">
        <v>3.2</v>
      </c>
      <c r="Q16" s="36">
        <v>45500</v>
      </c>
      <c r="R16" s="36" t="s">
        <v>30</v>
      </c>
      <c r="S16" s="37"/>
      <c r="T16" s="37"/>
      <c r="U16" s="37"/>
      <c r="V16" s="38"/>
    </row>
    <row r="17" spans="1:22" ht="11.1" customHeight="1">
      <c r="A17" s="28"/>
      <c r="B17" s="34" t="s">
        <v>36</v>
      </c>
      <c r="D17" s="35">
        <v>0.1</v>
      </c>
      <c r="E17" s="35">
        <v>0.3</v>
      </c>
      <c r="F17" s="35">
        <v>0.6</v>
      </c>
      <c r="G17" s="35">
        <v>0.2</v>
      </c>
      <c r="H17" s="35">
        <v>0.2</v>
      </c>
      <c r="I17" s="35">
        <v>0.2</v>
      </c>
      <c r="J17" s="35">
        <v>0.2</v>
      </c>
      <c r="K17" s="35">
        <v>0.2</v>
      </c>
      <c r="L17" s="35">
        <v>0.1</v>
      </c>
      <c r="M17" s="35">
        <v>0.1</v>
      </c>
      <c r="N17" s="35">
        <v>0.1</v>
      </c>
      <c r="O17" s="35">
        <v>0.1</v>
      </c>
      <c r="P17" s="35">
        <v>2.4</v>
      </c>
      <c r="Q17" s="36">
        <v>46900</v>
      </c>
      <c r="R17" s="36" t="s">
        <v>30</v>
      </c>
      <c r="S17" s="37"/>
      <c r="T17" s="37"/>
      <c r="U17" s="37"/>
      <c r="V17" s="38"/>
    </row>
    <row r="18" spans="1:22" ht="11.1" customHeight="1">
      <c r="A18" s="28"/>
      <c r="B18" s="34" t="s">
        <v>37</v>
      </c>
      <c r="D18" s="35">
        <v>0.1</v>
      </c>
      <c r="E18" s="35">
        <v>0.2</v>
      </c>
      <c r="F18" s="35">
        <v>0.4</v>
      </c>
      <c r="G18" s="35">
        <v>0.1</v>
      </c>
      <c r="H18" s="35">
        <v>0.1</v>
      </c>
      <c r="I18" s="35">
        <v>0.1</v>
      </c>
      <c r="J18" s="35">
        <v>0.1</v>
      </c>
      <c r="K18" s="35">
        <v>0.1</v>
      </c>
      <c r="L18" s="35">
        <v>0.1</v>
      </c>
      <c r="M18" s="35">
        <v>0.1</v>
      </c>
      <c r="N18" s="35" t="s">
        <v>29</v>
      </c>
      <c r="O18" s="35">
        <v>0.1</v>
      </c>
      <c r="P18" s="35">
        <v>1.5</v>
      </c>
      <c r="Q18" s="36">
        <v>48700</v>
      </c>
      <c r="R18" s="36" t="s">
        <v>30</v>
      </c>
      <c r="S18" s="37"/>
      <c r="T18" s="37"/>
      <c r="U18" s="37"/>
      <c r="V18" s="38"/>
    </row>
    <row r="19" spans="1:22" ht="11.1" customHeight="1">
      <c r="A19" s="28"/>
      <c r="B19" s="34" t="s">
        <v>38</v>
      </c>
      <c r="D19" s="35" t="s">
        <v>29</v>
      </c>
      <c r="E19" s="35">
        <v>0.1</v>
      </c>
      <c r="F19" s="35">
        <v>0.2</v>
      </c>
      <c r="G19" s="35">
        <v>0.1</v>
      </c>
      <c r="H19" s="35" t="s">
        <v>29</v>
      </c>
      <c r="I19" s="35" t="s">
        <v>29</v>
      </c>
      <c r="J19" s="35" t="s">
        <v>29</v>
      </c>
      <c r="K19" s="35" t="s">
        <v>29</v>
      </c>
      <c r="L19" s="35" t="s">
        <v>29</v>
      </c>
      <c r="M19" s="35" t="s">
        <v>29</v>
      </c>
      <c r="N19" s="35" t="s">
        <v>29</v>
      </c>
      <c r="O19" s="35">
        <v>0.1</v>
      </c>
      <c r="P19" s="35">
        <v>0.7</v>
      </c>
      <c r="Q19" s="36">
        <v>46500</v>
      </c>
      <c r="R19" s="36" t="s">
        <v>30</v>
      </c>
      <c r="S19" s="37"/>
      <c r="T19" s="37"/>
      <c r="U19" s="37"/>
      <c r="V19" s="38"/>
    </row>
    <row r="20" spans="1:22" s="39" customFormat="1" ht="11.1" customHeight="1">
      <c r="A20" s="33"/>
      <c r="B20" s="34" t="s">
        <v>39</v>
      </c>
      <c r="C20" s="4">
        <v>7</v>
      </c>
      <c r="D20" s="35">
        <v>7.9</v>
      </c>
      <c r="E20" s="35">
        <v>4.2</v>
      </c>
      <c r="F20" s="35">
        <v>5.0999999999999996</v>
      </c>
      <c r="G20" s="35">
        <v>2.6</v>
      </c>
      <c r="H20" s="35">
        <v>1.7</v>
      </c>
      <c r="I20" s="35">
        <v>1.4</v>
      </c>
      <c r="J20" s="35">
        <v>1.2</v>
      </c>
      <c r="K20" s="35">
        <v>0.8</v>
      </c>
      <c r="L20" s="35">
        <v>0.6</v>
      </c>
      <c r="M20" s="35">
        <v>0.4</v>
      </c>
      <c r="N20" s="35">
        <v>0.2</v>
      </c>
      <c r="O20" s="35">
        <v>2</v>
      </c>
      <c r="P20" s="35">
        <v>28.2</v>
      </c>
      <c r="Q20" s="36">
        <v>38200</v>
      </c>
      <c r="R20" s="36">
        <v>36200</v>
      </c>
      <c r="S20" s="37"/>
      <c r="T20" s="37"/>
      <c r="U20" s="37"/>
      <c r="V20" s="38"/>
    </row>
    <row r="21" spans="1:22" s="39" customFormat="1" ht="11.1" customHeight="1">
      <c r="A21" s="33"/>
      <c r="B21" s="40"/>
      <c r="C21" s="41"/>
      <c r="D21" s="42"/>
      <c r="E21" s="42"/>
      <c r="F21" s="42"/>
      <c r="G21" s="42"/>
      <c r="H21" s="42"/>
      <c r="I21" s="42"/>
      <c r="J21" s="42"/>
      <c r="K21" s="42"/>
      <c r="L21" s="42"/>
      <c r="M21" s="42"/>
      <c r="N21" s="42"/>
      <c r="O21" s="42"/>
      <c r="P21" s="42"/>
      <c r="Q21" s="43"/>
      <c r="R21" s="44"/>
      <c r="T21" s="33"/>
      <c r="U21" s="33"/>
    </row>
    <row r="22" spans="1:22" ht="11.1" customHeight="1">
      <c r="A22" s="28"/>
      <c r="B22" s="33" t="s">
        <v>40</v>
      </c>
      <c r="C22" s="45"/>
      <c r="D22" s="46"/>
      <c r="E22" s="46"/>
      <c r="F22" s="46"/>
      <c r="G22" s="46"/>
      <c r="H22" s="46"/>
      <c r="I22" s="46"/>
      <c r="J22" s="46"/>
      <c r="K22" s="46"/>
      <c r="L22" s="46"/>
      <c r="M22" s="46"/>
      <c r="N22" s="46"/>
      <c r="O22" s="46"/>
      <c r="P22" s="46"/>
      <c r="Q22" s="36"/>
    </row>
    <row r="23" spans="1:22" ht="11.1" customHeight="1">
      <c r="A23" s="28"/>
      <c r="B23" s="34" t="s">
        <v>28</v>
      </c>
      <c r="D23" s="35">
        <v>10.4</v>
      </c>
      <c r="E23" s="35">
        <v>0.3</v>
      </c>
      <c r="F23" s="35" t="s">
        <v>29</v>
      </c>
      <c r="G23" s="35" t="s">
        <v>29</v>
      </c>
      <c r="H23" s="35" t="s">
        <v>29</v>
      </c>
      <c r="I23" s="35" t="s">
        <v>29</v>
      </c>
      <c r="J23" s="35" t="s">
        <v>29</v>
      </c>
      <c r="K23" s="35" t="s">
        <v>29</v>
      </c>
      <c r="L23" s="35" t="s">
        <v>29</v>
      </c>
      <c r="M23" s="35" t="s">
        <v>29</v>
      </c>
      <c r="N23" s="35" t="s">
        <v>29</v>
      </c>
      <c r="O23" s="35">
        <v>2.2999999999999998</v>
      </c>
      <c r="P23" s="35">
        <v>13</v>
      </c>
      <c r="Q23" s="36">
        <v>24200</v>
      </c>
      <c r="R23" s="36" t="s">
        <v>30</v>
      </c>
      <c r="S23" s="37"/>
      <c r="T23" s="37"/>
      <c r="U23" s="37"/>
      <c r="V23" s="38"/>
    </row>
    <row r="24" spans="1:22" ht="11.1" customHeight="1">
      <c r="A24" s="28"/>
      <c r="B24" s="34" t="s">
        <v>31</v>
      </c>
      <c r="D24" s="35">
        <v>17.399999999999999</v>
      </c>
      <c r="E24" s="35">
        <v>7.6</v>
      </c>
      <c r="F24" s="35">
        <v>2.2000000000000002</v>
      </c>
      <c r="G24" s="35">
        <v>0.6</v>
      </c>
      <c r="H24" s="35">
        <v>0.2</v>
      </c>
      <c r="I24" s="35">
        <v>0.1</v>
      </c>
      <c r="J24" s="35" t="s">
        <v>29</v>
      </c>
      <c r="K24" s="35" t="s">
        <v>29</v>
      </c>
      <c r="L24" s="35" t="s">
        <v>29</v>
      </c>
      <c r="M24" s="35" t="s">
        <v>29</v>
      </c>
      <c r="N24" s="35" t="s">
        <v>29</v>
      </c>
      <c r="O24" s="35">
        <v>2.2000000000000002</v>
      </c>
      <c r="P24" s="35">
        <v>30.3</v>
      </c>
      <c r="Q24" s="36">
        <v>29100</v>
      </c>
      <c r="R24" s="36" t="s">
        <v>30</v>
      </c>
      <c r="S24" s="37"/>
      <c r="T24" s="37"/>
      <c r="U24" s="37"/>
      <c r="V24" s="38"/>
    </row>
    <row r="25" spans="1:22" ht="11.1" customHeight="1">
      <c r="A25" s="28"/>
      <c r="B25" s="34" t="s">
        <v>32</v>
      </c>
      <c r="D25" s="35">
        <v>5.2</v>
      </c>
      <c r="E25" s="35">
        <v>9.6</v>
      </c>
      <c r="F25" s="35">
        <v>8</v>
      </c>
      <c r="G25" s="35">
        <v>2.9</v>
      </c>
      <c r="H25" s="35">
        <v>1.1000000000000001</v>
      </c>
      <c r="I25" s="35">
        <v>0.5</v>
      </c>
      <c r="J25" s="35">
        <v>0.2</v>
      </c>
      <c r="K25" s="35">
        <v>0.1</v>
      </c>
      <c r="L25" s="35" t="s">
        <v>29</v>
      </c>
      <c r="M25" s="35" t="s">
        <v>29</v>
      </c>
      <c r="N25" s="35" t="s">
        <v>29</v>
      </c>
      <c r="O25" s="35">
        <v>1.2</v>
      </c>
      <c r="P25" s="35">
        <v>28.7</v>
      </c>
      <c r="Q25" s="36">
        <v>35100</v>
      </c>
      <c r="R25" s="36" t="s">
        <v>30</v>
      </c>
      <c r="S25" s="37"/>
      <c r="T25" s="37"/>
      <c r="U25" s="37"/>
      <c r="V25" s="38"/>
    </row>
    <row r="26" spans="1:22" ht="11.1" customHeight="1">
      <c r="A26" s="28"/>
      <c r="B26" s="34" t="s">
        <v>33</v>
      </c>
      <c r="D26" s="35">
        <v>2.5</v>
      </c>
      <c r="E26" s="35">
        <v>6</v>
      </c>
      <c r="F26" s="35">
        <v>9.4</v>
      </c>
      <c r="G26" s="35">
        <v>3.6</v>
      </c>
      <c r="H26" s="35">
        <v>1.6</v>
      </c>
      <c r="I26" s="35">
        <v>0.9</v>
      </c>
      <c r="J26" s="35">
        <v>0.5</v>
      </c>
      <c r="K26" s="35">
        <v>0.2</v>
      </c>
      <c r="L26" s="35">
        <v>0.1</v>
      </c>
      <c r="M26" s="35">
        <v>0.1</v>
      </c>
      <c r="N26" s="35" t="s">
        <v>29</v>
      </c>
      <c r="O26" s="35">
        <v>1.1000000000000001</v>
      </c>
      <c r="P26" s="35">
        <v>25.9</v>
      </c>
      <c r="Q26" s="36">
        <v>37700</v>
      </c>
      <c r="R26" s="36" t="s">
        <v>30</v>
      </c>
      <c r="S26" s="37"/>
      <c r="T26" s="37"/>
      <c r="U26" s="37"/>
      <c r="V26" s="38"/>
    </row>
    <row r="27" spans="1:22" ht="11.1" customHeight="1">
      <c r="A27" s="28"/>
      <c r="B27" s="34" t="s">
        <v>34</v>
      </c>
      <c r="D27" s="35">
        <v>2.6</v>
      </c>
      <c r="E27" s="35">
        <v>4.9000000000000004</v>
      </c>
      <c r="F27" s="35">
        <v>8.8000000000000007</v>
      </c>
      <c r="G27" s="35">
        <v>3.1</v>
      </c>
      <c r="H27" s="35">
        <v>1.7</v>
      </c>
      <c r="I27" s="35">
        <v>1.2</v>
      </c>
      <c r="J27" s="35">
        <v>0.7</v>
      </c>
      <c r="K27" s="35">
        <v>0.4</v>
      </c>
      <c r="L27" s="35">
        <v>0.2</v>
      </c>
      <c r="M27" s="35">
        <v>0.1</v>
      </c>
      <c r="N27" s="35" t="s">
        <v>29</v>
      </c>
      <c r="O27" s="35">
        <v>1.1000000000000001</v>
      </c>
      <c r="P27" s="35">
        <v>24.9</v>
      </c>
      <c r="Q27" s="36">
        <v>38700</v>
      </c>
      <c r="R27" s="36" t="s">
        <v>30</v>
      </c>
      <c r="S27" s="37"/>
      <c r="T27" s="37"/>
      <c r="U27" s="37"/>
      <c r="V27" s="38"/>
    </row>
    <row r="28" spans="1:22" ht="11.1" customHeight="1">
      <c r="A28" s="28"/>
      <c r="B28" s="34" t="s">
        <v>35</v>
      </c>
      <c r="D28" s="35">
        <v>2.1</v>
      </c>
      <c r="E28" s="35">
        <v>4.3</v>
      </c>
      <c r="F28" s="35">
        <v>7.5</v>
      </c>
      <c r="G28" s="35">
        <v>2.6</v>
      </c>
      <c r="H28" s="35">
        <v>1.4</v>
      </c>
      <c r="I28" s="35">
        <v>1</v>
      </c>
      <c r="J28" s="35">
        <v>0.8</v>
      </c>
      <c r="K28" s="35">
        <v>0.6</v>
      </c>
      <c r="L28" s="35">
        <v>0.3</v>
      </c>
      <c r="M28" s="35">
        <v>0.2</v>
      </c>
      <c r="N28" s="35">
        <v>0.1</v>
      </c>
      <c r="O28" s="35">
        <v>0.9</v>
      </c>
      <c r="P28" s="35">
        <v>21.8</v>
      </c>
      <c r="Q28" s="36">
        <v>39700</v>
      </c>
      <c r="R28" s="36" t="s">
        <v>30</v>
      </c>
      <c r="S28" s="37"/>
      <c r="T28" s="37"/>
      <c r="U28" s="37"/>
      <c r="V28" s="38"/>
    </row>
    <row r="29" spans="1:22" ht="11.1" customHeight="1">
      <c r="A29" s="28"/>
      <c r="B29" s="34" t="s">
        <v>36</v>
      </c>
      <c r="D29" s="35">
        <v>1.1000000000000001</v>
      </c>
      <c r="E29" s="35">
        <v>3</v>
      </c>
      <c r="F29" s="35">
        <v>5.9</v>
      </c>
      <c r="G29" s="35">
        <v>2.2000000000000002</v>
      </c>
      <c r="H29" s="35">
        <v>1.3</v>
      </c>
      <c r="I29" s="35">
        <v>0.9</v>
      </c>
      <c r="J29" s="35">
        <v>0.8</v>
      </c>
      <c r="K29" s="35">
        <v>0.5</v>
      </c>
      <c r="L29" s="35">
        <v>0.3</v>
      </c>
      <c r="M29" s="35">
        <v>0.2</v>
      </c>
      <c r="N29" s="35">
        <v>0.1</v>
      </c>
      <c r="O29" s="35">
        <v>0.6</v>
      </c>
      <c r="P29" s="35">
        <v>16.8</v>
      </c>
      <c r="Q29" s="36">
        <v>41100</v>
      </c>
      <c r="R29" s="36" t="s">
        <v>30</v>
      </c>
      <c r="S29" s="37"/>
      <c r="T29" s="37"/>
      <c r="U29" s="37"/>
      <c r="V29" s="38"/>
    </row>
    <row r="30" spans="1:22" ht="11.1" customHeight="1">
      <c r="A30" s="28"/>
      <c r="B30" s="34" t="s">
        <v>37</v>
      </c>
      <c r="D30" s="35">
        <v>0.5</v>
      </c>
      <c r="E30" s="35">
        <v>1.8</v>
      </c>
      <c r="F30" s="35">
        <v>4.9000000000000004</v>
      </c>
      <c r="G30" s="35">
        <v>1.9</v>
      </c>
      <c r="H30" s="35">
        <v>1</v>
      </c>
      <c r="I30" s="35">
        <v>0.8</v>
      </c>
      <c r="J30" s="35">
        <v>0.7</v>
      </c>
      <c r="K30" s="35">
        <v>0.5</v>
      </c>
      <c r="L30" s="35">
        <v>0.3</v>
      </c>
      <c r="M30" s="35">
        <v>0.3</v>
      </c>
      <c r="N30" s="35">
        <v>0.1</v>
      </c>
      <c r="O30" s="35">
        <v>0.4</v>
      </c>
      <c r="P30" s="35">
        <v>13</v>
      </c>
      <c r="Q30" s="36">
        <v>42700</v>
      </c>
      <c r="R30" s="36" t="s">
        <v>30</v>
      </c>
      <c r="S30" s="37"/>
      <c r="T30" s="37"/>
      <c r="U30" s="37"/>
      <c r="V30" s="38"/>
    </row>
    <row r="31" spans="1:22" ht="11.1" customHeight="1">
      <c r="A31" s="28"/>
      <c r="B31" s="34" t="s">
        <v>38</v>
      </c>
      <c r="D31" s="35">
        <v>0.2</v>
      </c>
      <c r="E31" s="35">
        <v>0.7</v>
      </c>
      <c r="F31" s="35">
        <v>2</v>
      </c>
      <c r="G31" s="35">
        <v>0.7</v>
      </c>
      <c r="H31" s="35">
        <v>0.4</v>
      </c>
      <c r="I31" s="35">
        <v>0.2</v>
      </c>
      <c r="J31" s="35">
        <v>0.2</v>
      </c>
      <c r="K31" s="35">
        <v>0.2</v>
      </c>
      <c r="L31" s="35">
        <v>0.1</v>
      </c>
      <c r="M31" s="35">
        <v>0.1</v>
      </c>
      <c r="N31" s="35">
        <v>0.1</v>
      </c>
      <c r="O31" s="35">
        <v>0.4</v>
      </c>
      <c r="P31" s="35">
        <v>5.0999999999999996</v>
      </c>
      <c r="Q31" s="36">
        <v>42900</v>
      </c>
      <c r="R31" s="36" t="s">
        <v>30</v>
      </c>
      <c r="S31" s="37"/>
      <c r="T31" s="37"/>
      <c r="U31" s="37"/>
      <c r="V31" s="38"/>
    </row>
    <row r="32" spans="1:22" s="39" customFormat="1" ht="11.1" customHeight="1">
      <c r="A32" s="33"/>
      <c r="B32" s="34" t="s">
        <v>39</v>
      </c>
      <c r="C32" s="4">
        <v>7</v>
      </c>
      <c r="D32" s="35">
        <v>42</v>
      </c>
      <c r="E32" s="35">
        <v>37.9</v>
      </c>
      <c r="F32" s="35">
        <v>48.6</v>
      </c>
      <c r="G32" s="35">
        <v>17.600000000000001</v>
      </c>
      <c r="H32" s="35">
        <v>8.8000000000000007</v>
      </c>
      <c r="I32" s="35">
        <v>5.5</v>
      </c>
      <c r="J32" s="35">
        <v>3.9</v>
      </c>
      <c r="K32" s="35">
        <v>2.2999999999999998</v>
      </c>
      <c r="L32" s="35">
        <v>1.4</v>
      </c>
      <c r="M32" s="35">
        <v>1</v>
      </c>
      <c r="N32" s="35">
        <v>0.5</v>
      </c>
      <c r="O32" s="35">
        <v>10.199999999999999</v>
      </c>
      <c r="P32" s="35">
        <v>179.7</v>
      </c>
      <c r="Q32" s="36">
        <v>36200</v>
      </c>
      <c r="R32" s="36">
        <v>35800</v>
      </c>
      <c r="S32" s="37"/>
      <c r="T32" s="37"/>
      <c r="U32" s="37"/>
      <c r="V32" s="38"/>
    </row>
    <row r="33" spans="1:22" s="39" customFormat="1" ht="11.1" customHeight="1">
      <c r="A33" s="33"/>
      <c r="B33" s="40"/>
      <c r="C33" s="41"/>
      <c r="D33" s="42"/>
      <c r="E33" s="42"/>
      <c r="F33" s="42"/>
      <c r="G33" s="42"/>
      <c r="H33" s="42"/>
      <c r="I33" s="42"/>
      <c r="J33" s="42"/>
      <c r="K33" s="42"/>
      <c r="L33" s="42"/>
      <c r="M33" s="42"/>
      <c r="N33" s="42"/>
      <c r="O33" s="42"/>
      <c r="P33" s="42"/>
      <c r="Q33" s="43"/>
      <c r="R33" s="44"/>
      <c r="T33" s="33"/>
      <c r="U33" s="33"/>
    </row>
    <row r="34" spans="1:22" ht="11.1" customHeight="1">
      <c r="A34" s="28"/>
      <c r="B34" s="33" t="s">
        <v>41</v>
      </c>
      <c r="C34" s="4">
        <v>8</v>
      </c>
      <c r="D34" s="46"/>
      <c r="E34" s="46"/>
      <c r="F34" s="46"/>
      <c r="G34" s="46"/>
      <c r="H34" s="46"/>
      <c r="I34" s="46"/>
      <c r="J34" s="46"/>
      <c r="K34" s="46"/>
      <c r="L34" s="46"/>
      <c r="M34" s="46"/>
      <c r="N34" s="46"/>
      <c r="O34" s="46"/>
      <c r="P34" s="46"/>
      <c r="Q34" s="36"/>
    </row>
    <row r="35" spans="1:22" ht="11.1" customHeight="1">
      <c r="A35" s="28"/>
      <c r="B35" s="34" t="s">
        <v>28</v>
      </c>
      <c r="D35" s="35">
        <v>11.7</v>
      </c>
      <c r="E35" s="35">
        <v>0.3</v>
      </c>
      <c r="F35" s="35" t="s">
        <v>29</v>
      </c>
      <c r="G35" s="35" t="s">
        <v>29</v>
      </c>
      <c r="H35" s="35" t="s">
        <v>29</v>
      </c>
      <c r="I35" s="35" t="s">
        <v>29</v>
      </c>
      <c r="J35" s="35" t="s">
        <v>29</v>
      </c>
      <c r="K35" s="35" t="s">
        <v>29</v>
      </c>
      <c r="L35" s="35" t="s">
        <v>29</v>
      </c>
      <c r="M35" s="35" t="s">
        <v>29</v>
      </c>
      <c r="N35" s="35" t="s">
        <v>29</v>
      </c>
      <c r="O35" s="35">
        <v>2.8</v>
      </c>
      <c r="P35" s="35">
        <v>14.8</v>
      </c>
      <c r="Q35" s="36">
        <v>24100</v>
      </c>
      <c r="R35" s="36" t="s">
        <v>30</v>
      </c>
      <c r="S35" s="37"/>
      <c r="T35" s="37"/>
      <c r="U35" s="37"/>
      <c r="V35" s="38"/>
    </row>
    <row r="36" spans="1:22" ht="11.1" customHeight="1">
      <c r="A36" s="28"/>
      <c r="B36" s="34" t="s">
        <v>31</v>
      </c>
      <c r="D36" s="35">
        <v>20.9</v>
      </c>
      <c r="E36" s="35">
        <v>8.5</v>
      </c>
      <c r="F36" s="35">
        <v>2.5</v>
      </c>
      <c r="G36" s="35">
        <v>0.7</v>
      </c>
      <c r="H36" s="35">
        <v>0.2</v>
      </c>
      <c r="I36" s="35">
        <v>0.1</v>
      </c>
      <c r="J36" s="35" t="s">
        <v>29</v>
      </c>
      <c r="K36" s="35" t="s">
        <v>29</v>
      </c>
      <c r="L36" s="35" t="s">
        <v>29</v>
      </c>
      <c r="M36" s="35" t="s">
        <v>29</v>
      </c>
      <c r="N36" s="35" t="s">
        <v>29</v>
      </c>
      <c r="O36" s="35">
        <v>2.8</v>
      </c>
      <c r="P36" s="35">
        <v>35.700000000000003</v>
      </c>
      <c r="Q36" s="36">
        <v>29000</v>
      </c>
      <c r="R36" s="36" t="s">
        <v>30</v>
      </c>
      <c r="S36" s="37"/>
      <c r="T36" s="37"/>
      <c r="U36" s="37"/>
      <c r="V36" s="38"/>
    </row>
    <row r="37" spans="1:22" ht="11.1" customHeight="1">
      <c r="A37" s="28"/>
      <c r="B37" s="34" t="s">
        <v>32</v>
      </c>
      <c r="D37" s="35">
        <v>6.8</v>
      </c>
      <c r="E37" s="35">
        <v>10.7</v>
      </c>
      <c r="F37" s="35">
        <v>8.9</v>
      </c>
      <c r="G37" s="35">
        <v>3.5</v>
      </c>
      <c r="H37" s="35">
        <v>1.4</v>
      </c>
      <c r="I37" s="35">
        <v>0.6</v>
      </c>
      <c r="J37" s="35">
        <v>0.2</v>
      </c>
      <c r="K37" s="35">
        <v>0.1</v>
      </c>
      <c r="L37" s="35" t="s">
        <v>29</v>
      </c>
      <c r="M37" s="35" t="s">
        <v>29</v>
      </c>
      <c r="N37" s="35" t="s">
        <v>29</v>
      </c>
      <c r="O37" s="35">
        <v>1.5</v>
      </c>
      <c r="P37" s="35">
        <v>33.700000000000003</v>
      </c>
      <c r="Q37" s="36">
        <v>35000</v>
      </c>
      <c r="R37" s="36" t="s">
        <v>30</v>
      </c>
      <c r="S37" s="37"/>
      <c r="T37" s="37"/>
      <c r="U37" s="37"/>
      <c r="V37" s="38"/>
    </row>
    <row r="38" spans="1:22" ht="11.1" customHeight="1">
      <c r="A38" s="28"/>
      <c r="B38" s="34" t="s">
        <v>33</v>
      </c>
      <c r="D38" s="35">
        <v>3.2</v>
      </c>
      <c r="E38" s="35">
        <v>6.7</v>
      </c>
      <c r="F38" s="35">
        <v>10.4</v>
      </c>
      <c r="G38" s="35">
        <v>4.2</v>
      </c>
      <c r="H38" s="35">
        <v>2.1</v>
      </c>
      <c r="I38" s="35">
        <v>1.2</v>
      </c>
      <c r="J38" s="35">
        <v>0.7</v>
      </c>
      <c r="K38" s="35">
        <v>0.3</v>
      </c>
      <c r="L38" s="35">
        <v>0.1</v>
      </c>
      <c r="M38" s="35">
        <v>0.1</v>
      </c>
      <c r="N38" s="35" t="s">
        <v>29</v>
      </c>
      <c r="O38" s="35">
        <v>1.3</v>
      </c>
      <c r="P38" s="35">
        <v>30.1</v>
      </c>
      <c r="Q38" s="36">
        <v>38000</v>
      </c>
      <c r="R38" s="36" t="s">
        <v>30</v>
      </c>
      <c r="S38" s="37"/>
      <c r="T38" s="37"/>
      <c r="U38" s="37"/>
      <c r="V38" s="38"/>
    </row>
    <row r="39" spans="1:22" ht="11.1" customHeight="1">
      <c r="A39" s="28"/>
      <c r="B39" s="34" t="s">
        <v>34</v>
      </c>
      <c r="D39" s="35">
        <v>3.1</v>
      </c>
      <c r="E39" s="35">
        <v>5.4</v>
      </c>
      <c r="F39" s="35">
        <v>9.6999999999999993</v>
      </c>
      <c r="G39" s="35">
        <v>3.6</v>
      </c>
      <c r="H39" s="35">
        <v>2.2000000000000002</v>
      </c>
      <c r="I39" s="35">
        <v>1.6</v>
      </c>
      <c r="J39" s="35">
        <v>1.1000000000000001</v>
      </c>
      <c r="K39" s="35">
        <v>0.6</v>
      </c>
      <c r="L39" s="35">
        <v>0.3</v>
      </c>
      <c r="M39" s="35">
        <v>0.2</v>
      </c>
      <c r="N39" s="35">
        <v>0.1</v>
      </c>
      <c r="O39" s="35">
        <v>1.3</v>
      </c>
      <c r="P39" s="35">
        <v>29</v>
      </c>
      <c r="Q39" s="36">
        <v>39400</v>
      </c>
      <c r="R39" s="36" t="s">
        <v>30</v>
      </c>
      <c r="S39" s="37"/>
      <c r="T39" s="37"/>
      <c r="U39" s="37"/>
      <c r="V39" s="38"/>
    </row>
    <row r="40" spans="1:22" ht="11.1" customHeight="1">
      <c r="A40" s="28"/>
      <c r="B40" s="34" t="s">
        <v>35</v>
      </c>
      <c r="D40" s="35">
        <v>2.4</v>
      </c>
      <c r="E40" s="35">
        <v>4.5999999999999996</v>
      </c>
      <c r="F40" s="35">
        <v>8.1999999999999993</v>
      </c>
      <c r="G40" s="35">
        <v>3</v>
      </c>
      <c r="H40" s="35">
        <v>1.7</v>
      </c>
      <c r="I40" s="35">
        <v>1.4</v>
      </c>
      <c r="J40" s="35">
        <v>1.1000000000000001</v>
      </c>
      <c r="K40" s="35">
        <v>0.8</v>
      </c>
      <c r="L40" s="35">
        <v>0.5</v>
      </c>
      <c r="M40" s="35">
        <v>0.3</v>
      </c>
      <c r="N40" s="35">
        <v>0.2</v>
      </c>
      <c r="O40" s="35">
        <v>1</v>
      </c>
      <c r="P40" s="35">
        <v>25</v>
      </c>
      <c r="Q40" s="36">
        <v>40500</v>
      </c>
      <c r="R40" s="36" t="s">
        <v>30</v>
      </c>
      <c r="S40" s="37"/>
      <c r="T40" s="37"/>
      <c r="U40" s="37"/>
      <c r="V40" s="38"/>
    </row>
    <row r="41" spans="1:22" ht="11.1" customHeight="1">
      <c r="A41" s="28"/>
      <c r="B41" s="34" t="s">
        <v>36</v>
      </c>
      <c r="D41" s="35">
        <v>1.2</v>
      </c>
      <c r="E41" s="35">
        <v>3.2</v>
      </c>
      <c r="F41" s="35">
        <v>6.5</v>
      </c>
      <c r="G41" s="35">
        <v>2.4</v>
      </c>
      <c r="H41" s="35">
        <v>1.5</v>
      </c>
      <c r="I41" s="35">
        <v>1</v>
      </c>
      <c r="J41" s="35">
        <v>1</v>
      </c>
      <c r="K41" s="35">
        <v>0.7</v>
      </c>
      <c r="L41" s="35">
        <v>0.5</v>
      </c>
      <c r="M41" s="35">
        <v>0.3</v>
      </c>
      <c r="N41" s="35">
        <v>0.1</v>
      </c>
      <c r="O41" s="35">
        <v>0.7</v>
      </c>
      <c r="P41" s="35">
        <v>19.2</v>
      </c>
      <c r="Q41" s="36">
        <v>41800</v>
      </c>
      <c r="R41" s="36" t="s">
        <v>30</v>
      </c>
      <c r="S41" s="37"/>
      <c r="T41" s="37"/>
      <c r="U41" s="37"/>
      <c r="V41" s="38"/>
    </row>
    <row r="42" spans="1:22" ht="11.1" customHeight="1">
      <c r="A42" s="28"/>
      <c r="B42" s="34" t="s">
        <v>37</v>
      </c>
      <c r="D42" s="35">
        <v>0.5</v>
      </c>
      <c r="E42" s="35">
        <v>1.9</v>
      </c>
      <c r="F42" s="35">
        <v>5.3</v>
      </c>
      <c r="G42" s="35">
        <v>2</v>
      </c>
      <c r="H42" s="35">
        <v>1.1000000000000001</v>
      </c>
      <c r="I42" s="35">
        <v>0.9</v>
      </c>
      <c r="J42" s="35">
        <v>0.8</v>
      </c>
      <c r="K42" s="35">
        <v>0.6</v>
      </c>
      <c r="L42" s="35">
        <v>0.4</v>
      </c>
      <c r="M42" s="35">
        <v>0.4</v>
      </c>
      <c r="N42" s="35">
        <v>0.1</v>
      </c>
      <c r="O42" s="35">
        <v>0.5</v>
      </c>
      <c r="P42" s="35">
        <v>14.6</v>
      </c>
      <c r="Q42" s="36">
        <v>43300</v>
      </c>
      <c r="R42" s="36" t="s">
        <v>30</v>
      </c>
      <c r="S42" s="37"/>
      <c r="T42" s="37"/>
      <c r="U42" s="37"/>
      <c r="V42" s="38"/>
    </row>
    <row r="43" spans="1:22" ht="11.1" customHeight="1">
      <c r="A43" s="28"/>
      <c r="B43" s="34" t="s">
        <v>38</v>
      </c>
      <c r="D43" s="35">
        <v>0.2</v>
      </c>
      <c r="E43" s="35">
        <v>0.8</v>
      </c>
      <c r="F43" s="35">
        <v>2.2000000000000002</v>
      </c>
      <c r="G43" s="35">
        <v>0.7</v>
      </c>
      <c r="H43" s="35">
        <v>0.4</v>
      </c>
      <c r="I43" s="35">
        <v>0.2</v>
      </c>
      <c r="J43" s="35">
        <v>0.3</v>
      </c>
      <c r="K43" s="35">
        <v>0.2</v>
      </c>
      <c r="L43" s="35">
        <v>0.2</v>
      </c>
      <c r="M43" s="35">
        <v>0.2</v>
      </c>
      <c r="N43" s="35">
        <v>0.1</v>
      </c>
      <c r="O43" s="35">
        <v>0.4</v>
      </c>
      <c r="P43" s="35">
        <v>5.8</v>
      </c>
      <c r="Q43" s="36">
        <v>43300</v>
      </c>
      <c r="R43" s="36" t="s">
        <v>30</v>
      </c>
      <c r="S43" s="37"/>
      <c r="T43" s="37"/>
      <c r="U43" s="37"/>
      <c r="V43" s="38"/>
    </row>
    <row r="44" spans="1:22" s="39" customFormat="1" ht="11.1" customHeight="1">
      <c r="A44" s="33"/>
      <c r="B44" s="34" t="s">
        <v>39</v>
      </c>
      <c r="C44" s="4">
        <v>6</v>
      </c>
      <c r="D44" s="35">
        <v>50</v>
      </c>
      <c r="E44" s="35">
        <v>42.1</v>
      </c>
      <c r="F44" s="35">
        <v>53.7</v>
      </c>
      <c r="G44" s="35">
        <v>20.100000000000001</v>
      </c>
      <c r="H44" s="35">
        <v>10.5</v>
      </c>
      <c r="I44" s="35">
        <v>6.9</v>
      </c>
      <c r="J44" s="35">
        <v>5.0999999999999996</v>
      </c>
      <c r="K44" s="35">
        <v>3.2</v>
      </c>
      <c r="L44" s="35">
        <v>2</v>
      </c>
      <c r="M44" s="35">
        <v>1.4</v>
      </c>
      <c r="N44" s="35">
        <v>0.7</v>
      </c>
      <c r="O44" s="35">
        <v>12.3</v>
      </c>
      <c r="P44" s="35">
        <v>208</v>
      </c>
      <c r="Q44" s="36">
        <v>36500</v>
      </c>
      <c r="R44" s="36">
        <v>35800</v>
      </c>
      <c r="S44" s="37"/>
      <c r="T44" s="37"/>
      <c r="U44" s="37"/>
      <c r="V44" s="38"/>
    </row>
    <row r="45" spans="1:22" ht="11.1" customHeight="1">
      <c r="A45" s="28"/>
      <c r="B45" s="34"/>
      <c r="D45" s="46"/>
      <c r="E45" s="46"/>
      <c r="F45" s="46"/>
      <c r="G45" s="46"/>
      <c r="H45" s="46"/>
      <c r="I45" s="46"/>
      <c r="J45" s="46"/>
      <c r="K45" s="46"/>
      <c r="L45" s="46"/>
      <c r="M45" s="46"/>
      <c r="N45" s="46"/>
      <c r="O45" s="46"/>
      <c r="P45" s="46"/>
      <c r="Q45" s="36"/>
    </row>
    <row r="46" spans="1:22" ht="21.6" customHeight="1">
      <c r="A46" s="28"/>
      <c r="B46" s="47" t="s">
        <v>42</v>
      </c>
      <c r="C46" s="4">
        <v>8</v>
      </c>
      <c r="D46" s="46"/>
      <c r="E46" s="46"/>
      <c r="F46" s="46"/>
      <c r="G46" s="46"/>
      <c r="H46" s="46"/>
      <c r="I46" s="46"/>
      <c r="J46" s="46"/>
      <c r="K46" s="46"/>
      <c r="L46" s="46"/>
      <c r="M46" s="46"/>
      <c r="N46" s="46"/>
      <c r="O46" s="46"/>
      <c r="P46" s="46"/>
      <c r="Q46" s="36"/>
    </row>
    <row r="47" spans="1:22" ht="5.45" customHeight="1">
      <c r="A47" s="33"/>
      <c r="B47" s="28"/>
      <c r="D47" s="46"/>
      <c r="E47" s="46"/>
      <c r="F47" s="46"/>
      <c r="G47" s="46"/>
      <c r="H47" s="46"/>
      <c r="I47" s="46"/>
      <c r="J47" s="46"/>
      <c r="K47" s="46"/>
      <c r="L47" s="46"/>
      <c r="M47" s="46"/>
      <c r="N47" s="46"/>
      <c r="O47" s="46"/>
      <c r="P47" s="46"/>
      <c r="Q47" s="36"/>
    </row>
    <row r="48" spans="1:22" ht="11.1" customHeight="1">
      <c r="A48" s="28"/>
      <c r="B48" s="33" t="s">
        <v>27</v>
      </c>
      <c r="D48" s="46"/>
      <c r="E48" s="46"/>
      <c r="F48" s="46"/>
      <c r="G48" s="46"/>
      <c r="H48" s="46"/>
      <c r="I48" s="46"/>
      <c r="J48" s="46"/>
      <c r="K48" s="46"/>
      <c r="L48" s="46"/>
      <c r="M48" s="46"/>
      <c r="N48" s="46"/>
      <c r="O48" s="46"/>
      <c r="P48" s="46"/>
      <c r="Q48" s="36"/>
    </row>
    <row r="49" spans="1:22" ht="11.1" customHeight="1">
      <c r="A49" s="34"/>
      <c r="B49" s="34" t="s">
        <v>28</v>
      </c>
      <c r="D49" s="35">
        <v>0.3</v>
      </c>
      <c r="E49" s="35" t="s">
        <v>29</v>
      </c>
      <c r="F49" s="35" t="s">
        <v>29</v>
      </c>
      <c r="G49" s="35" t="s">
        <v>29</v>
      </c>
      <c r="H49" s="35" t="s">
        <v>29</v>
      </c>
      <c r="I49" s="35" t="s">
        <v>29</v>
      </c>
      <c r="J49" s="35" t="s">
        <v>29</v>
      </c>
      <c r="K49" s="35" t="s">
        <v>29</v>
      </c>
      <c r="L49" s="35" t="s">
        <v>29</v>
      </c>
      <c r="M49" s="35" t="s">
        <v>29</v>
      </c>
      <c r="N49" s="35" t="s">
        <v>29</v>
      </c>
      <c r="O49" s="35">
        <v>0.1</v>
      </c>
      <c r="P49" s="35">
        <v>0.4</v>
      </c>
      <c r="Q49" s="36">
        <v>23200</v>
      </c>
      <c r="R49" s="36" t="s">
        <v>30</v>
      </c>
      <c r="S49" s="37"/>
      <c r="T49" s="37"/>
      <c r="U49" s="37"/>
      <c r="V49" s="38"/>
    </row>
    <row r="50" spans="1:22" ht="11.1" customHeight="1">
      <c r="A50" s="28"/>
      <c r="B50" s="34" t="s">
        <v>31</v>
      </c>
      <c r="D50" s="35">
        <v>0.7</v>
      </c>
      <c r="E50" s="35">
        <v>0.2</v>
      </c>
      <c r="F50" s="35" t="s">
        <v>29</v>
      </c>
      <c r="G50" s="35" t="s">
        <v>29</v>
      </c>
      <c r="H50" s="35" t="s">
        <v>29</v>
      </c>
      <c r="I50" s="35" t="s">
        <v>29</v>
      </c>
      <c r="J50" s="35" t="s">
        <v>29</v>
      </c>
      <c r="K50" s="35" t="s">
        <v>29</v>
      </c>
      <c r="L50" s="35" t="s">
        <v>29</v>
      </c>
      <c r="M50" s="35" t="s">
        <v>29</v>
      </c>
      <c r="N50" s="35" t="s">
        <v>29</v>
      </c>
      <c r="O50" s="35">
        <v>0.2</v>
      </c>
      <c r="P50" s="35">
        <v>1.1000000000000001</v>
      </c>
      <c r="Q50" s="36">
        <v>26900</v>
      </c>
      <c r="R50" s="36" t="s">
        <v>30</v>
      </c>
      <c r="S50" s="37"/>
      <c r="T50" s="37"/>
      <c r="U50" s="37"/>
      <c r="V50" s="38"/>
    </row>
    <row r="51" spans="1:22" ht="11.1" customHeight="1">
      <c r="A51" s="28"/>
      <c r="B51" s="34" t="s">
        <v>32</v>
      </c>
      <c r="D51" s="35">
        <v>0.3</v>
      </c>
      <c r="E51" s="35">
        <v>0.2</v>
      </c>
      <c r="F51" s="35">
        <v>0.2</v>
      </c>
      <c r="G51" s="35">
        <v>0.1</v>
      </c>
      <c r="H51" s="35">
        <v>0.1</v>
      </c>
      <c r="I51" s="35" t="s">
        <v>29</v>
      </c>
      <c r="J51" s="35" t="s">
        <v>29</v>
      </c>
      <c r="K51" s="35" t="s">
        <v>29</v>
      </c>
      <c r="L51" s="35" t="s">
        <v>29</v>
      </c>
      <c r="M51" s="35" t="s">
        <v>29</v>
      </c>
      <c r="N51" s="35" t="s">
        <v>29</v>
      </c>
      <c r="O51" s="35">
        <v>0.1</v>
      </c>
      <c r="P51" s="35">
        <v>1</v>
      </c>
      <c r="Q51" s="36">
        <v>33700</v>
      </c>
      <c r="R51" s="36" t="s">
        <v>30</v>
      </c>
      <c r="S51" s="37"/>
      <c r="T51" s="37"/>
      <c r="U51" s="37"/>
      <c r="V51" s="38"/>
    </row>
    <row r="52" spans="1:22" ht="11.1" customHeight="1">
      <c r="A52" s="28"/>
      <c r="B52" s="34" t="s">
        <v>33</v>
      </c>
      <c r="D52" s="35">
        <v>0.1</v>
      </c>
      <c r="E52" s="35">
        <v>0.2</v>
      </c>
      <c r="F52" s="35">
        <v>0.2</v>
      </c>
      <c r="G52" s="35">
        <v>0.1</v>
      </c>
      <c r="H52" s="35">
        <v>0.1</v>
      </c>
      <c r="I52" s="35">
        <v>0.1</v>
      </c>
      <c r="J52" s="35" t="s">
        <v>29</v>
      </c>
      <c r="K52" s="35" t="s">
        <v>29</v>
      </c>
      <c r="L52" s="35" t="s">
        <v>29</v>
      </c>
      <c r="M52" s="35" t="s">
        <v>29</v>
      </c>
      <c r="N52" s="35" t="s">
        <v>29</v>
      </c>
      <c r="O52" s="35" t="s">
        <v>29</v>
      </c>
      <c r="P52" s="35">
        <v>0.9</v>
      </c>
      <c r="Q52" s="36">
        <v>39900</v>
      </c>
      <c r="R52" s="36" t="s">
        <v>30</v>
      </c>
      <c r="S52" s="37"/>
      <c r="T52" s="37"/>
      <c r="U52" s="37"/>
      <c r="V52" s="38"/>
    </row>
    <row r="53" spans="1:22" ht="11.1" customHeight="1">
      <c r="A53" s="28"/>
      <c r="B53" s="34" t="s">
        <v>34</v>
      </c>
      <c r="D53" s="35">
        <v>0.1</v>
      </c>
      <c r="E53" s="35">
        <v>0.1</v>
      </c>
      <c r="F53" s="35">
        <v>0.2</v>
      </c>
      <c r="G53" s="35">
        <v>0.1</v>
      </c>
      <c r="H53" s="35">
        <v>0.1</v>
      </c>
      <c r="I53" s="35">
        <v>0.1</v>
      </c>
      <c r="J53" s="35" t="s">
        <v>29</v>
      </c>
      <c r="K53" s="35">
        <v>0.1</v>
      </c>
      <c r="L53" s="35" t="s">
        <v>29</v>
      </c>
      <c r="M53" s="35" t="s">
        <v>29</v>
      </c>
      <c r="N53" s="35" t="s">
        <v>29</v>
      </c>
      <c r="O53" s="35" t="s">
        <v>29</v>
      </c>
      <c r="P53" s="35">
        <v>0.7</v>
      </c>
      <c r="Q53" s="36">
        <v>44100</v>
      </c>
      <c r="R53" s="36" t="s">
        <v>30</v>
      </c>
      <c r="S53" s="37"/>
      <c r="T53" s="37"/>
      <c r="U53" s="37"/>
      <c r="V53" s="38"/>
    </row>
    <row r="54" spans="1:22" ht="11.1" customHeight="1">
      <c r="A54" s="28"/>
      <c r="B54" s="34" t="s">
        <v>35</v>
      </c>
      <c r="D54" s="35" t="s">
        <v>29</v>
      </c>
      <c r="E54" s="35">
        <v>0.1</v>
      </c>
      <c r="F54" s="35">
        <v>0.1</v>
      </c>
      <c r="G54" s="35">
        <v>0.1</v>
      </c>
      <c r="H54" s="35" t="s">
        <v>29</v>
      </c>
      <c r="I54" s="35" t="s">
        <v>29</v>
      </c>
      <c r="J54" s="35" t="s">
        <v>29</v>
      </c>
      <c r="K54" s="35" t="s">
        <v>29</v>
      </c>
      <c r="L54" s="35" t="s">
        <v>29</v>
      </c>
      <c r="M54" s="35" t="s">
        <v>29</v>
      </c>
      <c r="N54" s="35" t="s">
        <v>29</v>
      </c>
      <c r="O54" s="35" t="s">
        <v>29</v>
      </c>
      <c r="P54" s="35">
        <v>0.5</v>
      </c>
      <c r="Q54" s="36">
        <v>45800</v>
      </c>
      <c r="R54" s="36" t="s">
        <v>30</v>
      </c>
      <c r="S54" s="37"/>
      <c r="T54" s="37"/>
      <c r="U54" s="37"/>
      <c r="V54" s="38"/>
    </row>
    <row r="55" spans="1:22" ht="11.1" customHeight="1">
      <c r="A55" s="28"/>
      <c r="B55" s="34" t="s">
        <v>36</v>
      </c>
      <c r="D55" s="35" t="s">
        <v>29</v>
      </c>
      <c r="E55" s="35" t="s">
        <v>29</v>
      </c>
      <c r="F55" s="35">
        <v>0.1</v>
      </c>
      <c r="G55" s="35" t="s">
        <v>29</v>
      </c>
      <c r="H55" s="35" t="s">
        <v>29</v>
      </c>
      <c r="I55" s="35" t="s">
        <v>29</v>
      </c>
      <c r="J55" s="35" t="s">
        <v>29</v>
      </c>
      <c r="K55" s="35" t="s">
        <v>29</v>
      </c>
      <c r="L55" s="35" t="s">
        <v>29</v>
      </c>
      <c r="M55" s="35" t="s">
        <v>29</v>
      </c>
      <c r="N55" s="35" t="s">
        <v>29</v>
      </c>
      <c r="O55" s="35" t="s">
        <v>29</v>
      </c>
      <c r="P55" s="35">
        <v>0.4</v>
      </c>
      <c r="Q55" s="36">
        <v>48100</v>
      </c>
      <c r="R55" s="36" t="s">
        <v>30</v>
      </c>
      <c r="S55" s="37"/>
      <c r="T55" s="37"/>
      <c r="U55" s="37"/>
      <c r="V55" s="38"/>
    </row>
    <row r="56" spans="1:22" ht="11.1" customHeight="1">
      <c r="A56" s="28"/>
      <c r="B56" s="34" t="s">
        <v>37</v>
      </c>
      <c r="D56" s="35" t="s">
        <v>29</v>
      </c>
      <c r="E56" s="35" t="s">
        <v>29</v>
      </c>
      <c r="F56" s="35">
        <v>0.1</v>
      </c>
      <c r="G56" s="35" t="s">
        <v>29</v>
      </c>
      <c r="H56" s="35" t="s">
        <v>29</v>
      </c>
      <c r="I56" s="35" t="s">
        <v>29</v>
      </c>
      <c r="J56" s="35" t="s">
        <v>29</v>
      </c>
      <c r="K56" s="35" t="s">
        <v>29</v>
      </c>
      <c r="L56" s="35" t="s">
        <v>29</v>
      </c>
      <c r="M56" s="35" t="s">
        <v>29</v>
      </c>
      <c r="N56" s="35" t="s">
        <v>29</v>
      </c>
      <c r="O56" s="35" t="s">
        <v>29</v>
      </c>
      <c r="P56" s="35">
        <v>0.3</v>
      </c>
      <c r="Q56" s="36">
        <v>51200</v>
      </c>
      <c r="R56" s="36" t="s">
        <v>30</v>
      </c>
      <c r="S56" s="37"/>
      <c r="T56" s="37"/>
      <c r="U56" s="37"/>
      <c r="V56" s="38"/>
    </row>
    <row r="57" spans="1:22" ht="11.1" customHeight="1">
      <c r="A57" s="28"/>
      <c r="B57" s="34" t="s">
        <v>38</v>
      </c>
      <c r="D57" s="35" t="s">
        <v>29</v>
      </c>
      <c r="E57" s="35" t="s">
        <v>29</v>
      </c>
      <c r="F57" s="35" t="s">
        <v>29</v>
      </c>
      <c r="G57" s="35" t="s">
        <v>29</v>
      </c>
      <c r="H57" s="35" t="s">
        <v>29</v>
      </c>
      <c r="I57" s="35" t="s">
        <v>29</v>
      </c>
      <c r="J57" s="35" t="s">
        <v>29</v>
      </c>
      <c r="K57" s="35" t="s">
        <v>29</v>
      </c>
      <c r="L57" s="35" t="s">
        <v>29</v>
      </c>
      <c r="M57" s="35" t="s">
        <v>29</v>
      </c>
      <c r="N57" s="35" t="s">
        <v>29</v>
      </c>
      <c r="O57" s="35" t="s">
        <v>29</v>
      </c>
      <c r="P57" s="35">
        <v>0.2</v>
      </c>
      <c r="Q57" s="36">
        <v>51100</v>
      </c>
      <c r="R57" s="36" t="s">
        <v>30</v>
      </c>
      <c r="S57" s="37"/>
      <c r="T57" s="37"/>
      <c r="U57" s="37"/>
      <c r="V57" s="38"/>
    </row>
    <row r="58" spans="1:22" s="39" customFormat="1" ht="11.1" customHeight="1">
      <c r="A58" s="33"/>
      <c r="B58" s="34" t="s">
        <v>39</v>
      </c>
      <c r="C58" s="4">
        <v>7</v>
      </c>
      <c r="D58" s="35">
        <v>1.6</v>
      </c>
      <c r="E58" s="35">
        <v>0.8</v>
      </c>
      <c r="F58" s="35">
        <v>0.9</v>
      </c>
      <c r="G58" s="35">
        <v>0.5</v>
      </c>
      <c r="H58" s="35">
        <v>0.2</v>
      </c>
      <c r="I58" s="35">
        <v>0.2</v>
      </c>
      <c r="J58" s="35">
        <v>0.2</v>
      </c>
      <c r="K58" s="35">
        <v>0.2</v>
      </c>
      <c r="L58" s="35">
        <v>0.1</v>
      </c>
      <c r="M58" s="35">
        <v>0.1</v>
      </c>
      <c r="N58" s="35">
        <v>0.1</v>
      </c>
      <c r="O58" s="35">
        <v>0.6</v>
      </c>
      <c r="P58" s="35">
        <v>5.5</v>
      </c>
      <c r="Q58" s="36">
        <v>37400</v>
      </c>
      <c r="R58" s="36">
        <v>34800</v>
      </c>
      <c r="S58" s="37"/>
      <c r="T58" s="37"/>
      <c r="U58" s="37"/>
      <c r="V58" s="38"/>
    </row>
    <row r="59" spans="1:22" ht="11.1" customHeight="1">
      <c r="A59" s="33"/>
      <c r="B59" s="40"/>
      <c r="C59" s="41"/>
      <c r="D59" s="42"/>
      <c r="E59" s="42"/>
      <c r="F59" s="42"/>
      <c r="G59" s="42"/>
      <c r="H59" s="42"/>
      <c r="I59" s="42"/>
      <c r="J59" s="42"/>
      <c r="K59" s="42"/>
      <c r="L59" s="42"/>
      <c r="M59" s="42"/>
      <c r="N59" s="42"/>
      <c r="O59" s="46"/>
      <c r="P59" s="42"/>
      <c r="Q59" s="36"/>
    </row>
    <row r="60" spans="1:22" ht="11.1" customHeight="1">
      <c r="A60" s="28"/>
      <c r="B60" s="33" t="s">
        <v>40</v>
      </c>
      <c r="C60" s="45"/>
      <c r="D60" s="46"/>
      <c r="E60" s="46"/>
      <c r="F60" s="46"/>
      <c r="G60" s="46"/>
      <c r="H60" s="46"/>
      <c r="I60" s="46"/>
      <c r="J60" s="46"/>
      <c r="K60" s="46"/>
      <c r="L60" s="46"/>
      <c r="M60" s="46"/>
      <c r="N60" s="46"/>
      <c r="O60" s="46"/>
      <c r="P60" s="46"/>
      <c r="Q60" s="36"/>
    </row>
    <row r="61" spans="1:22" ht="11.1" customHeight="1">
      <c r="A61" s="28"/>
      <c r="B61" s="34" t="s">
        <v>28</v>
      </c>
      <c r="D61" s="35">
        <v>2</v>
      </c>
      <c r="E61" s="35" t="s">
        <v>29</v>
      </c>
      <c r="F61" s="35" t="s">
        <v>29</v>
      </c>
      <c r="G61" s="35" t="s">
        <v>29</v>
      </c>
      <c r="H61" s="35" t="s">
        <v>29</v>
      </c>
      <c r="I61" s="35" t="s">
        <v>29</v>
      </c>
      <c r="J61" s="35" t="s">
        <v>29</v>
      </c>
      <c r="K61" s="35" t="s">
        <v>29</v>
      </c>
      <c r="L61" s="35" t="s">
        <v>29</v>
      </c>
      <c r="M61" s="35" t="s">
        <v>29</v>
      </c>
      <c r="N61" s="35" t="s">
        <v>29</v>
      </c>
      <c r="O61" s="35">
        <v>0.7</v>
      </c>
      <c r="P61" s="35">
        <v>2.8</v>
      </c>
      <c r="Q61" s="36">
        <v>23400</v>
      </c>
      <c r="R61" s="36" t="s">
        <v>30</v>
      </c>
      <c r="S61" s="37"/>
      <c r="T61" s="37"/>
      <c r="U61" s="37"/>
      <c r="V61" s="38"/>
    </row>
    <row r="62" spans="1:22" ht="11.1" customHeight="1">
      <c r="A62" s="28"/>
      <c r="B62" s="34" t="s">
        <v>31</v>
      </c>
      <c r="D62" s="35">
        <v>3.4</v>
      </c>
      <c r="E62" s="35">
        <v>1.4</v>
      </c>
      <c r="F62" s="35">
        <v>0.4</v>
      </c>
      <c r="G62" s="35">
        <v>0.1</v>
      </c>
      <c r="H62" s="35" t="s">
        <v>29</v>
      </c>
      <c r="I62" s="35" t="s">
        <v>29</v>
      </c>
      <c r="J62" s="35" t="s">
        <v>29</v>
      </c>
      <c r="K62" s="35" t="s">
        <v>29</v>
      </c>
      <c r="L62" s="35" t="s">
        <v>29</v>
      </c>
      <c r="M62" s="35" t="s">
        <v>29</v>
      </c>
      <c r="N62" s="35" t="s">
        <v>29</v>
      </c>
      <c r="O62" s="35">
        <v>0.6</v>
      </c>
      <c r="P62" s="35">
        <v>6</v>
      </c>
      <c r="Q62" s="36">
        <v>28500</v>
      </c>
      <c r="R62" s="36" t="s">
        <v>30</v>
      </c>
      <c r="S62" s="37"/>
      <c r="T62" s="37"/>
      <c r="U62" s="37"/>
      <c r="V62" s="38"/>
    </row>
    <row r="63" spans="1:22" ht="11.1" customHeight="1">
      <c r="A63" s="28"/>
      <c r="B63" s="34" t="s">
        <v>32</v>
      </c>
      <c r="D63" s="35">
        <v>1.1000000000000001</v>
      </c>
      <c r="E63" s="35">
        <v>1.7</v>
      </c>
      <c r="F63" s="35">
        <v>1.3</v>
      </c>
      <c r="G63" s="35">
        <v>0.5</v>
      </c>
      <c r="H63" s="35">
        <v>0.2</v>
      </c>
      <c r="I63" s="35">
        <v>0.1</v>
      </c>
      <c r="J63" s="35" t="s">
        <v>29</v>
      </c>
      <c r="K63" s="35" t="s">
        <v>29</v>
      </c>
      <c r="L63" s="35" t="s">
        <v>29</v>
      </c>
      <c r="M63" s="35" t="s">
        <v>29</v>
      </c>
      <c r="N63" s="35" t="s">
        <v>29</v>
      </c>
      <c r="O63" s="35">
        <v>0.3</v>
      </c>
      <c r="P63" s="35">
        <v>5.3</v>
      </c>
      <c r="Q63" s="36">
        <v>34500</v>
      </c>
      <c r="R63" s="36" t="s">
        <v>30</v>
      </c>
      <c r="S63" s="37"/>
      <c r="T63" s="37"/>
      <c r="U63" s="37"/>
      <c r="V63" s="38"/>
    </row>
    <row r="64" spans="1:22" ht="11.1" customHeight="1">
      <c r="A64" s="28"/>
      <c r="B64" s="34" t="s">
        <v>33</v>
      </c>
      <c r="D64" s="35">
        <v>0.5</v>
      </c>
      <c r="E64" s="35">
        <v>1.1000000000000001</v>
      </c>
      <c r="F64" s="35">
        <v>1.6</v>
      </c>
      <c r="G64" s="35">
        <v>0.6</v>
      </c>
      <c r="H64" s="35">
        <v>0.3</v>
      </c>
      <c r="I64" s="35">
        <v>0.2</v>
      </c>
      <c r="J64" s="35">
        <v>0.1</v>
      </c>
      <c r="K64" s="35" t="s">
        <v>29</v>
      </c>
      <c r="L64" s="35" t="s">
        <v>29</v>
      </c>
      <c r="M64" s="35" t="s">
        <v>29</v>
      </c>
      <c r="N64" s="35" t="s">
        <v>29</v>
      </c>
      <c r="O64" s="35">
        <v>0.3</v>
      </c>
      <c r="P64" s="35">
        <v>4.5999999999999996</v>
      </c>
      <c r="Q64" s="36">
        <v>36900</v>
      </c>
      <c r="R64" s="36" t="s">
        <v>30</v>
      </c>
      <c r="S64" s="37"/>
      <c r="T64" s="37"/>
      <c r="U64" s="37"/>
      <c r="V64" s="38"/>
    </row>
    <row r="65" spans="1:22" ht="11.1" customHeight="1">
      <c r="A65" s="28"/>
      <c r="B65" s="34" t="s">
        <v>34</v>
      </c>
      <c r="D65" s="35">
        <v>0.5</v>
      </c>
      <c r="E65" s="35">
        <v>0.9</v>
      </c>
      <c r="F65" s="35">
        <v>1.4</v>
      </c>
      <c r="G65" s="35">
        <v>0.5</v>
      </c>
      <c r="H65" s="35">
        <v>0.2</v>
      </c>
      <c r="I65" s="35">
        <v>0.2</v>
      </c>
      <c r="J65" s="35">
        <v>0.1</v>
      </c>
      <c r="K65" s="35">
        <v>0.1</v>
      </c>
      <c r="L65" s="35" t="s">
        <v>29</v>
      </c>
      <c r="M65" s="35" t="s">
        <v>29</v>
      </c>
      <c r="N65" s="35" t="s">
        <v>29</v>
      </c>
      <c r="O65" s="35">
        <v>0.3</v>
      </c>
      <c r="P65" s="35">
        <v>4.0999999999999996</v>
      </c>
      <c r="Q65" s="36">
        <v>38000</v>
      </c>
      <c r="R65" s="36" t="s">
        <v>30</v>
      </c>
      <c r="S65" s="37"/>
      <c r="T65" s="37"/>
      <c r="U65" s="37"/>
      <c r="V65" s="38"/>
    </row>
    <row r="66" spans="1:22" ht="11.1" customHeight="1">
      <c r="A66" s="28"/>
      <c r="B66" s="34" t="s">
        <v>35</v>
      </c>
      <c r="D66" s="35">
        <v>0.4</v>
      </c>
      <c r="E66" s="35">
        <v>0.7</v>
      </c>
      <c r="F66" s="35">
        <v>1.1000000000000001</v>
      </c>
      <c r="G66" s="35">
        <v>0.4</v>
      </c>
      <c r="H66" s="35">
        <v>0.2</v>
      </c>
      <c r="I66" s="35">
        <v>0.1</v>
      </c>
      <c r="J66" s="35">
        <v>0.1</v>
      </c>
      <c r="K66" s="35">
        <v>0.1</v>
      </c>
      <c r="L66" s="35" t="s">
        <v>29</v>
      </c>
      <c r="M66" s="35" t="s">
        <v>29</v>
      </c>
      <c r="N66" s="35" t="s">
        <v>29</v>
      </c>
      <c r="O66" s="35">
        <v>0.2</v>
      </c>
      <c r="P66" s="35">
        <v>3.4</v>
      </c>
      <c r="Q66" s="36">
        <v>38700</v>
      </c>
      <c r="R66" s="36" t="s">
        <v>30</v>
      </c>
      <c r="S66" s="37"/>
      <c r="T66" s="37"/>
      <c r="U66" s="37"/>
      <c r="V66" s="38"/>
    </row>
    <row r="67" spans="1:22" ht="11.1" customHeight="1">
      <c r="A67" s="28"/>
      <c r="B67" s="34" t="s">
        <v>36</v>
      </c>
      <c r="D67" s="35">
        <v>0.2</v>
      </c>
      <c r="E67" s="35">
        <v>0.5</v>
      </c>
      <c r="F67" s="35">
        <v>0.9</v>
      </c>
      <c r="G67" s="35">
        <v>0.3</v>
      </c>
      <c r="H67" s="35">
        <v>0.2</v>
      </c>
      <c r="I67" s="35">
        <v>0.1</v>
      </c>
      <c r="J67" s="35">
        <v>0.1</v>
      </c>
      <c r="K67" s="35">
        <v>0.1</v>
      </c>
      <c r="L67" s="35">
        <v>0.1</v>
      </c>
      <c r="M67" s="35">
        <v>0.1</v>
      </c>
      <c r="N67" s="35" t="s">
        <v>29</v>
      </c>
      <c r="O67" s="35">
        <v>0.1</v>
      </c>
      <c r="P67" s="35">
        <v>2.6</v>
      </c>
      <c r="Q67" s="36">
        <v>40700</v>
      </c>
      <c r="R67" s="36" t="s">
        <v>30</v>
      </c>
      <c r="S67" s="37"/>
      <c r="T67" s="37"/>
      <c r="U67" s="37"/>
      <c r="V67" s="38"/>
    </row>
    <row r="68" spans="1:22" ht="11.1" customHeight="1">
      <c r="A68" s="28"/>
      <c r="B68" s="34" t="s">
        <v>37</v>
      </c>
      <c r="D68" s="35">
        <v>0.1</v>
      </c>
      <c r="E68" s="35">
        <v>0.3</v>
      </c>
      <c r="F68" s="35">
        <v>0.7</v>
      </c>
      <c r="G68" s="35">
        <v>0.3</v>
      </c>
      <c r="H68" s="35">
        <v>0.1</v>
      </c>
      <c r="I68" s="35">
        <v>0.1</v>
      </c>
      <c r="J68" s="35">
        <v>0.1</v>
      </c>
      <c r="K68" s="35">
        <v>0.1</v>
      </c>
      <c r="L68" s="35">
        <v>0.1</v>
      </c>
      <c r="M68" s="35">
        <v>0.1</v>
      </c>
      <c r="N68" s="35" t="s">
        <v>29</v>
      </c>
      <c r="O68" s="35">
        <v>0.1</v>
      </c>
      <c r="P68" s="35">
        <v>2</v>
      </c>
      <c r="Q68" s="36">
        <v>42700</v>
      </c>
      <c r="R68" s="36" t="s">
        <v>30</v>
      </c>
      <c r="S68" s="37"/>
      <c r="T68" s="37"/>
      <c r="U68" s="37"/>
      <c r="V68" s="38"/>
    </row>
    <row r="69" spans="1:22" ht="11.1" customHeight="1">
      <c r="A69" s="28"/>
      <c r="B69" s="34" t="s">
        <v>38</v>
      </c>
      <c r="D69" s="35" t="s">
        <v>29</v>
      </c>
      <c r="E69" s="35">
        <v>0.1</v>
      </c>
      <c r="F69" s="35">
        <v>0.3</v>
      </c>
      <c r="G69" s="35">
        <v>0.1</v>
      </c>
      <c r="H69" s="35" t="s">
        <v>29</v>
      </c>
      <c r="I69" s="35" t="s">
        <v>29</v>
      </c>
      <c r="J69" s="35" t="s">
        <v>29</v>
      </c>
      <c r="K69" s="35" t="s">
        <v>29</v>
      </c>
      <c r="L69" s="35" t="s">
        <v>29</v>
      </c>
      <c r="M69" s="35" t="s">
        <v>29</v>
      </c>
      <c r="N69" s="35" t="s">
        <v>29</v>
      </c>
      <c r="O69" s="35">
        <v>0.1</v>
      </c>
      <c r="P69" s="35">
        <v>0.8</v>
      </c>
      <c r="Q69" s="36">
        <v>42900</v>
      </c>
      <c r="R69" s="36" t="s">
        <v>30</v>
      </c>
      <c r="S69" s="37"/>
      <c r="T69" s="37"/>
      <c r="U69" s="37"/>
      <c r="V69" s="38"/>
    </row>
    <row r="70" spans="1:22" s="39" customFormat="1" ht="11.1" customHeight="1">
      <c r="A70" s="33"/>
      <c r="B70" s="34" t="s">
        <v>39</v>
      </c>
      <c r="C70" s="4">
        <v>7</v>
      </c>
      <c r="D70" s="35">
        <v>8.1999999999999993</v>
      </c>
      <c r="E70" s="35">
        <v>6.7</v>
      </c>
      <c r="F70" s="35">
        <v>7.6</v>
      </c>
      <c r="G70" s="35">
        <v>2.8</v>
      </c>
      <c r="H70" s="35">
        <v>1.3</v>
      </c>
      <c r="I70" s="35">
        <v>0.8</v>
      </c>
      <c r="J70" s="35">
        <v>0.5</v>
      </c>
      <c r="K70" s="35">
        <v>0.4</v>
      </c>
      <c r="L70" s="35">
        <v>0.2</v>
      </c>
      <c r="M70" s="35">
        <v>0.2</v>
      </c>
      <c r="N70" s="35">
        <v>0.1</v>
      </c>
      <c r="O70" s="35">
        <v>2.7</v>
      </c>
      <c r="P70" s="35">
        <v>31.5</v>
      </c>
      <c r="Q70" s="36">
        <v>34800</v>
      </c>
      <c r="R70" s="36">
        <v>34900</v>
      </c>
      <c r="S70" s="37"/>
      <c r="T70" s="37"/>
      <c r="U70" s="37"/>
      <c r="V70" s="38"/>
    </row>
    <row r="71" spans="1:22" ht="11.1" customHeight="1">
      <c r="A71" s="33"/>
      <c r="B71" s="40"/>
      <c r="C71" s="41"/>
      <c r="D71" s="42"/>
      <c r="E71" s="42"/>
      <c r="F71" s="42"/>
      <c r="G71" s="42"/>
      <c r="H71" s="42"/>
      <c r="I71" s="42"/>
      <c r="J71" s="42"/>
      <c r="K71" s="42"/>
      <c r="L71" s="42"/>
      <c r="M71" s="42"/>
      <c r="N71" s="42"/>
      <c r="O71" s="42"/>
      <c r="P71" s="42"/>
      <c r="Q71" s="36"/>
      <c r="T71" s="22"/>
      <c r="U71" s="22"/>
    </row>
    <row r="72" spans="1:22" ht="11.1" customHeight="1">
      <c r="A72" s="28"/>
      <c r="B72" s="33" t="s">
        <v>41</v>
      </c>
      <c r="C72" s="4">
        <v>8</v>
      </c>
      <c r="D72" s="46"/>
      <c r="E72" s="46"/>
      <c r="F72" s="46"/>
      <c r="G72" s="46"/>
      <c r="H72" s="46"/>
      <c r="I72" s="46"/>
      <c r="J72" s="46"/>
      <c r="K72" s="46"/>
      <c r="L72" s="46"/>
      <c r="M72" s="46"/>
      <c r="N72" s="46"/>
      <c r="O72" s="46"/>
      <c r="P72" s="46"/>
      <c r="Q72" s="36"/>
    </row>
    <row r="73" spans="1:22" ht="11.1" customHeight="1">
      <c r="A73" s="28"/>
      <c r="B73" s="34" t="s">
        <v>28</v>
      </c>
      <c r="D73" s="35">
        <v>2.2999999999999998</v>
      </c>
      <c r="E73" s="35">
        <v>0.1</v>
      </c>
      <c r="F73" s="35" t="s">
        <v>29</v>
      </c>
      <c r="G73" s="35" t="s">
        <v>29</v>
      </c>
      <c r="H73" s="35" t="s">
        <v>29</v>
      </c>
      <c r="I73" s="35" t="s">
        <v>29</v>
      </c>
      <c r="J73" s="35" t="s">
        <v>29</v>
      </c>
      <c r="K73" s="35" t="s">
        <v>29</v>
      </c>
      <c r="L73" s="35" t="s">
        <v>29</v>
      </c>
      <c r="M73" s="35" t="s">
        <v>29</v>
      </c>
      <c r="N73" s="35" t="s">
        <v>29</v>
      </c>
      <c r="O73" s="35">
        <v>0.9</v>
      </c>
      <c r="P73" s="35">
        <v>3.2</v>
      </c>
      <c r="Q73" s="36">
        <v>23400</v>
      </c>
      <c r="R73" s="36" t="s">
        <v>30</v>
      </c>
      <c r="S73" s="37"/>
      <c r="T73" s="37"/>
      <c r="U73" s="37"/>
      <c r="V73" s="38"/>
    </row>
    <row r="74" spans="1:22" ht="11.1" customHeight="1">
      <c r="A74" s="28"/>
      <c r="B74" s="34" t="s">
        <v>31</v>
      </c>
      <c r="D74" s="35">
        <v>4.0999999999999996</v>
      </c>
      <c r="E74" s="35">
        <v>1.5</v>
      </c>
      <c r="F74" s="35">
        <v>0.5</v>
      </c>
      <c r="G74" s="35">
        <v>0.2</v>
      </c>
      <c r="H74" s="35">
        <v>0.1</v>
      </c>
      <c r="I74" s="35" t="s">
        <v>29</v>
      </c>
      <c r="J74" s="35" t="s">
        <v>29</v>
      </c>
      <c r="K74" s="35" t="s">
        <v>29</v>
      </c>
      <c r="L74" s="35" t="s">
        <v>29</v>
      </c>
      <c r="M74" s="35" t="s">
        <v>29</v>
      </c>
      <c r="N74" s="35" t="s">
        <v>29</v>
      </c>
      <c r="O74" s="35">
        <v>0.8</v>
      </c>
      <c r="P74" s="35">
        <v>7.2</v>
      </c>
      <c r="Q74" s="36">
        <v>28300</v>
      </c>
      <c r="R74" s="36" t="s">
        <v>30</v>
      </c>
      <c r="S74" s="37"/>
      <c r="T74" s="37"/>
      <c r="U74" s="37"/>
      <c r="V74" s="38"/>
    </row>
    <row r="75" spans="1:22" ht="11.1" customHeight="1">
      <c r="A75" s="28"/>
      <c r="B75" s="34" t="s">
        <v>32</v>
      </c>
      <c r="D75" s="35">
        <v>1.4</v>
      </c>
      <c r="E75" s="35">
        <v>1.9</v>
      </c>
      <c r="F75" s="35">
        <v>1.5</v>
      </c>
      <c r="G75" s="35">
        <v>0.6</v>
      </c>
      <c r="H75" s="35">
        <v>0.3</v>
      </c>
      <c r="I75" s="35">
        <v>0.1</v>
      </c>
      <c r="J75" s="35" t="s">
        <v>29</v>
      </c>
      <c r="K75" s="35" t="s">
        <v>29</v>
      </c>
      <c r="L75" s="35" t="s">
        <v>29</v>
      </c>
      <c r="M75" s="35" t="s">
        <v>29</v>
      </c>
      <c r="N75" s="35" t="s">
        <v>29</v>
      </c>
      <c r="O75" s="35">
        <v>0.4</v>
      </c>
      <c r="P75" s="35">
        <v>6.3</v>
      </c>
      <c r="Q75" s="36">
        <v>34400</v>
      </c>
      <c r="R75" s="36" t="s">
        <v>30</v>
      </c>
      <c r="S75" s="37"/>
      <c r="T75" s="37"/>
      <c r="U75" s="37"/>
      <c r="V75" s="38"/>
    </row>
    <row r="76" spans="1:22" ht="11.1" customHeight="1">
      <c r="A76" s="28"/>
      <c r="B76" s="34" t="s">
        <v>33</v>
      </c>
      <c r="D76" s="35">
        <v>0.7</v>
      </c>
      <c r="E76" s="35">
        <v>1.2</v>
      </c>
      <c r="F76" s="35">
        <v>1.8</v>
      </c>
      <c r="G76" s="35">
        <v>0.7</v>
      </c>
      <c r="H76" s="35">
        <v>0.3</v>
      </c>
      <c r="I76" s="35">
        <v>0.2</v>
      </c>
      <c r="J76" s="35">
        <v>0.1</v>
      </c>
      <c r="K76" s="35">
        <v>0.1</v>
      </c>
      <c r="L76" s="35" t="s">
        <v>29</v>
      </c>
      <c r="M76" s="35" t="s">
        <v>29</v>
      </c>
      <c r="N76" s="35" t="s">
        <v>29</v>
      </c>
      <c r="O76" s="35">
        <v>0.4</v>
      </c>
      <c r="P76" s="35">
        <v>5.5</v>
      </c>
      <c r="Q76" s="36">
        <v>37400</v>
      </c>
      <c r="R76" s="36" t="s">
        <v>30</v>
      </c>
      <c r="S76" s="37"/>
      <c r="T76" s="37"/>
      <c r="U76" s="37"/>
      <c r="V76" s="38"/>
    </row>
    <row r="77" spans="1:22" ht="11.1" customHeight="1">
      <c r="A77" s="28"/>
      <c r="B77" s="34" t="s">
        <v>34</v>
      </c>
      <c r="D77" s="35">
        <v>0.6</v>
      </c>
      <c r="E77" s="35">
        <v>1</v>
      </c>
      <c r="F77" s="35">
        <v>1.5</v>
      </c>
      <c r="G77" s="35">
        <v>0.5</v>
      </c>
      <c r="H77" s="35">
        <v>0.3</v>
      </c>
      <c r="I77" s="35">
        <v>0.2</v>
      </c>
      <c r="J77" s="35">
        <v>0.2</v>
      </c>
      <c r="K77" s="35">
        <v>0.1</v>
      </c>
      <c r="L77" s="35">
        <v>0.1</v>
      </c>
      <c r="M77" s="35">
        <v>0.1</v>
      </c>
      <c r="N77" s="35" t="s">
        <v>29</v>
      </c>
      <c r="O77" s="35">
        <v>0.3</v>
      </c>
      <c r="P77" s="35">
        <v>4.9000000000000004</v>
      </c>
      <c r="Q77" s="36">
        <v>38900</v>
      </c>
      <c r="R77" s="36" t="s">
        <v>30</v>
      </c>
      <c r="S77" s="37"/>
      <c r="T77" s="37"/>
      <c r="U77" s="37"/>
      <c r="V77" s="38"/>
    </row>
    <row r="78" spans="1:22" ht="11.1" customHeight="1">
      <c r="A78" s="28"/>
      <c r="B78" s="34" t="s">
        <v>35</v>
      </c>
      <c r="D78" s="35">
        <v>0.5</v>
      </c>
      <c r="E78" s="35">
        <v>0.8</v>
      </c>
      <c r="F78" s="35">
        <v>1.2</v>
      </c>
      <c r="G78" s="35">
        <v>0.5</v>
      </c>
      <c r="H78" s="35">
        <v>0.2</v>
      </c>
      <c r="I78" s="35">
        <v>0.2</v>
      </c>
      <c r="J78" s="35">
        <v>0.1</v>
      </c>
      <c r="K78" s="35">
        <v>0.1</v>
      </c>
      <c r="L78" s="35">
        <v>0.1</v>
      </c>
      <c r="M78" s="35">
        <v>0.1</v>
      </c>
      <c r="N78" s="35">
        <v>0.1</v>
      </c>
      <c r="O78" s="35">
        <v>0.2</v>
      </c>
      <c r="P78" s="35">
        <v>3.9</v>
      </c>
      <c r="Q78" s="36">
        <v>39700</v>
      </c>
      <c r="R78" s="36" t="s">
        <v>30</v>
      </c>
      <c r="S78" s="37"/>
      <c r="T78" s="37"/>
      <c r="U78" s="37"/>
      <c r="V78" s="38"/>
    </row>
    <row r="79" spans="1:22" ht="11.1" customHeight="1">
      <c r="A79" s="28"/>
      <c r="B79" s="34" t="s">
        <v>36</v>
      </c>
      <c r="D79" s="35">
        <v>0.2</v>
      </c>
      <c r="E79" s="35">
        <v>0.5</v>
      </c>
      <c r="F79" s="35">
        <v>1</v>
      </c>
      <c r="G79" s="35">
        <v>0.4</v>
      </c>
      <c r="H79" s="35">
        <v>0.2</v>
      </c>
      <c r="I79" s="35">
        <v>0.1</v>
      </c>
      <c r="J79" s="35">
        <v>0.1</v>
      </c>
      <c r="K79" s="35">
        <v>0.1</v>
      </c>
      <c r="L79" s="35">
        <v>0.1</v>
      </c>
      <c r="M79" s="35">
        <v>0.1</v>
      </c>
      <c r="N79" s="35">
        <v>0.1</v>
      </c>
      <c r="O79" s="35">
        <v>0.1</v>
      </c>
      <c r="P79" s="35">
        <v>3</v>
      </c>
      <c r="Q79" s="36">
        <v>41700</v>
      </c>
      <c r="R79" s="36" t="s">
        <v>30</v>
      </c>
      <c r="S79" s="37"/>
      <c r="T79" s="37"/>
      <c r="U79" s="37"/>
      <c r="V79" s="38"/>
    </row>
    <row r="80" spans="1:22" ht="11.1" customHeight="1">
      <c r="A80" s="28"/>
      <c r="B80" s="34" t="s">
        <v>37</v>
      </c>
      <c r="D80" s="35">
        <v>0.1</v>
      </c>
      <c r="E80" s="35">
        <v>0.3</v>
      </c>
      <c r="F80" s="35">
        <v>0.8</v>
      </c>
      <c r="G80" s="35">
        <v>0.3</v>
      </c>
      <c r="H80" s="35">
        <v>0.1</v>
      </c>
      <c r="I80" s="35">
        <v>0.1</v>
      </c>
      <c r="J80" s="35">
        <v>0.1</v>
      </c>
      <c r="K80" s="35">
        <v>0.1</v>
      </c>
      <c r="L80" s="35">
        <v>0.1</v>
      </c>
      <c r="M80" s="35">
        <v>0.1</v>
      </c>
      <c r="N80" s="35" t="s">
        <v>29</v>
      </c>
      <c r="O80" s="35">
        <v>0.1</v>
      </c>
      <c r="P80" s="35">
        <v>2.2000000000000002</v>
      </c>
      <c r="Q80" s="36">
        <v>43800</v>
      </c>
      <c r="R80" s="36" t="s">
        <v>30</v>
      </c>
      <c r="S80" s="37"/>
      <c r="T80" s="37"/>
      <c r="U80" s="37"/>
      <c r="V80" s="38"/>
    </row>
    <row r="81" spans="1:256" ht="11.1" customHeight="1">
      <c r="A81" s="28"/>
      <c r="B81" s="34" t="s">
        <v>38</v>
      </c>
      <c r="D81" s="35" t="s">
        <v>29</v>
      </c>
      <c r="E81" s="35">
        <v>0.1</v>
      </c>
      <c r="F81" s="35">
        <v>0.3</v>
      </c>
      <c r="G81" s="35">
        <v>0.1</v>
      </c>
      <c r="H81" s="35" t="s">
        <v>29</v>
      </c>
      <c r="I81" s="35" t="s">
        <v>29</v>
      </c>
      <c r="J81" s="35" t="s">
        <v>29</v>
      </c>
      <c r="K81" s="35" t="s">
        <v>29</v>
      </c>
      <c r="L81" s="35" t="s">
        <v>29</v>
      </c>
      <c r="M81" s="35" t="s">
        <v>29</v>
      </c>
      <c r="N81" s="35" t="s">
        <v>29</v>
      </c>
      <c r="O81" s="35">
        <v>0.1</v>
      </c>
      <c r="P81" s="35">
        <v>0.9</v>
      </c>
      <c r="Q81" s="36">
        <v>44200</v>
      </c>
      <c r="R81" s="36" t="s">
        <v>30</v>
      </c>
      <c r="S81" s="37"/>
      <c r="T81" s="37"/>
      <c r="U81" s="37"/>
      <c r="V81" s="38"/>
    </row>
    <row r="82" spans="1:256" s="39" customFormat="1" ht="11.1" customHeight="1">
      <c r="A82" s="33"/>
      <c r="B82" s="34" t="s">
        <v>39</v>
      </c>
      <c r="C82" s="4">
        <v>7</v>
      </c>
      <c r="D82" s="35">
        <v>9.8000000000000007</v>
      </c>
      <c r="E82" s="35">
        <v>7.5</v>
      </c>
      <c r="F82" s="35">
        <v>8.5</v>
      </c>
      <c r="G82" s="35">
        <v>3.3</v>
      </c>
      <c r="H82" s="35">
        <v>1.5</v>
      </c>
      <c r="I82" s="35">
        <v>1</v>
      </c>
      <c r="J82" s="35">
        <v>0.7</v>
      </c>
      <c r="K82" s="35">
        <v>0.5</v>
      </c>
      <c r="L82" s="35">
        <v>0.4</v>
      </c>
      <c r="M82" s="35">
        <v>0.3</v>
      </c>
      <c r="N82" s="35">
        <v>0.2</v>
      </c>
      <c r="O82" s="35">
        <v>3.3</v>
      </c>
      <c r="P82" s="35">
        <v>37</v>
      </c>
      <c r="Q82" s="36">
        <v>35200</v>
      </c>
      <c r="R82" s="36">
        <v>34900</v>
      </c>
      <c r="S82" s="37"/>
      <c r="T82" s="37"/>
      <c r="U82" s="37"/>
      <c r="V82" s="38"/>
    </row>
    <row r="83" spans="1:256" ht="3.75" customHeight="1">
      <c r="A83" s="48"/>
      <c r="B83" s="49"/>
      <c r="C83" s="50"/>
      <c r="D83" s="51"/>
      <c r="E83" s="51"/>
      <c r="F83" s="51"/>
      <c r="G83" s="51"/>
      <c r="H83" s="51"/>
      <c r="I83" s="51"/>
      <c r="J83" s="51"/>
      <c r="K83" s="51"/>
      <c r="L83" s="52"/>
      <c r="M83" s="48"/>
      <c r="N83" s="48"/>
      <c r="O83" s="31"/>
      <c r="P83" s="31"/>
      <c r="Q83" s="31"/>
      <c r="R83" s="53"/>
    </row>
    <row r="84" spans="1:256" ht="11.25" customHeight="1">
      <c r="A84" s="54"/>
      <c r="B84" s="55"/>
      <c r="D84" s="56"/>
      <c r="E84" s="56"/>
      <c r="F84" s="56"/>
      <c r="G84" s="56"/>
      <c r="H84" s="56"/>
      <c r="I84" s="56"/>
      <c r="J84" s="56"/>
      <c r="K84" s="56"/>
      <c r="O84" s="57"/>
      <c r="P84" s="57"/>
      <c r="Q84" s="57"/>
      <c r="R84" s="58" t="s">
        <v>43</v>
      </c>
    </row>
    <row r="85" spans="1:256" ht="11.25" customHeight="1">
      <c r="A85" s="1196"/>
      <c r="B85" s="1220"/>
      <c r="C85" s="1220"/>
      <c r="D85" s="56"/>
      <c r="E85" s="56"/>
      <c r="F85" s="56"/>
      <c r="G85" s="56"/>
      <c r="H85" s="56"/>
      <c r="I85" s="56"/>
      <c r="J85" s="56"/>
      <c r="K85" s="56"/>
      <c r="M85" s="31"/>
    </row>
    <row r="86" spans="1:256" s="1" customFormat="1" ht="22.9" customHeight="1" thickBot="1">
      <c r="A86" s="1217" t="s">
        <v>773</v>
      </c>
      <c r="B86" s="1217"/>
      <c r="C86" s="1217"/>
      <c r="D86" s="1217"/>
      <c r="E86" s="1217"/>
      <c r="F86" s="1217"/>
      <c r="G86" s="1217"/>
      <c r="H86" s="1217"/>
      <c r="I86" s="1217"/>
      <c r="J86" s="1217"/>
      <c r="K86" s="1217"/>
      <c r="L86" s="1217"/>
      <c r="M86" s="1217"/>
      <c r="N86" s="1217"/>
      <c r="O86" s="1217"/>
      <c r="P86" s="1217"/>
      <c r="Q86" s="1217"/>
      <c r="R86" s="1217"/>
      <c r="T86" s="2"/>
      <c r="U86" s="2"/>
    </row>
    <row r="87" spans="1:256" s="8" customFormat="1" ht="15" customHeight="1">
      <c r="A87" s="3" t="str">
        <f>"November 2014"</f>
        <v>November 2014</v>
      </c>
      <c r="B87" s="3"/>
      <c r="C87" s="4"/>
      <c r="D87" s="5"/>
      <c r="E87" s="5"/>
      <c r="F87" s="5"/>
      <c r="G87" s="5"/>
      <c r="H87" s="5"/>
      <c r="I87" s="6"/>
      <c r="J87" s="5"/>
      <c r="K87" s="5"/>
      <c r="L87" s="5"/>
      <c r="M87" s="7"/>
      <c r="N87" s="5"/>
      <c r="O87" s="7"/>
      <c r="P87" s="7"/>
      <c r="Q87" s="59"/>
      <c r="R87" s="9" t="s">
        <v>0</v>
      </c>
      <c r="S87" s="3"/>
      <c r="T87" s="3"/>
      <c r="U87" s="3"/>
      <c r="V87" s="3"/>
      <c r="W87" s="3"/>
      <c r="X87" s="3"/>
      <c r="Y87" s="3"/>
      <c r="Z87" s="3"/>
      <c r="AA87" s="3"/>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c r="DY87" s="10"/>
      <c r="DZ87" s="10"/>
      <c r="EA87" s="10"/>
      <c r="EB87" s="10"/>
      <c r="EC87" s="10"/>
      <c r="ED87" s="10"/>
      <c r="EE87" s="10"/>
      <c r="EF87" s="10"/>
      <c r="EG87" s="10"/>
      <c r="EH87" s="10"/>
      <c r="EI87" s="10"/>
      <c r="EJ87" s="10"/>
      <c r="EK87" s="10"/>
      <c r="EL87" s="10"/>
      <c r="EM87" s="10"/>
      <c r="EN87" s="10"/>
      <c r="EO87" s="10"/>
      <c r="EP87" s="10"/>
      <c r="EQ87" s="10"/>
      <c r="ER87" s="10"/>
      <c r="ES87" s="10"/>
      <c r="ET87" s="10"/>
      <c r="EU87" s="10"/>
      <c r="EV87" s="10"/>
      <c r="EW87" s="10"/>
      <c r="EX87" s="10"/>
      <c r="EY87" s="10"/>
      <c r="EZ87" s="10"/>
      <c r="FA87" s="10"/>
      <c r="FB87" s="10"/>
      <c r="FC87" s="10"/>
      <c r="FD87" s="10"/>
      <c r="FE87" s="10"/>
      <c r="FF87" s="10"/>
      <c r="FG87" s="10"/>
      <c r="FH87" s="10"/>
      <c r="FI87" s="10"/>
      <c r="FJ87" s="10"/>
      <c r="FK87" s="10"/>
      <c r="FL87" s="10"/>
      <c r="FM87" s="10"/>
      <c r="FN87" s="10"/>
      <c r="FO87" s="10"/>
      <c r="FP87" s="10"/>
      <c r="FQ87" s="10"/>
      <c r="FR87" s="10"/>
      <c r="FS87" s="10"/>
      <c r="FT87" s="10"/>
      <c r="FU87" s="10"/>
      <c r="FV87" s="10"/>
      <c r="FW87" s="10"/>
      <c r="FX87" s="10"/>
      <c r="FY87" s="10"/>
      <c r="FZ87" s="10"/>
      <c r="GA87" s="10"/>
      <c r="GB87" s="10"/>
      <c r="GC87" s="10"/>
      <c r="GD87" s="10"/>
      <c r="GE87" s="10"/>
      <c r="GF87" s="10"/>
      <c r="GG87" s="10"/>
      <c r="GH87" s="10"/>
      <c r="GI87" s="10"/>
      <c r="GJ87" s="10"/>
      <c r="GK87" s="10"/>
      <c r="GL87" s="10"/>
      <c r="GM87" s="10"/>
      <c r="GN87" s="10"/>
      <c r="GO87" s="10"/>
      <c r="GP87" s="10"/>
      <c r="GQ87" s="10"/>
      <c r="GR87" s="10"/>
      <c r="GS87" s="10"/>
      <c r="GT87" s="10"/>
      <c r="GU87" s="10"/>
      <c r="GV87" s="10"/>
      <c r="GW87" s="10"/>
      <c r="GX87" s="10"/>
      <c r="GY87" s="10"/>
      <c r="GZ87" s="10"/>
      <c r="HA87" s="10"/>
      <c r="HB87" s="10"/>
      <c r="HC87" s="10"/>
      <c r="HD87" s="10"/>
      <c r="HE87" s="10"/>
      <c r="HF87" s="10"/>
      <c r="HG87" s="10"/>
      <c r="HH87" s="10"/>
      <c r="HI87" s="10"/>
      <c r="HJ87" s="10"/>
      <c r="HK87" s="10"/>
      <c r="HL87" s="10"/>
      <c r="HM87" s="10"/>
      <c r="HN87" s="10"/>
      <c r="HO87" s="10"/>
      <c r="HP87" s="10"/>
      <c r="HQ87" s="10"/>
      <c r="HR87" s="10"/>
      <c r="HS87" s="10"/>
      <c r="HT87" s="10"/>
      <c r="HU87" s="10"/>
      <c r="HV87" s="10"/>
      <c r="HW87" s="10"/>
      <c r="HX87" s="10"/>
      <c r="HY87" s="10"/>
      <c r="HZ87" s="10"/>
      <c r="IA87" s="10"/>
      <c r="IB87" s="10"/>
      <c r="IC87" s="10"/>
      <c r="ID87" s="10"/>
      <c r="IE87" s="10"/>
      <c r="IF87" s="10"/>
      <c r="IG87" s="10"/>
      <c r="IH87" s="10"/>
      <c r="II87" s="10"/>
      <c r="IJ87" s="10"/>
      <c r="IK87" s="10"/>
      <c r="IL87" s="10"/>
      <c r="IM87" s="10"/>
      <c r="IN87" s="10"/>
      <c r="IO87" s="10"/>
      <c r="IP87" s="10"/>
      <c r="IQ87" s="10"/>
      <c r="IR87" s="10"/>
      <c r="IS87" s="10"/>
      <c r="IT87" s="10"/>
      <c r="IU87" s="10"/>
      <c r="IV87" s="10"/>
    </row>
    <row r="88" spans="1:256" s="8" customFormat="1" ht="15" customHeight="1">
      <c r="A88" s="3" t="s">
        <v>1</v>
      </c>
      <c r="B88" s="3"/>
      <c r="C88" s="4"/>
      <c r="D88" s="3"/>
      <c r="E88" s="3"/>
      <c r="F88" s="3"/>
      <c r="G88" s="3"/>
      <c r="H88" s="3"/>
      <c r="I88" s="10"/>
      <c r="J88" s="3"/>
      <c r="K88" s="3"/>
      <c r="L88" s="3"/>
      <c r="M88" s="11"/>
      <c r="N88" s="3"/>
      <c r="O88" s="3"/>
      <c r="P88" s="3"/>
      <c r="Q88" s="1216"/>
      <c r="R88" s="1216"/>
      <c r="S88" s="3"/>
      <c r="T88" s="3"/>
      <c r="U88" s="3"/>
      <c r="V88" s="3"/>
      <c r="W88" s="3"/>
      <c r="X88" s="3"/>
      <c r="Y88" s="3"/>
      <c r="Z88" s="3"/>
      <c r="AA88" s="3"/>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c r="DY88" s="10"/>
      <c r="DZ88" s="10"/>
      <c r="EA88" s="10"/>
      <c r="EB88" s="10"/>
      <c r="EC88" s="10"/>
      <c r="ED88" s="10"/>
      <c r="EE88" s="10"/>
      <c r="EF88" s="10"/>
      <c r="EG88" s="10"/>
      <c r="EH88" s="10"/>
      <c r="EI88" s="10"/>
      <c r="EJ88" s="10"/>
      <c r="EK88" s="10"/>
      <c r="EL88" s="10"/>
      <c r="EM88" s="10"/>
      <c r="EN88" s="10"/>
      <c r="EO88" s="10"/>
      <c r="EP88" s="10"/>
      <c r="EQ88" s="10"/>
      <c r="ER88" s="10"/>
      <c r="ES88" s="10"/>
      <c r="ET88" s="10"/>
      <c r="EU88" s="10"/>
      <c r="EV88" s="10"/>
      <c r="EW88" s="10"/>
      <c r="EX88" s="10"/>
      <c r="EY88" s="10"/>
      <c r="EZ88" s="10"/>
      <c r="FA88" s="10"/>
      <c r="FB88" s="10"/>
      <c r="FC88" s="10"/>
      <c r="FD88" s="10"/>
      <c r="FE88" s="10"/>
      <c r="FF88" s="10"/>
      <c r="FG88" s="10"/>
      <c r="FH88" s="10"/>
      <c r="FI88" s="10"/>
      <c r="FJ88" s="10"/>
      <c r="FK88" s="10"/>
      <c r="FL88" s="10"/>
      <c r="FM88" s="10"/>
      <c r="FN88" s="10"/>
      <c r="FO88" s="10"/>
      <c r="FP88" s="10"/>
      <c r="FQ88" s="10"/>
      <c r="FR88" s="10"/>
      <c r="FS88" s="10"/>
      <c r="FT88" s="10"/>
      <c r="FU88" s="10"/>
      <c r="FV88" s="10"/>
      <c r="FW88" s="10"/>
      <c r="FX88" s="10"/>
      <c r="FY88" s="10"/>
      <c r="FZ88" s="10"/>
      <c r="GA88" s="10"/>
      <c r="GB88" s="10"/>
      <c r="GC88" s="10"/>
      <c r="GD88" s="10"/>
      <c r="GE88" s="10"/>
      <c r="GF88" s="10"/>
      <c r="GG88" s="10"/>
      <c r="GH88" s="10"/>
      <c r="GI88" s="10"/>
      <c r="GJ88" s="10"/>
      <c r="GK88" s="10"/>
      <c r="GL88" s="10"/>
      <c r="GM88" s="10"/>
      <c r="GN88" s="10"/>
      <c r="GO88" s="10"/>
      <c r="GP88" s="10"/>
      <c r="GQ88" s="10"/>
      <c r="GR88" s="10"/>
      <c r="GS88" s="10"/>
      <c r="GT88" s="10"/>
      <c r="GU88" s="10"/>
      <c r="GV88" s="10"/>
      <c r="GW88" s="10"/>
      <c r="GX88" s="10"/>
      <c r="GY88" s="10"/>
      <c r="GZ88" s="10"/>
      <c r="HA88" s="10"/>
      <c r="HB88" s="10"/>
      <c r="HC88" s="10"/>
      <c r="HD88" s="10"/>
      <c r="HE88" s="10"/>
      <c r="HF88" s="10"/>
      <c r="HG88" s="10"/>
      <c r="HH88" s="10"/>
      <c r="HI88" s="10"/>
      <c r="HJ88" s="10"/>
      <c r="HK88" s="10"/>
      <c r="HL88" s="10"/>
      <c r="HM88" s="10"/>
      <c r="HN88" s="10"/>
      <c r="HO88" s="10"/>
      <c r="HP88" s="10"/>
      <c r="HQ88" s="10"/>
      <c r="HR88" s="10"/>
      <c r="HS88" s="10"/>
      <c r="HT88" s="10"/>
      <c r="HU88" s="10"/>
      <c r="HV88" s="10"/>
      <c r="HW88" s="10"/>
      <c r="HX88" s="10"/>
      <c r="HY88" s="10"/>
      <c r="HZ88" s="10"/>
      <c r="IA88" s="10"/>
      <c r="IB88" s="10"/>
      <c r="IC88" s="10"/>
      <c r="ID88" s="10"/>
      <c r="IE88" s="10"/>
      <c r="IF88" s="10"/>
      <c r="IG88" s="10"/>
      <c r="IH88" s="10"/>
      <c r="II88" s="10"/>
      <c r="IJ88" s="10"/>
      <c r="IK88" s="10"/>
      <c r="IL88" s="10"/>
      <c r="IM88" s="10"/>
      <c r="IN88" s="10"/>
      <c r="IO88" s="10"/>
      <c r="IP88" s="10"/>
      <c r="IQ88" s="10"/>
      <c r="IR88" s="10"/>
      <c r="IS88" s="10"/>
      <c r="IT88" s="10"/>
      <c r="IU88" s="10"/>
      <c r="IV88" s="10"/>
    </row>
    <row r="89" spans="1:256" s="8" customFormat="1" ht="11.1" customHeight="1">
      <c r="A89" s="3"/>
      <c r="B89" s="3"/>
      <c r="C89" s="4"/>
      <c r="D89" s="3"/>
      <c r="E89" s="3"/>
      <c r="F89" s="13"/>
      <c r="G89" s="13"/>
      <c r="H89" s="13"/>
      <c r="I89" s="14"/>
      <c r="J89" s="13"/>
      <c r="K89" s="13"/>
      <c r="L89" s="13"/>
      <c r="M89" s="15"/>
      <c r="N89" s="16">
        <v>80000</v>
      </c>
      <c r="O89" s="13"/>
      <c r="P89" s="3"/>
      <c r="Q89" s="17"/>
      <c r="R89" s="17"/>
      <c r="S89" s="3"/>
      <c r="T89" s="3"/>
      <c r="U89" s="3"/>
      <c r="V89" s="3"/>
      <c r="W89" s="3"/>
      <c r="X89" s="3"/>
      <c r="Y89" s="3"/>
      <c r="Z89" s="3"/>
      <c r="AA89" s="3"/>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10"/>
      <c r="ER89" s="10"/>
      <c r="ES89" s="10"/>
      <c r="ET89" s="10"/>
      <c r="EU89" s="10"/>
      <c r="EV89" s="10"/>
      <c r="EW89" s="10"/>
      <c r="EX89" s="10"/>
      <c r="EY89" s="10"/>
      <c r="EZ89" s="10"/>
      <c r="FA89" s="10"/>
      <c r="FB89" s="10"/>
      <c r="FC89" s="10"/>
      <c r="FD89" s="10"/>
      <c r="FE89" s="10"/>
      <c r="FF89" s="10"/>
      <c r="FG89" s="10"/>
      <c r="FH89" s="10"/>
      <c r="FI89" s="10"/>
      <c r="FJ89" s="10"/>
      <c r="FK89" s="10"/>
      <c r="FL89" s="10"/>
      <c r="FM89" s="10"/>
      <c r="FN89" s="10"/>
      <c r="FO89" s="10"/>
      <c r="FP89" s="10"/>
      <c r="FQ89" s="10"/>
      <c r="FR89" s="10"/>
      <c r="FS89" s="10"/>
      <c r="FT89" s="10"/>
      <c r="FU89" s="10"/>
      <c r="FV89" s="10"/>
      <c r="FW89" s="10"/>
      <c r="FX89" s="10"/>
      <c r="FY89" s="10"/>
      <c r="FZ89" s="10"/>
      <c r="GA89" s="10"/>
      <c r="GB89" s="10"/>
      <c r="GC89" s="10"/>
      <c r="GD89" s="10"/>
      <c r="GE89" s="10"/>
      <c r="GF89" s="10"/>
      <c r="GG89" s="10"/>
      <c r="GH89" s="10"/>
      <c r="GI89" s="10"/>
      <c r="GJ89" s="10"/>
      <c r="GK89" s="10"/>
      <c r="GL89" s="10"/>
      <c r="GM89" s="10"/>
      <c r="GN89" s="10"/>
      <c r="GO89" s="10"/>
      <c r="GP89" s="10"/>
      <c r="GQ89" s="10"/>
      <c r="GR89" s="10"/>
      <c r="GS89" s="10"/>
      <c r="GT89" s="10"/>
      <c r="GU89" s="10"/>
      <c r="GV89" s="10"/>
      <c r="GW89" s="10"/>
      <c r="GX89" s="10"/>
      <c r="GY89" s="10"/>
      <c r="GZ89" s="10"/>
      <c r="HA89" s="10"/>
      <c r="HB89" s="10"/>
      <c r="HC89" s="10"/>
      <c r="HD89" s="10"/>
      <c r="HE89" s="10"/>
      <c r="HF89" s="10"/>
      <c r="HG89" s="10"/>
      <c r="HH89" s="10"/>
      <c r="HI89" s="10"/>
      <c r="HJ89" s="10"/>
      <c r="HK89" s="10"/>
      <c r="HL89" s="10"/>
      <c r="HM89" s="10"/>
      <c r="HN89" s="10"/>
      <c r="HO89" s="10"/>
      <c r="HP89" s="10"/>
      <c r="HQ89" s="10"/>
      <c r="HR89" s="10"/>
      <c r="HS89" s="10"/>
      <c r="HT89" s="10"/>
      <c r="HU89" s="10"/>
      <c r="HV89" s="10"/>
      <c r="HW89" s="10"/>
      <c r="HX89" s="10"/>
      <c r="HY89" s="10"/>
      <c r="HZ89" s="10"/>
      <c r="IA89" s="10"/>
      <c r="IB89" s="10"/>
      <c r="IC89" s="10"/>
      <c r="ID89" s="10"/>
      <c r="IE89" s="10"/>
      <c r="IF89" s="10"/>
      <c r="IG89" s="10"/>
      <c r="IH89" s="10"/>
      <c r="II89" s="10"/>
      <c r="IJ89" s="10"/>
      <c r="IK89" s="10"/>
      <c r="IL89" s="10"/>
      <c r="IM89" s="10"/>
      <c r="IN89" s="10"/>
      <c r="IO89" s="10"/>
      <c r="IP89" s="10"/>
      <c r="IQ89" s="10"/>
      <c r="IR89" s="10"/>
      <c r="IS89" s="10"/>
      <c r="IT89" s="10"/>
      <c r="IU89" s="10"/>
      <c r="IV89" s="10"/>
    </row>
    <row r="90" spans="1:256" s="8" customFormat="1" ht="11.1" customHeight="1">
      <c r="A90" s="3"/>
      <c r="B90" s="3"/>
      <c r="C90" s="4"/>
      <c r="D90" s="16" t="s">
        <v>2</v>
      </c>
      <c r="E90" s="16" t="s">
        <v>3</v>
      </c>
      <c r="F90" s="16" t="s">
        <v>4</v>
      </c>
      <c r="G90" s="16" t="s">
        <v>5</v>
      </c>
      <c r="H90" s="16" t="s">
        <v>6</v>
      </c>
      <c r="I90" s="16" t="s">
        <v>7</v>
      </c>
      <c r="J90" s="16" t="s">
        <v>8</v>
      </c>
      <c r="K90" s="16" t="s">
        <v>9</v>
      </c>
      <c r="L90" s="16" t="s">
        <v>10</v>
      </c>
      <c r="M90" s="16" t="s">
        <v>11</v>
      </c>
      <c r="N90" s="16" t="s">
        <v>12</v>
      </c>
      <c r="O90" s="16" t="s">
        <v>13</v>
      </c>
      <c r="P90" s="3"/>
      <c r="Q90" s="1218" t="s">
        <v>14</v>
      </c>
      <c r="R90" s="1218"/>
      <c r="S90" s="3"/>
      <c r="T90" s="3"/>
      <c r="U90" s="3"/>
      <c r="V90" s="3"/>
      <c r="W90" s="3"/>
      <c r="X90" s="3"/>
      <c r="Y90" s="3"/>
      <c r="Z90" s="3"/>
      <c r="AA90" s="3"/>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10"/>
      <c r="ER90" s="10"/>
      <c r="ES90" s="10"/>
      <c r="ET90" s="10"/>
      <c r="EU90" s="10"/>
      <c r="EV90" s="10"/>
      <c r="EW90" s="10"/>
      <c r="EX90" s="10"/>
      <c r="EY90" s="10"/>
      <c r="EZ90" s="10"/>
      <c r="FA90" s="10"/>
      <c r="FB90" s="10"/>
      <c r="FC90" s="10"/>
      <c r="FD90" s="10"/>
      <c r="FE90" s="10"/>
      <c r="FF90" s="10"/>
      <c r="FG90" s="10"/>
      <c r="FH90" s="10"/>
      <c r="FI90" s="10"/>
      <c r="FJ90" s="10"/>
      <c r="FK90" s="10"/>
      <c r="FL90" s="10"/>
      <c r="FM90" s="10"/>
      <c r="FN90" s="10"/>
      <c r="FO90" s="10"/>
      <c r="FP90" s="10"/>
      <c r="FQ90" s="10"/>
      <c r="FR90" s="10"/>
      <c r="FS90" s="10"/>
      <c r="FT90" s="10"/>
      <c r="FU90" s="10"/>
      <c r="FV90" s="10"/>
      <c r="FW90" s="10"/>
      <c r="FX90" s="10"/>
      <c r="FY90" s="10"/>
      <c r="FZ90" s="10"/>
      <c r="GA90" s="10"/>
      <c r="GB90" s="10"/>
      <c r="GC90" s="10"/>
      <c r="GD90" s="10"/>
      <c r="GE90" s="10"/>
      <c r="GF90" s="10"/>
      <c r="GG90" s="10"/>
      <c r="GH90" s="10"/>
      <c r="GI90" s="10"/>
      <c r="GJ90" s="10"/>
      <c r="GK90" s="10"/>
      <c r="GL90" s="10"/>
      <c r="GM90" s="10"/>
      <c r="GN90" s="10"/>
      <c r="GO90" s="10"/>
      <c r="GP90" s="10"/>
      <c r="GQ90" s="10"/>
      <c r="GR90" s="10"/>
      <c r="GS90" s="10"/>
      <c r="GT90" s="10"/>
      <c r="GU90" s="10"/>
      <c r="GV90" s="10"/>
      <c r="GW90" s="10"/>
      <c r="GX90" s="10"/>
      <c r="GY90" s="10"/>
      <c r="GZ90" s="10"/>
      <c r="HA90" s="10"/>
      <c r="HB90" s="10"/>
      <c r="HC90" s="10"/>
      <c r="HD90" s="10"/>
      <c r="HE90" s="10"/>
      <c r="HF90" s="10"/>
      <c r="HG90" s="10"/>
      <c r="HH90" s="10"/>
      <c r="HI90" s="10"/>
      <c r="HJ90" s="10"/>
      <c r="HK90" s="10"/>
      <c r="HL90" s="10"/>
      <c r="HM90" s="10"/>
      <c r="HN90" s="10"/>
      <c r="HO90" s="10"/>
      <c r="HP90" s="10"/>
      <c r="HQ90" s="10"/>
      <c r="HR90" s="10"/>
      <c r="HS90" s="10"/>
      <c r="HT90" s="10"/>
      <c r="HU90" s="10"/>
      <c r="HV90" s="10"/>
      <c r="HW90" s="10"/>
      <c r="HX90" s="10"/>
      <c r="HY90" s="10"/>
      <c r="HZ90" s="10"/>
      <c r="IA90" s="10"/>
      <c r="IB90" s="10"/>
      <c r="IC90" s="10"/>
      <c r="ID90" s="10"/>
      <c r="IE90" s="10"/>
      <c r="IF90" s="10"/>
      <c r="IG90" s="10"/>
      <c r="IH90" s="10"/>
      <c r="II90" s="10"/>
      <c r="IJ90" s="10"/>
      <c r="IK90" s="10"/>
      <c r="IL90" s="10"/>
      <c r="IM90" s="10"/>
      <c r="IN90" s="10"/>
      <c r="IO90" s="10"/>
      <c r="IP90" s="10"/>
      <c r="IQ90" s="10"/>
      <c r="IR90" s="10"/>
      <c r="IS90" s="10"/>
      <c r="IT90" s="10"/>
      <c r="IU90" s="10"/>
      <c r="IV90" s="10"/>
    </row>
    <row r="91" spans="1:256" s="8" customFormat="1" ht="11.1" customHeight="1">
      <c r="A91" s="3"/>
      <c r="B91" s="3"/>
      <c r="C91" s="18" t="s">
        <v>15</v>
      </c>
      <c r="D91" s="19">
        <v>30000</v>
      </c>
      <c r="E91" s="19">
        <v>34999</v>
      </c>
      <c r="F91" s="19">
        <v>39999</v>
      </c>
      <c r="G91" s="19">
        <v>44999</v>
      </c>
      <c r="H91" s="19">
        <v>49999</v>
      </c>
      <c r="I91" s="19">
        <v>54999</v>
      </c>
      <c r="J91" s="19">
        <v>59999</v>
      </c>
      <c r="K91" s="19">
        <v>64999</v>
      </c>
      <c r="L91" s="19">
        <v>69999</v>
      </c>
      <c r="M91" s="19">
        <v>80000</v>
      </c>
      <c r="N91" s="19" t="s">
        <v>16</v>
      </c>
      <c r="O91" s="19" t="s">
        <v>17</v>
      </c>
      <c r="P91" s="20" t="s">
        <v>18</v>
      </c>
      <c r="Q91" s="21" t="s">
        <v>19</v>
      </c>
      <c r="R91" s="21" t="s">
        <v>20</v>
      </c>
      <c r="S91" s="3"/>
      <c r="T91" s="3"/>
      <c r="U91" s="3"/>
      <c r="V91" s="3"/>
      <c r="W91" s="3"/>
      <c r="X91" s="3"/>
      <c r="Y91" s="3"/>
      <c r="Z91" s="3"/>
      <c r="AA91" s="3"/>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c r="DY91" s="10"/>
      <c r="DZ91" s="10"/>
      <c r="EA91" s="10"/>
      <c r="EB91" s="10"/>
      <c r="EC91" s="10"/>
      <c r="ED91" s="10"/>
      <c r="EE91" s="10"/>
      <c r="EF91" s="10"/>
      <c r="EG91" s="10"/>
      <c r="EH91" s="10"/>
      <c r="EI91" s="10"/>
      <c r="EJ91" s="10"/>
      <c r="EK91" s="10"/>
      <c r="EL91" s="10"/>
      <c r="EM91" s="10"/>
      <c r="EN91" s="10"/>
      <c r="EO91" s="10"/>
      <c r="EP91" s="10"/>
      <c r="EQ91" s="10"/>
      <c r="ER91" s="10"/>
      <c r="ES91" s="10"/>
      <c r="ET91" s="10"/>
      <c r="EU91" s="10"/>
      <c r="EV91" s="10"/>
      <c r="EW91" s="10"/>
      <c r="EX91" s="10"/>
      <c r="EY91" s="10"/>
      <c r="EZ91" s="10"/>
      <c r="FA91" s="10"/>
      <c r="FB91" s="10"/>
      <c r="FC91" s="10"/>
      <c r="FD91" s="10"/>
      <c r="FE91" s="10"/>
      <c r="FF91" s="10"/>
      <c r="FG91" s="10"/>
      <c r="FH91" s="10"/>
      <c r="FI91" s="10"/>
      <c r="FJ91" s="10"/>
      <c r="FK91" s="10"/>
      <c r="FL91" s="10"/>
      <c r="FM91" s="10"/>
      <c r="FN91" s="10"/>
      <c r="FO91" s="10"/>
      <c r="FP91" s="10"/>
      <c r="FQ91" s="10"/>
      <c r="FR91" s="10"/>
      <c r="FS91" s="10"/>
      <c r="FT91" s="10"/>
      <c r="FU91" s="10"/>
      <c r="FV91" s="10"/>
      <c r="FW91" s="10"/>
      <c r="FX91" s="10"/>
      <c r="FY91" s="10"/>
      <c r="FZ91" s="10"/>
      <c r="GA91" s="10"/>
      <c r="GB91" s="10"/>
      <c r="GC91" s="10"/>
      <c r="GD91" s="10"/>
      <c r="GE91" s="10"/>
      <c r="GF91" s="10"/>
      <c r="GG91" s="10"/>
      <c r="GH91" s="10"/>
      <c r="GI91" s="10"/>
      <c r="GJ91" s="10"/>
      <c r="GK91" s="10"/>
      <c r="GL91" s="10"/>
      <c r="GM91" s="10"/>
      <c r="GN91" s="10"/>
      <c r="GO91" s="10"/>
      <c r="GP91" s="10"/>
      <c r="GQ91" s="10"/>
      <c r="GR91" s="10"/>
      <c r="GS91" s="10"/>
      <c r="GT91" s="10"/>
      <c r="GU91" s="10"/>
      <c r="GV91" s="10"/>
      <c r="GW91" s="10"/>
      <c r="GX91" s="10"/>
      <c r="GY91" s="10"/>
      <c r="GZ91" s="10"/>
      <c r="HA91" s="10"/>
      <c r="HB91" s="10"/>
      <c r="HC91" s="10"/>
      <c r="HD91" s="10"/>
      <c r="HE91" s="10"/>
      <c r="HF91" s="10"/>
      <c r="HG91" s="10"/>
      <c r="HH91" s="10"/>
      <c r="HI91" s="10"/>
      <c r="HJ91" s="10"/>
      <c r="HK91" s="10"/>
      <c r="HL91" s="10"/>
      <c r="HM91" s="10"/>
      <c r="HN91" s="10"/>
      <c r="HO91" s="10"/>
      <c r="HP91" s="10"/>
      <c r="HQ91" s="10"/>
      <c r="HR91" s="10"/>
      <c r="HS91" s="10"/>
      <c r="HT91" s="10"/>
      <c r="HU91" s="10"/>
      <c r="HV91" s="10"/>
      <c r="HW91" s="10"/>
      <c r="HX91" s="10"/>
      <c r="HY91" s="10"/>
      <c r="HZ91" s="10"/>
      <c r="IA91" s="10"/>
      <c r="IB91" s="10"/>
      <c r="IC91" s="10"/>
      <c r="ID91" s="10"/>
      <c r="IE91" s="10"/>
      <c r="IF91" s="10"/>
      <c r="IG91" s="10"/>
      <c r="IH91" s="10"/>
      <c r="II91" s="10"/>
      <c r="IJ91" s="10"/>
      <c r="IK91" s="10"/>
      <c r="IL91" s="10"/>
      <c r="IM91" s="10"/>
      <c r="IN91" s="10"/>
      <c r="IO91" s="10"/>
      <c r="IP91" s="10"/>
      <c r="IQ91" s="10"/>
      <c r="IR91" s="10"/>
      <c r="IS91" s="10"/>
      <c r="IT91" s="10"/>
      <c r="IU91" s="10"/>
      <c r="IV91" s="10"/>
    </row>
    <row r="92" spans="1:256" ht="11.1" customHeight="1">
      <c r="D92" s="23" t="s">
        <v>21</v>
      </c>
      <c r="E92" s="23"/>
      <c r="F92" s="23"/>
      <c r="G92" s="23"/>
      <c r="H92" s="23"/>
      <c r="I92" s="23"/>
      <c r="J92" s="23"/>
      <c r="K92" s="23"/>
      <c r="L92" s="24"/>
      <c r="M92" s="25"/>
      <c r="N92" s="26"/>
      <c r="O92" s="23" t="s">
        <v>22</v>
      </c>
      <c r="P92" s="23" t="s">
        <v>23</v>
      </c>
      <c r="Q92" s="23" t="s">
        <v>24</v>
      </c>
      <c r="R92" s="27" t="s">
        <v>25</v>
      </c>
    </row>
    <row r="93" spans="1:256" ht="20.45" customHeight="1">
      <c r="A93" s="1219" t="s">
        <v>44</v>
      </c>
      <c r="B93" s="1219"/>
      <c r="C93" s="45"/>
      <c r="D93" s="46"/>
      <c r="E93" s="46"/>
      <c r="F93" s="46"/>
      <c r="G93" s="46"/>
      <c r="H93" s="46"/>
      <c r="I93" s="46"/>
      <c r="J93" s="46"/>
      <c r="K93" s="46"/>
      <c r="L93" s="46"/>
      <c r="M93" s="46"/>
      <c r="N93" s="46"/>
      <c r="O93" s="46"/>
      <c r="P93" s="46"/>
      <c r="Q93" s="36"/>
      <c r="T93" s="22"/>
      <c r="U93" s="22"/>
    </row>
    <row r="94" spans="1:256" ht="4.1500000000000004" customHeight="1">
      <c r="A94" s="33"/>
      <c r="B94" s="28"/>
      <c r="D94" s="55"/>
      <c r="E94" s="60"/>
      <c r="F94" s="60"/>
      <c r="G94" s="60"/>
      <c r="H94" s="56"/>
      <c r="I94" s="56"/>
      <c r="J94" s="56"/>
      <c r="K94" s="56"/>
      <c r="M94" s="31"/>
    </row>
    <row r="95" spans="1:256" ht="11.1" customHeight="1">
      <c r="A95" s="28"/>
      <c r="B95" s="33" t="s">
        <v>27</v>
      </c>
      <c r="D95" s="60"/>
      <c r="E95" s="60"/>
      <c r="F95" s="60"/>
      <c r="G95" s="60"/>
      <c r="H95" s="56"/>
      <c r="I95" s="56"/>
      <c r="J95" s="56"/>
      <c r="K95" s="56"/>
      <c r="L95" s="61"/>
      <c r="M95" s="62"/>
    </row>
    <row r="96" spans="1:256" ht="11.1" customHeight="1">
      <c r="A96" s="34"/>
      <c r="B96" s="34" t="s">
        <v>28</v>
      </c>
      <c r="D96" s="35">
        <v>0.8</v>
      </c>
      <c r="E96" s="35" t="s">
        <v>29</v>
      </c>
      <c r="F96" s="35" t="s">
        <v>29</v>
      </c>
      <c r="G96" s="35" t="s">
        <v>29</v>
      </c>
      <c r="H96" s="35" t="s">
        <v>29</v>
      </c>
      <c r="I96" s="35" t="s">
        <v>29</v>
      </c>
      <c r="J96" s="35" t="s">
        <v>29</v>
      </c>
      <c r="K96" s="35" t="s">
        <v>29</v>
      </c>
      <c r="L96" s="35" t="s">
        <v>29</v>
      </c>
      <c r="M96" s="35" t="s">
        <v>29</v>
      </c>
      <c r="N96" s="35" t="s">
        <v>29</v>
      </c>
      <c r="O96" s="35">
        <v>0.3</v>
      </c>
      <c r="P96" s="35">
        <v>1.1000000000000001</v>
      </c>
      <c r="Q96" s="36">
        <v>23500</v>
      </c>
      <c r="R96" s="36" t="s">
        <v>30</v>
      </c>
      <c r="S96" s="37"/>
      <c r="T96" s="37"/>
      <c r="U96" s="37"/>
      <c r="V96" s="38"/>
    </row>
    <row r="97" spans="1:22" ht="11.1" customHeight="1">
      <c r="A97" s="28"/>
      <c r="B97" s="34" t="s">
        <v>31</v>
      </c>
      <c r="D97" s="35">
        <v>2.2999999999999998</v>
      </c>
      <c r="E97" s="35">
        <v>0.9</v>
      </c>
      <c r="F97" s="35">
        <v>0.4</v>
      </c>
      <c r="G97" s="35">
        <v>0.1</v>
      </c>
      <c r="H97" s="35" t="s">
        <v>29</v>
      </c>
      <c r="I97" s="35" t="s">
        <v>29</v>
      </c>
      <c r="J97" s="35" t="s">
        <v>29</v>
      </c>
      <c r="K97" s="35" t="s">
        <v>29</v>
      </c>
      <c r="L97" s="35" t="s">
        <v>29</v>
      </c>
      <c r="M97" s="35" t="s">
        <v>29</v>
      </c>
      <c r="N97" s="35" t="s">
        <v>29</v>
      </c>
      <c r="O97" s="35">
        <v>0.4</v>
      </c>
      <c r="P97" s="35">
        <v>4.2</v>
      </c>
      <c r="Q97" s="36">
        <v>29100</v>
      </c>
      <c r="R97" s="36" t="s">
        <v>30</v>
      </c>
      <c r="S97" s="37"/>
      <c r="T97" s="37"/>
      <c r="U97" s="37"/>
      <c r="V97" s="38"/>
    </row>
    <row r="98" spans="1:22" ht="11.1" customHeight="1">
      <c r="A98" s="28"/>
      <c r="B98" s="34" t="s">
        <v>32</v>
      </c>
      <c r="D98" s="35">
        <v>1</v>
      </c>
      <c r="E98" s="35">
        <v>1.1000000000000001</v>
      </c>
      <c r="F98" s="35">
        <v>1.4</v>
      </c>
      <c r="G98" s="35">
        <v>0.9</v>
      </c>
      <c r="H98" s="35">
        <v>0.4</v>
      </c>
      <c r="I98" s="35">
        <v>0.2</v>
      </c>
      <c r="J98" s="35">
        <v>0.1</v>
      </c>
      <c r="K98" s="35" t="s">
        <v>29</v>
      </c>
      <c r="L98" s="35" t="s">
        <v>29</v>
      </c>
      <c r="M98" s="35" t="s">
        <v>29</v>
      </c>
      <c r="N98" s="35" t="s">
        <v>29</v>
      </c>
      <c r="O98" s="35">
        <v>0.2</v>
      </c>
      <c r="P98" s="35">
        <v>5.4</v>
      </c>
      <c r="Q98" s="36">
        <v>37100</v>
      </c>
      <c r="R98" s="36" t="s">
        <v>30</v>
      </c>
      <c r="S98" s="37"/>
      <c r="T98" s="37"/>
      <c r="U98" s="37"/>
      <c r="V98" s="38"/>
    </row>
    <row r="99" spans="1:22" ht="11.1" customHeight="1">
      <c r="A99" s="28"/>
      <c r="B99" s="34" t="s">
        <v>33</v>
      </c>
      <c r="D99" s="35">
        <v>0.4</v>
      </c>
      <c r="E99" s="35">
        <v>0.5</v>
      </c>
      <c r="F99" s="35">
        <v>1.3</v>
      </c>
      <c r="G99" s="35">
        <v>1.1000000000000001</v>
      </c>
      <c r="H99" s="35">
        <v>0.6</v>
      </c>
      <c r="I99" s="35">
        <v>0.4</v>
      </c>
      <c r="J99" s="35">
        <v>0.2</v>
      </c>
      <c r="K99" s="35">
        <v>0.1</v>
      </c>
      <c r="L99" s="35">
        <v>0.1</v>
      </c>
      <c r="M99" s="35" t="s">
        <v>29</v>
      </c>
      <c r="N99" s="35" t="s">
        <v>29</v>
      </c>
      <c r="O99" s="35">
        <v>0.1</v>
      </c>
      <c r="P99" s="35">
        <v>4.9000000000000004</v>
      </c>
      <c r="Q99" s="36">
        <v>41800</v>
      </c>
      <c r="R99" s="36" t="s">
        <v>30</v>
      </c>
      <c r="S99" s="37"/>
      <c r="T99" s="37"/>
      <c r="U99" s="37"/>
      <c r="V99" s="38"/>
    </row>
    <row r="100" spans="1:22" ht="11.1" customHeight="1">
      <c r="A100" s="28"/>
      <c r="B100" s="34" t="s">
        <v>34</v>
      </c>
      <c r="D100" s="35">
        <v>0.3</v>
      </c>
      <c r="E100" s="35">
        <v>0.4</v>
      </c>
      <c r="F100" s="35">
        <v>1.1000000000000001</v>
      </c>
      <c r="G100" s="35">
        <v>1</v>
      </c>
      <c r="H100" s="35">
        <v>0.7</v>
      </c>
      <c r="I100" s="35">
        <v>0.4</v>
      </c>
      <c r="J100" s="35">
        <v>0.3</v>
      </c>
      <c r="K100" s="35">
        <v>0.2</v>
      </c>
      <c r="L100" s="35">
        <v>0.1</v>
      </c>
      <c r="M100" s="35">
        <v>0.1</v>
      </c>
      <c r="N100" s="35">
        <v>0.1</v>
      </c>
      <c r="O100" s="35">
        <v>0.1</v>
      </c>
      <c r="P100" s="35">
        <v>4.7</v>
      </c>
      <c r="Q100" s="36">
        <v>44600</v>
      </c>
      <c r="R100" s="36" t="s">
        <v>30</v>
      </c>
      <c r="S100" s="37"/>
      <c r="T100" s="37"/>
      <c r="U100" s="37"/>
      <c r="V100" s="38"/>
    </row>
    <row r="101" spans="1:22" ht="11.1" customHeight="1">
      <c r="A101" s="28"/>
      <c r="B101" s="34" t="s">
        <v>35</v>
      </c>
      <c r="D101" s="35">
        <v>0.2</v>
      </c>
      <c r="E101" s="35">
        <v>0.3</v>
      </c>
      <c r="F101" s="35">
        <v>1</v>
      </c>
      <c r="G101" s="35">
        <v>0.8</v>
      </c>
      <c r="H101" s="35">
        <v>0.5</v>
      </c>
      <c r="I101" s="35">
        <v>0.3</v>
      </c>
      <c r="J101" s="35">
        <v>0.2</v>
      </c>
      <c r="K101" s="35">
        <v>0.1</v>
      </c>
      <c r="L101" s="35">
        <v>0.1</v>
      </c>
      <c r="M101" s="35">
        <v>0.1</v>
      </c>
      <c r="N101" s="35">
        <v>0.1</v>
      </c>
      <c r="O101" s="35">
        <v>0.1</v>
      </c>
      <c r="P101" s="35">
        <v>3.9</v>
      </c>
      <c r="Q101" s="36">
        <v>45200</v>
      </c>
      <c r="R101" s="36" t="s">
        <v>30</v>
      </c>
      <c r="S101" s="37"/>
      <c r="T101" s="37"/>
      <c r="U101" s="37"/>
      <c r="V101" s="38"/>
    </row>
    <row r="102" spans="1:22" ht="11.1" customHeight="1">
      <c r="A102" s="28"/>
      <c r="B102" s="34" t="s">
        <v>36</v>
      </c>
      <c r="D102" s="35">
        <v>0.1</v>
      </c>
      <c r="E102" s="35">
        <v>0.2</v>
      </c>
      <c r="F102" s="35">
        <v>1</v>
      </c>
      <c r="G102" s="35">
        <v>0.7</v>
      </c>
      <c r="H102" s="35">
        <v>0.4</v>
      </c>
      <c r="I102" s="35">
        <v>0.3</v>
      </c>
      <c r="J102" s="35">
        <v>0.2</v>
      </c>
      <c r="K102" s="35">
        <v>0.1</v>
      </c>
      <c r="L102" s="35">
        <v>0.1</v>
      </c>
      <c r="M102" s="35">
        <v>0.1</v>
      </c>
      <c r="N102" s="35">
        <v>0.2</v>
      </c>
      <c r="O102" s="35">
        <v>0.1</v>
      </c>
      <c r="P102" s="35">
        <v>3.4</v>
      </c>
      <c r="Q102" s="36">
        <v>46500</v>
      </c>
      <c r="R102" s="36" t="s">
        <v>30</v>
      </c>
      <c r="S102" s="37"/>
      <c r="T102" s="37"/>
      <c r="U102" s="37"/>
      <c r="V102" s="38"/>
    </row>
    <row r="103" spans="1:22" ht="11.1" customHeight="1">
      <c r="A103" s="28"/>
      <c r="B103" s="34" t="s">
        <v>37</v>
      </c>
      <c r="D103" s="35">
        <v>0.1</v>
      </c>
      <c r="E103" s="35">
        <v>0.1</v>
      </c>
      <c r="F103" s="35">
        <v>0.7</v>
      </c>
      <c r="G103" s="35">
        <v>0.5</v>
      </c>
      <c r="H103" s="35">
        <v>0.3</v>
      </c>
      <c r="I103" s="35">
        <v>0.1</v>
      </c>
      <c r="J103" s="35">
        <v>0.1</v>
      </c>
      <c r="K103" s="35">
        <v>0.1</v>
      </c>
      <c r="L103" s="35">
        <v>0.1</v>
      </c>
      <c r="M103" s="35">
        <v>0.1</v>
      </c>
      <c r="N103" s="35">
        <v>0.1</v>
      </c>
      <c r="O103" s="35">
        <v>0.1</v>
      </c>
      <c r="P103" s="35">
        <v>2.4</v>
      </c>
      <c r="Q103" s="36">
        <v>47200</v>
      </c>
      <c r="R103" s="36" t="s">
        <v>30</v>
      </c>
      <c r="S103" s="37"/>
      <c r="T103" s="37"/>
      <c r="U103" s="37"/>
      <c r="V103" s="38"/>
    </row>
    <row r="104" spans="1:22" ht="11.1" customHeight="1">
      <c r="A104" s="28"/>
      <c r="B104" s="34" t="s">
        <v>38</v>
      </c>
      <c r="D104" s="35">
        <v>0.1</v>
      </c>
      <c r="E104" s="35">
        <v>0.1</v>
      </c>
      <c r="F104" s="35">
        <v>0.4</v>
      </c>
      <c r="G104" s="35">
        <v>0.1</v>
      </c>
      <c r="H104" s="35">
        <v>0.1</v>
      </c>
      <c r="I104" s="35">
        <v>0.1</v>
      </c>
      <c r="J104" s="35" t="s">
        <v>29</v>
      </c>
      <c r="K104" s="35" t="s">
        <v>29</v>
      </c>
      <c r="L104" s="35" t="s">
        <v>29</v>
      </c>
      <c r="M104" s="35" t="s">
        <v>29</v>
      </c>
      <c r="N104" s="35" t="s">
        <v>29</v>
      </c>
      <c r="O104" s="35">
        <v>0.1</v>
      </c>
      <c r="P104" s="35">
        <v>1</v>
      </c>
      <c r="Q104" s="36">
        <v>43500</v>
      </c>
      <c r="R104" s="36" t="s">
        <v>30</v>
      </c>
      <c r="S104" s="37"/>
      <c r="T104" s="37"/>
      <c r="U104" s="37"/>
      <c r="V104" s="38"/>
    </row>
    <row r="105" spans="1:22" s="39" customFormat="1" ht="11.1" customHeight="1">
      <c r="A105" s="33"/>
      <c r="B105" s="34" t="s">
        <v>39</v>
      </c>
      <c r="C105" s="4">
        <v>7</v>
      </c>
      <c r="D105" s="35">
        <v>5.3</v>
      </c>
      <c r="E105" s="35">
        <v>3.6</v>
      </c>
      <c r="F105" s="35">
        <v>7.4</v>
      </c>
      <c r="G105" s="35">
        <v>5.3</v>
      </c>
      <c r="H105" s="35">
        <v>3.1</v>
      </c>
      <c r="I105" s="35">
        <v>1.8</v>
      </c>
      <c r="J105" s="35">
        <v>1.2</v>
      </c>
      <c r="K105" s="35">
        <v>0.6</v>
      </c>
      <c r="L105" s="35">
        <v>0.4</v>
      </c>
      <c r="M105" s="35">
        <v>0.4</v>
      </c>
      <c r="N105" s="35">
        <v>0.6</v>
      </c>
      <c r="O105" s="35">
        <v>1.4</v>
      </c>
      <c r="P105" s="35">
        <v>31.1</v>
      </c>
      <c r="Q105" s="36">
        <v>40600</v>
      </c>
      <c r="R105" s="36">
        <v>38400</v>
      </c>
      <c r="S105" s="37"/>
      <c r="T105" s="37"/>
      <c r="U105" s="37"/>
      <c r="V105" s="38"/>
    </row>
    <row r="106" spans="1:22" ht="11.1" customHeight="1">
      <c r="A106" s="33"/>
      <c r="B106" s="40"/>
      <c r="C106" s="41"/>
      <c r="D106" s="42"/>
      <c r="E106" s="42"/>
      <c r="F106" s="42"/>
      <c r="G106" s="42"/>
      <c r="H106" s="42"/>
      <c r="I106" s="42"/>
      <c r="J106" s="42"/>
      <c r="K106" s="42"/>
      <c r="L106" s="42"/>
      <c r="M106" s="42"/>
      <c r="N106" s="42"/>
      <c r="O106" s="42"/>
      <c r="P106" s="42"/>
      <c r="Q106" s="36"/>
      <c r="T106" s="22"/>
      <c r="U106" s="22"/>
    </row>
    <row r="107" spans="1:22" ht="11.1" customHeight="1">
      <c r="A107" s="28"/>
      <c r="B107" s="33" t="s">
        <v>40</v>
      </c>
      <c r="C107" s="45"/>
      <c r="D107" s="46"/>
      <c r="E107" s="46"/>
      <c r="F107" s="46"/>
      <c r="G107" s="46"/>
      <c r="H107" s="46"/>
      <c r="I107" s="46"/>
      <c r="J107" s="46"/>
      <c r="K107" s="46"/>
      <c r="L107" s="46"/>
      <c r="M107" s="46"/>
      <c r="N107" s="46"/>
      <c r="O107" s="46"/>
      <c r="P107" s="46"/>
      <c r="Q107" s="36"/>
      <c r="T107" s="22"/>
      <c r="U107" s="22"/>
    </row>
    <row r="108" spans="1:22" ht="11.1" customHeight="1">
      <c r="A108" s="28"/>
      <c r="B108" s="34" t="s">
        <v>28</v>
      </c>
      <c r="D108" s="35">
        <v>1.9</v>
      </c>
      <c r="E108" s="35" t="s">
        <v>29</v>
      </c>
      <c r="F108" s="35" t="s">
        <v>29</v>
      </c>
      <c r="G108" s="35" t="s">
        <v>29</v>
      </c>
      <c r="H108" s="35" t="s">
        <v>29</v>
      </c>
      <c r="I108" s="35" t="s">
        <v>29</v>
      </c>
      <c r="J108" s="35" t="s">
        <v>29</v>
      </c>
      <c r="K108" s="35" t="s">
        <v>29</v>
      </c>
      <c r="L108" s="35" t="s">
        <v>29</v>
      </c>
      <c r="M108" s="35" t="s">
        <v>29</v>
      </c>
      <c r="N108" s="35" t="s">
        <v>29</v>
      </c>
      <c r="O108" s="35">
        <v>0.8</v>
      </c>
      <c r="P108" s="35">
        <v>2.8</v>
      </c>
      <c r="Q108" s="36">
        <v>23600</v>
      </c>
      <c r="R108" s="36" t="s">
        <v>30</v>
      </c>
      <c r="S108" s="37"/>
      <c r="T108" s="37"/>
      <c r="U108" s="37"/>
      <c r="V108" s="38"/>
    </row>
    <row r="109" spans="1:22" ht="11.1" customHeight="1">
      <c r="A109" s="28"/>
      <c r="B109" s="34" t="s">
        <v>31</v>
      </c>
      <c r="D109" s="35">
        <v>5</v>
      </c>
      <c r="E109" s="35">
        <v>2.2000000000000002</v>
      </c>
      <c r="F109" s="35">
        <v>1</v>
      </c>
      <c r="G109" s="35">
        <v>0.3</v>
      </c>
      <c r="H109" s="35">
        <v>0.1</v>
      </c>
      <c r="I109" s="35" t="s">
        <v>29</v>
      </c>
      <c r="J109" s="35" t="s">
        <v>29</v>
      </c>
      <c r="K109" s="35" t="s">
        <v>29</v>
      </c>
      <c r="L109" s="35" t="s">
        <v>29</v>
      </c>
      <c r="M109" s="35" t="s">
        <v>29</v>
      </c>
      <c r="N109" s="35" t="s">
        <v>29</v>
      </c>
      <c r="O109" s="35">
        <v>0.7</v>
      </c>
      <c r="P109" s="35">
        <v>9.1999999999999993</v>
      </c>
      <c r="Q109" s="36">
        <v>29600</v>
      </c>
      <c r="R109" s="36" t="s">
        <v>30</v>
      </c>
      <c r="S109" s="37"/>
      <c r="T109" s="37"/>
      <c r="U109" s="37"/>
      <c r="V109" s="38"/>
    </row>
    <row r="110" spans="1:22" ht="11.1" customHeight="1">
      <c r="A110" s="28"/>
      <c r="B110" s="34" t="s">
        <v>32</v>
      </c>
      <c r="D110" s="35">
        <v>1.7</v>
      </c>
      <c r="E110" s="35">
        <v>2.4</v>
      </c>
      <c r="F110" s="35">
        <v>3.1</v>
      </c>
      <c r="G110" s="35">
        <v>1.7</v>
      </c>
      <c r="H110" s="35">
        <v>0.7</v>
      </c>
      <c r="I110" s="35">
        <v>0.3</v>
      </c>
      <c r="J110" s="35">
        <v>0.1</v>
      </c>
      <c r="K110" s="35" t="s">
        <v>29</v>
      </c>
      <c r="L110" s="35" t="s">
        <v>29</v>
      </c>
      <c r="M110" s="35" t="s">
        <v>29</v>
      </c>
      <c r="N110" s="35" t="s">
        <v>29</v>
      </c>
      <c r="O110" s="35">
        <v>0.3</v>
      </c>
      <c r="P110" s="35">
        <v>10.4</v>
      </c>
      <c r="Q110" s="36">
        <v>36700</v>
      </c>
      <c r="R110" s="36" t="s">
        <v>30</v>
      </c>
      <c r="S110" s="37"/>
      <c r="T110" s="37"/>
      <c r="U110" s="37"/>
      <c r="V110" s="38"/>
    </row>
    <row r="111" spans="1:22" ht="11.1" customHeight="1">
      <c r="A111" s="28"/>
      <c r="B111" s="34" t="s">
        <v>33</v>
      </c>
      <c r="D111" s="35">
        <v>0.7</v>
      </c>
      <c r="E111" s="35">
        <v>1.1000000000000001</v>
      </c>
      <c r="F111" s="35">
        <v>3</v>
      </c>
      <c r="G111" s="35">
        <v>1.9</v>
      </c>
      <c r="H111" s="35">
        <v>1</v>
      </c>
      <c r="I111" s="35">
        <v>0.5</v>
      </c>
      <c r="J111" s="35">
        <v>0.2</v>
      </c>
      <c r="K111" s="35">
        <v>0.1</v>
      </c>
      <c r="L111" s="35" t="s">
        <v>29</v>
      </c>
      <c r="M111" s="35" t="s">
        <v>29</v>
      </c>
      <c r="N111" s="35" t="s">
        <v>29</v>
      </c>
      <c r="O111" s="35">
        <v>0.3</v>
      </c>
      <c r="P111" s="35">
        <v>8.8000000000000007</v>
      </c>
      <c r="Q111" s="36">
        <v>40000</v>
      </c>
      <c r="R111" s="36" t="s">
        <v>30</v>
      </c>
      <c r="S111" s="37"/>
      <c r="T111" s="37"/>
      <c r="U111" s="37"/>
      <c r="V111" s="38"/>
    </row>
    <row r="112" spans="1:22" ht="11.1" customHeight="1">
      <c r="A112" s="28"/>
      <c r="B112" s="34" t="s">
        <v>34</v>
      </c>
      <c r="D112" s="35">
        <v>0.6</v>
      </c>
      <c r="E112" s="35">
        <v>0.8</v>
      </c>
      <c r="F112" s="35">
        <v>2.6</v>
      </c>
      <c r="G112" s="35">
        <v>1.6</v>
      </c>
      <c r="H112" s="35">
        <v>0.8</v>
      </c>
      <c r="I112" s="35">
        <v>0.4</v>
      </c>
      <c r="J112" s="35">
        <v>0.3</v>
      </c>
      <c r="K112" s="35">
        <v>0.1</v>
      </c>
      <c r="L112" s="35">
        <v>0.1</v>
      </c>
      <c r="M112" s="35">
        <v>0.1</v>
      </c>
      <c r="N112" s="35" t="s">
        <v>29</v>
      </c>
      <c r="O112" s="35">
        <v>0.3</v>
      </c>
      <c r="P112" s="35">
        <v>7.6</v>
      </c>
      <c r="Q112" s="36">
        <v>40900</v>
      </c>
      <c r="R112" s="36" t="s">
        <v>30</v>
      </c>
      <c r="S112" s="37"/>
      <c r="T112" s="37"/>
      <c r="U112" s="37"/>
      <c r="V112" s="38"/>
    </row>
    <row r="113" spans="1:22" ht="11.1" customHeight="1">
      <c r="A113" s="28"/>
      <c r="B113" s="34" t="s">
        <v>35</v>
      </c>
      <c r="D113" s="35">
        <v>0.6</v>
      </c>
      <c r="E113" s="35">
        <v>0.6</v>
      </c>
      <c r="F113" s="35">
        <v>1.9</v>
      </c>
      <c r="G113" s="35">
        <v>1.1000000000000001</v>
      </c>
      <c r="H113" s="35">
        <v>0.6</v>
      </c>
      <c r="I113" s="35">
        <v>0.3</v>
      </c>
      <c r="J113" s="35">
        <v>0.2</v>
      </c>
      <c r="K113" s="35">
        <v>0.1</v>
      </c>
      <c r="L113" s="35">
        <v>0.1</v>
      </c>
      <c r="M113" s="35">
        <v>0.1</v>
      </c>
      <c r="N113" s="35" t="s">
        <v>29</v>
      </c>
      <c r="O113" s="35">
        <v>0.2</v>
      </c>
      <c r="P113" s="35">
        <v>5.8</v>
      </c>
      <c r="Q113" s="36">
        <v>41100</v>
      </c>
      <c r="R113" s="36" t="s">
        <v>30</v>
      </c>
      <c r="S113" s="37"/>
      <c r="T113" s="37"/>
      <c r="U113" s="37"/>
      <c r="V113" s="38"/>
    </row>
    <row r="114" spans="1:22" ht="11.1" customHeight="1">
      <c r="A114" s="28"/>
      <c r="B114" s="34" t="s">
        <v>36</v>
      </c>
      <c r="D114" s="35">
        <v>0.3</v>
      </c>
      <c r="E114" s="35">
        <v>0.4</v>
      </c>
      <c r="F114" s="35">
        <v>1.7</v>
      </c>
      <c r="G114" s="35">
        <v>1</v>
      </c>
      <c r="H114" s="35">
        <v>0.6</v>
      </c>
      <c r="I114" s="35">
        <v>0.3</v>
      </c>
      <c r="J114" s="35">
        <v>0.2</v>
      </c>
      <c r="K114" s="35">
        <v>0.1</v>
      </c>
      <c r="L114" s="35">
        <v>0.1</v>
      </c>
      <c r="M114" s="35">
        <v>0.1</v>
      </c>
      <c r="N114" s="35">
        <v>0.1</v>
      </c>
      <c r="O114" s="35">
        <v>0.2</v>
      </c>
      <c r="P114" s="35">
        <v>5.2</v>
      </c>
      <c r="Q114" s="36">
        <v>43400</v>
      </c>
      <c r="R114" s="36" t="s">
        <v>30</v>
      </c>
      <c r="S114" s="37"/>
      <c r="T114" s="37"/>
      <c r="U114" s="37"/>
      <c r="V114" s="38"/>
    </row>
    <row r="115" spans="1:22" ht="11.1" customHeight="1">
      <c r="A115" s="28"/>
      <c r="B115" s="34" t="s">
        <v>37</v>
      </c>
      <c r="D115" s="35">
        <v>0.2</v>
      </c>
      <c r="E115" s="35">
        <v>0.2</v>
      </c>
      <c r="F115" s="35">
        <v>1.4</v>
      </c>
      <c r="G115" s="35">
        <v>0.9</v>
      </c>
      <c r="H115" s="35">
        <v>0.5</v>
      </c>
      <c r="I115" s="35">
        <v>0.2</v>
      </c>
      <c r="J115" s="35">
        <v>0.2</v>
      </c>
      <c r="K115" s="35">
        <v>0.1</v>
      </c>
      <c r="L115" s="35">
        <v>0.1</v>
      </c>
      <c r="M115" s="35">
        <v>0.1</v>
      </c>
      <c r="N115" s="35">
        <v>0.1</v>
      </c>
      <c r="O115" s="35">
        <v>0.1</v>
      </c>
      <c r="P115" s="35">
        <v>4</v>
      </c>
      <c r="Q115" s="36">
        <v>44300</v>
      </c>
      <c r="R115" s="36" t="s">
        <v>30</v>
      </c>
      <c r="S115" s="37"/>
      <c r="T115" s="37"/>
      <c r="U115" s="37"/>
      <c r="V115" s="38"/>
    </row>
    <row r="116" spans="1:22" ht="11.1" customHeight="1">
      <c r="A116" s="28"/>
      <c r="B116" s="34" t="s">
        <v>38</v>
      </c>
      <c r="D116" s="35">
        <v>0.1</v>
      </c>
      <c r="E116" s="35">
        <v>0.1</v>
      </c>
      <c r="F116" s="35">
        <v>0.5</v>
      </c>
      <c r="G116" s="35">
        <v>0.2</v>
      </c>
      <c r="H116" s="35">
        <v>0.1</v>
      </c>
      <c r="I116" s="35">
        <v>0.1</v>
      </c>
      <c r="J116" s="35" t="s">
        <v>29</v>
      </c>
      <c r="K116" s="35" t="s">
        <v>29</v>
      </c>
      <c r="L116" s="35" t="s">
        <v>29</v>
      </c>
      <c r="M116" s="35" t="s">
        <v>29</v>
      </c>
      <c r="N116" s="35" t="s">
        <v>29</v>
      </c>
      <c r="O116" s="35">
        <v>0.1</v>
      </c>
      <c r="P116" s="35">
        <v>1.3</v>
      </c>
      <c r="Q116" s="36">
        <v>42200</v>
      </c>
      <c r="R116" s="36" t="s">
        <v>30</v>
      </c>
      <c r="S116" s="37"/>
      <c r="T116" s="37"/>
      <c r="U116" s="37"/>
      <c r="V116" s="38"/>
    </row>
    <row r="117" spans="1:22" s="39" customFormat="1" ht="11.1" customHeight="1">
      <c r="A117" s="33"/>
      <c r="B117" s="34" t="s">
        <v>39</v>
      </c>
      <c r="C117" s="4">
        <v>7</v>
      </c>
      <c r="D117" s="35">
        <v>11</v>
      </c>
      <c r="E117" s="35">
        <v>7.9</v>
      </c>
      <c r="F117" s="35">
        <v>15.1</v>
      </c>
      <c r="G117" s="35">
        <v>8.8000000000000007</v>
      </c>
      <c r="H117" s="35">
        <v>4.4000000000000004</v>
      </c>
      <c r="I117" s="35">
        <v>2.1</v>
      </c>
      <c r="J117" s="35">
        <v>1.2</v>
      </c>
      <c r="K117" s="35">
        <v>0.6</v>
      </c>
      <c r="L117" s="35">
        <v>0.3</v>
      </c>
      <c r="M117" s="35">
        <v>0.4</v>
      </c>
      <c r="N117" s="35">
        <v>0.3</v>
      </c>
      <c r="O117" s="35">
        <v>3</v>
      </c>
      <c r="P117" s="35">
        <v>55.2</v>
      </c>
      <c r="Q117" s="36">
        <v>37900</v>
      </c>
      <c r="R117" s="36">
        <v>37500</v>
      </c>
      <c r="S117" s="37"/>
      <c r="T117" s="37"/>
      <c r="U117" s="37"/>
      <c r="V117" s="38"/>
    </row>
    <row r="118" spans="1:22" ht="11.1" customHeight="1">
      <c r="A118" s="33"/>
      <c r="B118" s="40"/>
      <c r="C118" s="41"/>
      <c r="D118" s="42"/>
      <c r="E118" s="42"/>
      <c r="F118" s="42"/>
      <c r="G118" s="42"/>
      <c r="H118" s="42"/>
      <c r="I118" s="42"/>
      <c r="J118" s="42"/>
      <c r="K118" s="42"/>
      <c r="L118" s="42"/>
      <c r="M118" s="42"/>
      <c r="N118" s="42"/>
      <c r="O118" s="42"/>
      <c r="P118" s="42"/>
      <c r="Q118" s="43"/>
    </row>
    <row r="119" spans="1:22" ht="11.1" customHeight="1">
      <c r="A119" s="28"/>
      <c r="B119" s="33" t="s">
        <v>41</v>
      </c>
      <c r="C119" s="4">
        <v>8</v>
      </c>
      <c r="D119" s="46"/>
      <c r="E119" s="46"/>
      <c r="F119" s="46"/>
      <c r="G119" s="46"/>
      <c r="H119" s="46"/>
      <c r="I119" s="46"/>
      <c r="J119" s="46"/>
      <c r="K119" s="46"/>
      <c r="L119" s="46"/>
      <c r="M119" s="46"/>
      <c r="N119" s="46"/>
      <c r="O119" s="46"/>
      <c r="P119" s="46"/>
      <c r="Q119" s="36"/>
    </row>
    <row r="120" spans="1:22" ht="11.1" customHeight="1">
      <c r="A120" s="28"/>
      <c r="B120" s="34" t="s">
        <v>28</v>
      </c>
      <c r="D120" s="35">
        <v>2.7</v>
      </c>
      <c r="E120" s="35">
        <v>0.1</v>
      </c>
      <c r="F120" s="35" t="s">
        <v>29</v>
      </c>
      <c r="G120" s="35" t="s">
        <v>29</v>
      </c>
      <c r="H120" s="35" t="s">
        <v>29</v>
      </c>
      <c r="I120" s="35" t="s">
        <v>29</v>
      </c>
      <c r="J120" s="35" t="s">
        <v>29</v>
      </c>
      <c r="K120" s="35" t="s">
        <v>29</v>
      </c>
      <c r="L120" s="35" t="s">
        <v>29</v>
      </c>
      <c r="M120" s="35" t="s">
        <v>29</v>
      </c>
      <c r="N120" s="35" t="s">
        <v>29</v>
      </c>
      <c r="O120" s="35">
        <v>1.2</v>
      </c>
      <c r="P120" s="35">
        <v>3.9</v>
      </c>
      <c r="Q120" s="36">
        <v>23600</v>
      </c>
      <c r="R120" s="36" t="s">
        <v>30</v>
      </c>
      <c r="S120" s="37"/>
      <c r="T120" s="37"/>
      <c r="U120" s="37"/>
      <c r="V120" s="38"/>
    </row>
    <row r="121" spans="1:22" ht="11.1" customHeight="1">
      <c r="A121" s="28"/>
      <c r="B121" s="34" t="s">
        <v>31</v>
      </c>
      <c r="D121" s="35">
        <v>7.3</v>
      </c>
      <c r="E121" s="35">
        <v>3.1</v>
      </c>
      <c r="F121" s="35">
        <v>1.4</v>
      </c>
      <c r="G121" s="35">
        <v>0.4</v>
      </c>
      <c r="H121" s="35">
        <v>0.1</v>
      </c>
      <c r="I121" s="35">
        <v>0.1</v>
      </c>
      <c r="J121" s="35" t="s">
        <v>29</v>
      </c>
      <c r="K121" s="35" t="s">
        <v>29</v>
      </c>
      <c r="L121" s="35" t="s">
        <v>29</v>
      </c>
      <c r="M121" s="35" t="s">
        <v>29</v>
      </c>
      <c r="N121" s="35" t="s">
        <v>29</v>
      </c>
      <c r="O121" s="35">
        <v>1.1000000000000001</v>
      </c>
      <c r="P121" s="35">
        <v>13.5</v>
      </c>
      <c r="Q121" s="36">
        <v>29400</v>
      </c>
      <c r="R121" s="36" t="s">
        <v>30</v>
      </c>
      <c r="S121" s="37"/>
      <c r="T121" s="37"/>
      <c r="U121" s="37"/>
      <c r="V121" s="38"/>
    </row>
    <row r="122" spans="1:22" ht="11.1" customHeight="1">
      <c r="A122" s="28"/>
      <c r="B122" s="34" t="s">
        <v>32</v>
      </c>
      <c r="D122" s="35">
        <v>2.7</v>
      </c>
      <c r="E122" s="35">
        <v>3.5</v>
      </c>
      <c r="F122" s="35">
        <v>4.5</v>
      </c>
      <c r="G122" s="35">
        <v>2.7</v>
      </c>
      <c r="H122" s="35">
        <v>1.1000000000000001</v>
      </c>
      <c r="I122" s="35">
        <v>0.5</v>
      </c>
      <c r="J122" s="35">
        <v>0.2</v>
      </c>
      <c r="K122" s="35">
        <v>0.1</v>
      </c>
      <c r="L122" s="35" t="s">
        <v>29</v>
      </c>
      <c r="M122" s="35" t="s">
        <v>29</v>
      </c>
      <c r="N122" s="35" t="s">
        <v>29</v>
      </c>
      <c r="O122" s="35">
        <v>0.5</v>
      </c>
      <c r="P122" s="35">
        <v>15.9</v>
      </c>
      <c r="Q122" s="36">
        <v>36800</v>
      </c>
      <c r="R122" s="36" t="s">
        <v>30</v>
      </c>
      <c r="S122" s="37"/>
      <c r="T122" s="37"/>
      <c r="U122" s="37"/>
      <c r="V122" s="38"/>
    </row>
    <row r="123" spans="1:22" ht="11.1" customHeight="1">
      <c r="A123" s="28"/>
      <c r="B123" s="34" t="s">
        <v>33</v>
      </c>
      <c r="D123" s="35">
        <v>1.1000000000000001</v>
      </c>
      <c r="E123" s="35">
        <v>1.6</v>
      </c>
      <c r="F123" s="35">
        <v>4.3</v>
      </c>
      <c r="G123" s="35">
        <v>3.1</v>
      </c>
      <c r="H123" s="35">
        <v>1.6</v>
      </c>
      <c r="I123" s="35">
        <v>0.9</v>
      </c>
      <c r="J123" s="35">
        <v>0.4</v>
      </c>
      <c r="K123" s="35">
        <v>0.2</v>
      </c>
      <c r="L123" s="35">
        <v>0.1</v>
      </c>
      <c r="M123" s="35">
        <v>0.1</v>
      </c>
      <c r="N123" s="35" t="s">
        <v>29</v>
      </c>
      <c r="O123" s="35">
        <v>0.4</v>
      </c>
      <c r="P123" s="35">
        <v>13.8</v>
      </c>
      <c r="Q123" s="36">
        <v>40600</v>
      </c>
      <c r="R123" s="36" t="s">
        <v>30</v>
      </c>
      <c r="S123" s="37"/>
      <c r="T123" s="37"/>
      <c r="U123" s="37"/>
      <c r="V123" s="38"/>
    </row>
    <row r="124" spans="1:22" ht="11.1" customHeight="1">
      <c r="A124" s="28"/>
      <c r="B124" s="34" t="s">
        <v>34</v>
      </c>
      <c r="D124" s="35">
        <v>0.9</v>
      </c>
      <c r="E124" s="35">
        <v>1.2</v>
      </c>
      <c r="F124" s="35">
        <v>3.7</v>
      </c>
      <c r="G124" s="35">
        <v>2.6</v>
      </c>
      <c r="H124" s="35">
        <v>1.5</v>
      </c>
      <c r="I124" s="35">
        <v>0.8</v>
      </c>
      <c r="J124" s="35">
        <v>0.5</v>
      </c>
      <c r="K124" s="35">
        <v>0.3</v>
      </c>
      <c r="L124" s="35">
        <v>0.2</v>
      </c>
      <c r="M124" s="35">
        <v>0.2</v>
      </c>
      <c r="N124" s="35">
        <v>0.1</v>
      </c>
      <c r="O124" s="35">
        <v>0.4</v>
      </c>
      <c r="P124" s="35">
        <v>12.3</v>
      </c>
      <c r="Q124" s="36">
        <v>42300</v>
      </c>
      <c r="R124" s="36" t="s">
        <v>30</v>
      </c>
      <c r="S124" s="37"/>
      <c r="T124" s="37"/>
      <c r="U124" s="37"/>
      <c r="V124" s="38"/>
    </row>
    <row r="125" spans="1:22" ht="11.1" customHeight="1">
      <c r="A125" s="28"/>
      <c r="B125" s="34" t="s">
        <v>35</v>
      </c>
      <c r="D125" s="35">
        <v>0.8</v>
      </c>
      <c r="E125" s="35">
        <v>0.9</v>
      </c>
      <c r="F125" s="35">
        <v>2.9</v>
      </c>
      <c r="G125" s="35">
        <v>2</v>
      </c>
      <c r="H125" s="35">
        <v>1.2</v>
      </c>
      <c r="I125" s="35">
        <v>0.6</v>
      </c>
      <c r="J125" s="35">
        <v>0.4</v>
      </c>
      <c r="K125" s="35">
        <v>0.2</v>
      </c>
      <c r="L125" s="35">
        <v>0.2</v>
      </c>
      <c r="M125" s="35">
        <v>0.2</v>
      </c>
      <c r="N125" s="35">
        <v>0.2</v>
      </c>
      <c r="O125" s="35">
        <v>0.3</v>
      </c>
      <c r="P125" s="35">
        <v>9.8000000000000007</v>
      </c>
      <c r="Q125" s="36">
        <v>42700</v>
      </c>
      <c r="R125" s="36" t="s">
        <v>30</v>
      </c>
      <c r="S125" s="37"/>
      <c r="T125" s="37"/>
      <c r="U125" s="37"/>
      <c r="V125" s="38"/>
    </row>
    <row r="126" spans="1:22" ht="11.1" customHeight="1">
      <c r="A126" s="28"/>
      <c r="B126" s="34" t="s">
        <v>36</v>
      </c>
      <c r="D126" s="35">
        <v>0.5</v>
      </c>
      <c r="E126" s="35">
        <v>0.6</v>
      </c>
      <c r="F126" s="35">
        <v>2.7</v>
      </c>
      <c r="G126" s="35">
        <v>1.7</v>
      </c>
      <c r="H126" s="35">
        <v>1</v>
      </c>
      <c r="I126" s="35">
        <v>0.5</v>
      </c>
      <c r="J126" s="35">
        <v>0.4</v>
      </c>
      <c r="K126" s="35">
        <v>0.2</v>
      </c>
      <c r="L126" s="35">
        <v>0.2</v>
      </c>
      <c r="M126" s="35">
        <v>0.2</v>
      </c>
      <c r="N126" s="35">
        <v>0.3</v>
      </c>
      <c r="O126" s="35">
        <v>0.2</v>
      </c>
      <c r="P126" s="35">
        <v>8.6</v>
      </c>
      <c r="Q126" s="36">
        <v>44600</v>
      </c>
      <c r="R126" s="36" t="s">
        <v>30</v>
      </c>
      <c r="S126" s="37"/>
      <c r="T126" s="37"/>
      <c r="U126" s="37"/>
      <c r="V126" s="38"/>
    </row>
    <row r="127" spans="1:22" ht="11.1" customHeight="1">
      <c r="A127" s="28"/>
      <c r="B127" s="34" t="s">
        <v>37</v>
      </c>
      <c r="D127" s="35">
        <v>0.2</v>
      </c>
      <c r="E127" s="35">
        <v>0.4</v>
      </c>
      <c r="F127" s="35">
        <v>2.1</v>
      </c>
      <c r="G127" s="35">
        <v>1.4</v>
      </c>
      <c r="H127" s="35">
        <v>0.8</v>
      </c>
      <c r="I127" s="35">
        <v>0.4</v>
      </c>
      <c r="J127" s="35">
        <v>0.3</v>
      </c>
      <c r="K127" s="35">
        <v>0.1</v>
      </c>
      <c r="L127" s="35">
        <v>0.1</v>
      </c>
      <c r="M127" s="35">
        <v>0.1</v>
      </c>
      <c r="N127" s="35">
        <v>0.2</v>
      </c>
      <c r="O127" s="35">
        <v>0.2</v>
      </c>
      <c r="P127" s="35">
        <v>6.4</v>
      </c>
      <c r="Q127" s="36">
        <v>45400</v>
      </c>
      <c r="R127" s="36" t="s">
        <v>30</v>
      </c>
      <c r="S127" s="37"/>
      <c r="T127" s="37"/>
      <c r="U127" s="37"/>
      <c r="V127" s="38"/>
    </row>
    <row r="128" spans="1:22" ht="11.1" customHeight="1">
      <c r="A128" s="28"/>
      <c r="B128" s="34" t="s">
        <v>38</v>
      </c>
      <c r="D128" s="35">
        <v>0.1</v>
      </c>
      <c r="E128" s="35">
        <v>0.2</v>
      </c>
      <c r="F128" s="35">
        <v>1</v>
      </c>
      <c r="G128" s="35">
        <v>0.3</v>
      </c>
      <c r="H128" s="35">
        <v>0.2</v>
      </c>
      <c r="I128" s="35">
        <v>0.1</v>
      </c>
      <c r="J128" s="35">
        <v>0.1</v>
      </c>
      <c r="K128" s="35" t="s">
        <v>29</v>
      </c>
      <c r="L128" s="35" t="s">
        <v>29</v>
      </c>
      <c r="M128" s="35" t="s">
        <v>29</v>
      </c>
      <c r="N128" s="35">
        <v>0.1</v>
      </c>
      <c r="O128" s="35">
        <v>0.1</v>
      </c>
      <c r="P128" s="35">
        <v>2.2999999999999998</v>
      </c>
      <c r="Q128" s="36">
        <v>42700</v>
      </c>
      <c r="R128" s="36" t="s">
        <v>30</v>
      </c>
      <c r="S128" s="37"/>
      <c r="T128" s="37"/>
      <c r="U128" s="37"/>
      <c r="V128" s="38"/>
    </row>
    <row r="129" spans="1:22" s="39" customFormat="1" ht="11.1" customHeight="1">
      <c r="A129" s="33"/>
      <c r="B129" s="34" t="s">
        <v>39</v>
      </c>
      <c r="C129" s="4">
        <v>7</v>
      </c>
      <c r="D129" s="35">
        <v>16.3</v>
      </c>
      <c r="E129" s="35">
        <v>11.5</v>
      </c>
      <c r="F129" s="35">
        <v>22.5</v>
      </c>
      <c r="G129" s="35">
        <v>14.1</v>
      </c>
      <c r="H129" s="35">
        <v>7.5</v>
      </c>
      <c r="I129" s="35">
        <v>4</v>
      </c>
      <c r="J129" s="35">
        <v>2.4</v>
      </c>
      <c r="K129" s="35">
        <v>1.2</v>
      </c>
      <c r="L129" s="35">
        <v>0.8</v>
      </c>
      <c r="M129" s="35">
        <v>0.8</v>
      </c>
      <c r="N129" s="35">
        <v>0.9</v>
      </c>
      <c r="O129" s="35">
        <v>4.4000000000000004</v>
      </c>
      <c r="P129" s="35">
        <v>86.4</v>
      </c>
      <c r="Q129" s="36">
        <v>38900</v>
      </c>
      <c r="R129" s="36">
        <v>37500</v>
      </c>
      <c r="S129" s="37"/>
      <c r="T129" s="37"/>
      <c r="U129" s="37"/>
      <c r="V129" s="38"/>
    </row>
    <row r="130" spans="1:22" ht="11.1" customHeight="1">
      <c r="A130" s="28"/>
      <c r="B130" s="34"/>
      <c r="D130" s="63"/>
      <c r="E130" s="63"/>
      <c r="F130" s="63"/>
      <c r="G130" s="63"/>
      <c r="H130" s="63"/>
      <c r="I130" s="63"/>
      <c r="J130" s="63"/>
      <c r="K130" s="63"/>
      <c r="L130" s="63"/>
      <c r="M130" s="60"/>
      <c r="N130" s="64"/>
      <c r="O130" s="65"/>
      <c r="Q130" s="66"/>
    </row>
    <row r="131" spans="1:22" ht="21.6" customHeight="1">
      <c r="A131" s="28"/>
      <c r="B131" s="47" t="s">
        <v>45</v>
      </c>
      <c r="C131" s="4">
        <v>9</v>
      </c>
      <c r="D131" s="55"/>
      <c r="E131" s="60"/>
      <c r="F131" s="60"/>
      <c r="G131" s="60"/>
      <c r="H131" s="56"/>
      <c r="I131" s="56"/>
      <c r="J131" s="56"/>
      <c r="K131" s="56"/>
      <c r="M131" s="67"/>
      <c r="N131" s="64"/>
      <c r="O131" s="65"/>
      <c r="Q131" s="66"/>
    </row>
    <row r="132" spans="1:22" ht="4.9000000000000004" customHeight="1">
      <c r="A132" s="33"/>
      <c r="B132" s="28"/>
      <c r="D132" s="55"/>
      <c r="E132" s="60"/>
      <c r="F132" s="60"/>
      <c r="G132" s="60"/>
      <c r="H132" s="56"/>
      <c r="I132" s="56"/>
      <c r="J132" s="56"/>
      <c r="K132" s="56"/>
      <c r="M132" s="67"/>
      <c r="N132" s="64"/>
      <c r="O132" s="65"/>
      <c r="Q132" s="66"/>
    </row>
    <row r="133" spans="1:22" ht="11.1" customHeight="1">
      <c r="A133" s="28"/>
      <c r="B133" s="33" t="s">
        <v>27</v>
      </c>
      <c r="D133" s="60"/>
      <c r="E133" s="60"/>
      <c r="F133" s="60"/>
      <c r="G133" s="60"/>
      <c r="H133" s="56"/>
      <c r="I133" s="56"/>
      <c r="J133" s="56"/>
      <c r="K133" s="56"/>
      <c r="M133" s="67"/>
      <c r="N133" s="64"/>
      <c r="O133" s="65"/>
      <c r="Q133" s="66"/>
    </row>
    <row r="134" spans="1:22" ht="11.1" customHeight="1">
      <c r="A134" s="34"/>
      <c r="B134" s="34" t="s">
        <v>28</v>
      </c>
      <c r="D134" s="35">
        <v>1.5</v>
      </c>
      <c r="E134" s="35">
        <v>0.1</v>
      </c>
      <c r="F134" s="35" t="s">
        <v>29</v>
      </c>
      <c r="G134" s="35" t="s">
        <v>29</v>
      </c>
      <c r="H134" s="35" t="s">
        <v>29</v>
      </c>
      <c r="I134" s="35" t="s">
        <v>29</v>
      </c>
      <c r="J134" s="35" t="s">
        <v>29</v>
      </c>
      <c r="K134" s="35" t="s">
        <v>29</v>
      </c>
      <c r="L134" s="35" t="s">
        <v>29</v>
      </c>
      <c r="M134" s="35" t="s">
        <v>29</v>
      </c>
      <c r="N134" s="35" t="s">
        <v>29</v>
      </c>
      <c r="O134" s="35">
        <v>0.8</v>
      </c>
      <c r="P134" s="35">
        <v>2.4</v>
      </c>
      <c r="Q134" s="36">
        <v>23300</v>
      </c>
      <c r="R134" s="36" t="s">
        <v>30</v>
      </c>
      <c r="S134" s="37"/>
      <c r="T134" s="37"/>
      <c r="U134" s="37"/>
      <c r="V134" s="38"/>
    </row>
    <row r="135" spans="1:22" ht="11.1" customHeight="1">
      <c r="A135" s="28"/>
      <c r="B135" s="34" t="s">
        <v>31</v>
      </c>
      <c r="D135" s="35">
        <v>4.2</v>
      </c>
      <c r="E135" s="35">
        <v>1.6</v>
      </c>
      <c r="F135" s="35">
        <v>0.8</v>
      </c>
      <c r="G135" s="35">
        <v>0.2</v>
      </c>
      <c r="H135" s="35">
        <v>0.1</v>
      </c>
      <c r="I135" s="35">
        <v>0.1</v>
      </c>
      <c r="J135" s="35" t="s">
        <v>29</v>
      </c>
      <c r="K135" s="35" t="s">
        <v>29</v>
      </c>
      <c r="L135" s="35" t="s">
        <v>29</v>
      </c>
      <c r="M135" s="35" t="s">
        <v>29</v>
      </c>
      <c r="N135" s="35" t="s">
        <v>29</v>
      </c>
      <c r="O135" s="35">
        <v>1</v>
      </c>
      <c r="P135" s="35">
        <v>8</v>
      </c>
      <c r="Q135" s="36">
        <v>29000</v>
      </c>
      <c r="R135" s="36" t="s">
        <v>30</v>
      </c>
      <c r="S135" s="37"/>
      <c r="T135" s="37"/>
      <c r="U135" s="37"/>
      <c r="V135" s="38"/>
    </row>
    <row r="136" spans="1:22" ht="11.1" customHeight="1">
      <c r="A136" s="28"/>
      <c r="B136" s="34" t="s">
        <v>32</v>
      </c>
      <c r="D136" s="35">
        <v>1.7</v>
      </c>
      <c r="E136" s="35">
        <v>1.8</v>
      </c>
      <c r="F136" s="35">
        <v>2.2999999999999998</v>
      </c>
      <c r="G136" s="35">
        <v>1.5</v>
      </c>
      <c r="H136" s="35">
        <v>0.7</v>
      </c>
      <c r="I136" s="35">
        <v>0.4</v>
      </c>
      <c r="J136" s="35">
        <v>0.2</v>
      </c>
      <c r="K136" s="35">
        <v>0.1</v>
      </c>
      <c r="L136" s="35" t="s">
        <v>29</v>
      </c>
      <c r="M136" s="35" t="s">
        <v>29</v>
      </c>
      <c r="N136" s="35" t="s">
        <v>29</v>
      </c>
      <c r="O136" s="35">
        <v>0.5</v>
      </c>
      <c r="P136" s="35">
        <v>9.1999999999999993</v>
      </c>
      <c r="Q136" s="36">
        <v>37000</v>
      </c>
      <c r="R136" s="36" t="s">
        <v>30</v>
      </c>
      <c r="S136" s="37"/>
      <c r="T136" s="37"/>
      <c r="U136" s="37"/>
      <c r="V136" s="38"/>
    </row>
    <row r="137" spans="1:22" ht="11.1" customHeight="1">
      <c r="A137" s="28"/>
      <c r="B137" s="34" t="s">
        <v>33</v>
      </c>
      <c r="D137" s="35">
        <v>0.7</v>
      </c>
      <c r="E137" s="35">
        <v>0.9</v>
      </c>
      <c r="F137" s="35">
        <v>2</v>
      </c>
      <c r="G137" s="35">
        <v>1.6</v>
      </c>
      <c r="H137" s="35">
        <v>1</v>
      </c>
      <c r="I137" s="35">
        <v>0.6</v>
      </c>
      <c r="J137" s="35">
        <v>0.3</v>
      </c>
      <c r="K137" s="35">
        <v>0.2</v>
      </c>
      <c r="L137" s="35">
        <v>0.1</v>
      </c>
      <c r="M137" s="35">
        <v>0.1</v>
      </c>
      <c r="N137" s="35">
        <v>0.1</v>
      </c>
      <c r="O137" s="35">
        <v>0.2</v>
      </c>
      <c r="P137" s="35">
        <v>7.8</v>
      </c>
      <c r="Q137" s="36">
        <v>41800</v>
      </c>
      <c r="R137" s="36" t="s">
        <v>30</v>
      </c>
      <c r="S137" s="37"/>
      <c r="T137" s="37"/>
      <c r="U137" s="37"/>
      <c r="V137" s="38"/>
    </row>
    <row r="138" spans="1:22" ht="11.1" customHeight="1">
      <c r="A138" s="28"/>
      <c r="B138" s="34" t="s">
        <v>34</v>
      </c>
      <c r="D138" s="35">
        <v>0.5</v>
      </c>
      <c r="E138" s="35">
        <v>0.6</v>
      </c>
      <c r="F138" s="35">
        <v>1.7</v>
      </c>
      <c r="G138" s="35">
        <v>1.5</v>
      </c>
      <c r="H138" s="35">
        <v>1</v>
      </c>
      <c r="I138" s="35">
        <v>0.6</v>
      </c>
      <c r="J138" s="35">
        <v>0.5</v>
      </c>
      <c r="K138" s="35">
        <v>0.2</v>
      </c>
      <c r="L138" s="35">
        <v>0.2</v>
      </c>
      <c r="M138" s="35">
        <v>0.2</v>
      </c>
      <c r="N138" s="35">
        <v>0.2</v>
      </c>
      <c r="O138" s="35">
        <v>0.3</v>
      </c>
      <c r="P138" s="35">
        <v>7.5</v>
      </c>
      <c r="Q138" s="36">
        <v>45200</v>
      </c>
      <c r="R138" s="36" t="s">
        <v>30</v>
      </c>
      <c r="S138" s="37"/>
      <c r="T138" s="37"/>
      <c r="U138" s="37"/>
      <c r="V138" s="38"/>
    </row>
    <row r="139" spans="1:22" ht="11.1" customHeight="1">
      <c r="A139" s="28"/>
      <c r="B139" s="34" t="s">
        <v>35</v>
      </c>
      <c r="D139" s="35">
        <v>0.4</v>
      </c>
      <c r="E139" s="35">
        <v>0.5</v>
      </c>
      <c r="F139" s="35">
        <v>1.5</v>
      </c>
      <c r="G139" s="35">
        <v>1.2</v>
      </c>
      <c r="H139" s="35">
        <v>0.7</v>
      </c>
      <c r="I139" s="35">
        <v>0.4</v>
      </c>
      <c r="J139" s="35">
        <v>0.3</v>
      </c>
      <c r="K139" s="35">
        <v>0.2</v>
      </c>
      <c r="L139" s="35">
        <v>0.1</v>
      </c>
      <c r="M139" s="35">
        <v>0.1</v>
      </c>
      <c r="N139" s="35">
        <v>0.2</v>
      </c>
      <c r="O139" s="35">
        <v>0.2</v>
      </c>
      <c r="P139" s="35">
        <v>5.9</v>
      </c>
      <c r="Q139" s="36">
        <v>44900</v>
      </c>
      <c r="R139" s="36" t="s">
        <v>30</v>
      </c>
      <c r="S139" s="37"/>
      <c r="T139" s="37"/>
      <c r="U139" s="37"/>
      <c r="V139" s="38"/>
    </row>
    <row r="140" spans="1:22" ht="11.1" customHeight="1">
      <c r="A140" s="28"/>
      <c r="B140" s="34" t="s">
        <v>36</v>
      </c>
      <c r="D140" s="35">
        <v>0.3</v>
      </c>
      <c r="E140" s="35">
        <v>0.4</v>
      </c>
      <c r="F140" s="35">
        <v>1.4</v>
      </c>
      <c r="G140" s="35">
        <v>1.1000000000000001</v>
      </c>
      <c r="H140" s="35">
        <v>0.6</v>
      </c>
      <c r="I140" s="35">
        <v>0.3</v>
      </c>
      <c r="J140" s="35">
        <v>0.3</v>
      </c>
      <c r="K140" s="35">
        <v>0.1</v>
      </c>
      <c r="L140" s="35">
        <v>0.1</v>
      </c>
      <c r="M140" s="35">
        <v>0.1</v>
      </c>
      <c r="N140" s="35">
        <v>0.3</v>
      </c>
      <c r="O140" s="35">
        <v>0.2</v>
      </c>
      <c r="P140" s="35">
        <v>5.0999999999999996</v>
      </c>
      <c r="Q140" s="36">
        <v>45900</v>
      </c>
      <c r="R140" s="36" t="s">
        <v>30</v>
      </c>
      <c r="S140" s="37"/>
      <c r="T140" s="37"/>
      <c r="U140" s="37"/>
      <c r="V140" s="38"/>
    </row>
    <row r="141" spans="1:22" ht="11.1" customHeight="1">
      <c r="A141" s="28"/>
      <c r="B141" s="34" t="s">
        <v>37</v>
      </c>
      <c r="D141" s="35">
        <v>0.1</v>
      </c>
      <c r="E141" s="35">
        <v>0.3</v>
      </c>
      <c r="F141" s="35">
        <v>1.2</v>
      </c>
      <c r="G141" s="35">
        <v>0.7</v>
      </c>
      <c r="H141" s="35">
        <v>0.5</v>
      </c>
      <c r="I141" s="35">
        <v>0.2</v>
      </c>
      <c r="J141" s="35">
        <v>0.2</v>
      </c>
      <c r="K141" s="35">
        <v>0.1</v>
      </c>
      <c r="L141" s="35">
        <v>0.1</v>
      </c>
      <c r="M141" s="35">
        <v>0.1</v>
      </c>
      <c r="N141" s="35">
        <v>0.2</v>
      </c>
      <c r="O141" s="35">
        <v>0.2</v>
      </c>
      <c r="P141" s="35">
        <v>3.9</v>
      </c>
      <c r="Q141" s="36">
        <v>46900</v>
      </c>
      <c r="R141" s="36" t="s">
        <v>30</v>
      </c>
      <c r="S141" s="37"/>
      <c r="T141" s="37"/>
      <c r="U141" s="37"/>
      <c r="V141" s="38"/>
    </row>
    <row r="142" spans="1:22" ht="11.1" customHeight="1">
      <c r="A142" s="28"/>
      <c r="B142" s="34" t="s">
        <v>38</v>
      </c>
      <c r="D142" s="35">
        <v>0.1</v>
      </c>
      <c r="E142" s="35">
        <v>0.2</v>
      </c>
      <c r="F142" s="35">
        <v>0.7</v>
      </c>
      <c r="G142" s="35">
        <v>0.2</v>
      </c>
      <c r="H142" s="35">
        <v>0.1</v>
      </c>
      <c r="I142" s="35">
        <v>0.1</v>
      </c>
      <c r="J142" s="35">
        <v>0.1</v>
      </c>
      <c r="K142" s="35" t="s">
        <v>29</v>
      </c>
      <c r="L142" s="35" t="s">
        <v>29</v>
      </c>
      <c r="M142" s="35" t="s">
        <v>29</v>
      </c>
      <c r="N142" s="35">
        <v>0.1</v>
      </c>
      <c r="O142" s="35">
        <v>0.2</v>
      </c>
      <c r="P142" s="35">
        <v>1.8</v>
      </c>
      <c r="Q142" s="36">
        <v>43800</v>
      </c>
      <c r="R142" s="36" t="s">
        <v>30</v>
      </c>
      <c r="S142" s="37"/>
      <c r="T142" s="37"/>
      <c r="U142" s="37"/>
      <c r="V142" s="38"/>
    </row>
    <row r="143" spans="1:22" s="39" customFormat="1" ht="11.1" customHeight="1">
      <c r="A143" s="33"/>
      <c r="B143" s="34" t="s">
        <v>39</v>
      </c>
      <c r="C143" s="4">
        <v>7</v>
      </c>
      <c r="D143" s="35">
        <v>9.6</v>
      </c>
      <c r="E143" s="35">
        <v>6.3</v>
      </c>
      <c r="F143" s="35">
        <v>11.6</v>
      </c>
      <c r="G143" s="35">
        <v>8.1</v>
      </c>
      <c r="H143" s="35">
        <v>4.7</v>
      </c>
      <c r="I143" s="35">
        <v>2.7</v>
      </c>
      <c r="J143" s="35">
        <v>1.8</v>
      </c>
      <c r="K143" s="35">
        <v>0.9</v>
      </c>
      <c r="L143" s="35">
        <v>0.6</v>
      </c>
      <c r="M143" s="35">
        <v>0.7</v>
      </c>
      <c r="N143" s="35">
        <v>1.1000000000000001</v>
      </c>
      <c r="O143" s="35">
        <v>3.4</v>
      </c>
      <c r="P143" s="35">
        <v>51.5</v>
      </c>
      <c r="Q143" s="36">
        <v>39800</v>
      </c>
      <c r="R143" s="36">
        <v>37500</v>
      </c>
      <c r="S143" s="22"/>
      <c r="T143" s="37"/>
      <c r="U143" s="37"/>
      <c r="V143" s="38"/>
    </row>
    <row r="144" spans="1:22" ht="11.1" customHeight="1">
      <c r="A144" s="33"/>
      <c r="B144" s="40"/>
      <c r="C144" s="41"/>
      <c r="D144" s="42"/>
      <c r="E144" s="42"/>
      <c r="F144" s="42"/>
      <c r="G144" s="42"/>
      <c r="H144" s="42"/>
      <c r="I144" s="42"/>
      <c r="J144" s="42"/>
      <c r="K144" s="42"/>
      <c r="L144" s="42"/>
      <c r="M144" s="42"/>
      <c r="N144" s="42"/>
      <c r="O144" s="42"/>
      <c r="P144" s="42"/>
      <c r="Q144" s="43"/>
    </row>
    <row r="145" spans="1:22" ht="11.1" customHeight="1">
      <c r="A145" s="28"/>
      <c r="B145" s="33" t="s">
        <v>40</v>
      </c>
      <c r="C145" s="45"/>
      <c r="D145" s="46"/>
      <c r="E145" s="46"/>
      <c r="F145" s="46"/>
      <c r="G145" s="46"/>
      <c r="H145" s="46"/>
      <c r="I145" s="46"/>
      <c r="J145" s="46"/>
      <c r="K145" s="46"/>
      <c r="L145" s="46"/>
      <c r="M145" s="46"/>
      <c r="N145" s="46"/>
      <c r="O145" s="46"/>
      <c r="P145" s="46"/>
      <c r="Q145" s="36"/>
    </row>
    <row r="146" spans="1:22" ht="11.1" customHeight="1">
      <c r="A146" s="28"/>
      <c r="B146" s="34" t="s">
        <v>28</v>
      </c>
      <c r="D146" s="35">
        <v>3.7</v>
      </c>
      <c r="E146" s="35">
        <v>0.1</v>
      </c>
      <c r="F146" s="35" t="s">
        <v>29</v>
      </c>
      <c r="G146" s="35" t="s">
        <v>29</v>
      </c>
      <c r="H146" s="35" t="s">
        <v>29</v>
      </c>
      <c r="I146" s="35" t="s">
        <v>29</v>
      </c>
      <c r="J146" s="35" t="s">
        <v>29</v>
      </c>
      <c r="K146" s="35" t="s">
        <v>29</v>
      </c>
      <c r="L146" s="35" t="s">
        <v>29</v>
      </c>
      <c r="M146" s="35" t="s">
        <v>29</v>
      </c>
      <c r="N146" s="35" t="s">
        <v>29</v>
      </c>
      <c r="O146" s="35">
        <v>1.8</v>
      </c>
      <c r="P146" s="35">
        <v>5.6</v>
      </c>
      <c r="Q146" s="36">
        <v>23400</v>
      </c>
      <c r="R146" s="36" t="s">
        <v>30</v>
      </c>
      <c r="T146" s="37"/>
      <c r="U146" s="37"/>
      <c r="V146" s="38"/>
    </row>
    <row r="147" spans="1:22" ht="11.1" customHeight="1">
      <c r="A147" s="28"/>
      <c r="B147" s="34" t="s">
        <v>31</v>
      </c>
      <c r="D147" s="35">
        <v>8.8000000000000007</v>
      </c>
      <c r="E147" s="35">
        <v>3.7</v>
      </c>
      <c r="F147" s="35">
        <v>1.8</v>
      </c>
      <c r="G147" s="35">
        <v>0.5</v>
      </c>
      <c r="H147" s="35">
        <v>0.2</v>
      </c>
      <c r="I147" s="35">
        <v>0.1</v>
      </c>
      <c r="J147" s="35" t="s">
        <v>29</v>
      </c>
      <c r="K147" s="35" t="s">
        <v>29</v>
      </c>
      <c r="L147" s="35" t="s">
        <v>29</v>
      </c>
      <c r="M147" s="35" t="s">
        <v>29</v>
      </c>
      <c r="N147" s="35" t="s">
        <v>29</v>
      </c>
      <c r="O147" s="35">
        <v>1.7</v>
      </c>
      <c r="P147" s="35">
        <v>16.8</v>
      </c>
      <c r="Q147" s="36">
        <v>29300</v>
      </c>
      <c r="R147" s="36" t="s">
        <v>30</v>
      </c>
      <c r="T147" s="37"/>
      <c r="U147" s="37"/>
      <c r="V147" s="38"/>
    </row>
    <row r="148" spans="1:22" ht="11.1" customHeight="1">
      <c r="A148" s="28"/>
      <c r="B148" s="34" t="s">
        <v>32</v>
      </c>
      <c r="D148" s="35">
        <v>2.9</v>
      </c>
      <c r="E148" s="35">
        <v>3.7</v>
      </c>
      <c r="F148" s="35">
        <v>5.0999999999999996</v>
      </c>
      <c r="G148" s="35">
        <v>2.6</v>
      </c>
      <c r="H148" s="35">
        <v>1</v>
      </c>
      <c r="I148" s="35">
        <v>0.5</v>
      </c>
      <c r="J148" s="35">
        <v>0.2</v>
      </c>
      <c r="K148" s="35">
        <v>0.1</v>
      </c>
      <c r="L148" s="35" t="s">
        <v>29</v>
      </c>
      <c r="M148" s="35" t="s">
        <v>29</v>
      </c>
      <c r="N148" s="35" t="s">
        <v>29</v>
      </c>
      <c r="O148" s="35">
        <v>0.8</v>
      </c>
      <c r="P148" s="35">
        <v>17</v>
      </c>
      <c r="Q148" s="36">
        <v>36400</v>
      </c>
      <c r="R148" s="36" t="s">
        <v>30</v>
      </c>
      <c r="T148" s="37"/>
      <c r="U148" s="37"/>
      <c r="V148" s="38"/>
    </row>
    <row r="149" spans="1:22" ht="11.1" customHeight="1">
      <c r="A149" s="28"/>
      <c r="B149" s="34" t="s">
        <v>33</v>
      </c>
      <c r="D149" s="35">
        <v>1.3</v>
      </c>
      <c r="E149" s="35">
        <v>1.7</v>
      </c>
      <c r="F149" s="35">
        <v>4.7</v>
      </c>
      <c r="G149" s="35">
        <v>2.8</v>
      </c>
      <c r="H149" s="35">
        <v>1.3</v>
      </c>
      <c r="I149" s="35">
        <v>0.7</v>
      </c>
      <c r="J149" s="35">
        <v>0.3</v>
      </c>
      <c r="K149" s="35">
        <v>0.1</v>
      </c>
      <c r="L149" s="35">
        <v>0.1</v>
      </c>
      <c r="M149" s="35">
        <v>0.1</v>
      </c>
      <c r="N149" s="35" t="s">
        <v>29</v>
      </c>
      <c r="O149" s="35">
        <v>0.6</v>
      </c>
      <c r="P149" s="35">
        <v>13.7</v>
      </c>
      <c r="Q149" s="36">
        <v>39400</v>
      </c>
      <c r="R149" s="36" t="s">
        <v>30</v>
      </c>
      <c r="T149" s="37"/>
      <c r="U149" s="37"/>
      <c r="V149" s="38"/>
    </row>
    <row r="150" spans="1:22" ht="11.1" customHeight="1">
      <c r="A150" s="28"/>
      <c r="B150" s="34" t="s">
        <v>34</v>
      </c>
      <c r="D150" s="35">
        <v>1.1000000000000001</v>
      </c>
      <c r="E150" s="35">
        <v>1.3</v>
      </c>
      <c r="F150" s="35">
        <v>3.9</v>
      </c>
      <c r="G150" s="35">
        <v>2.1</v>
      </c>
      <c r="H150" s="35">
        <v>1.1000000000000001</v>
      </c>
      <c r="I150" s="35">
        <v>0.7</v>
      </c>
      <c r="J150" s="35">
        <v>0.4</v>
      </c>
      <c r="K150" s="35">
        <v>0.2</v>
      </c>
      <c r="L150" s="35">
        <v>0.1</v>
      </c>
      <c r="M150" s="35">
        <v>0.1</v>
      </c>
      <c r="N150" s="35">
        <v>0.1</v>
      </c>
      <c r="O150" s="35">
        <v>0.6</v>
      </c>
      <c r="P150" s="35">
        <v>11.5</v>
      </c>
      <c r="Q150" s="36">
        <v>40300</v>
      </c>
      <c r="R150" s="36" t="s">
        <v>30</v>
      </c>
      <c r="T150" s="37"/>
      <c r="U150" s="37"/>
      <c r="V150" s="38"/>
    </row>
    <row r="151" spans="1:22" ht="11.1" customHeight="1">
      <c r="A151" s="28"/>
      <c r="B151" s="34" t="s">
        <v>35</v>
      </c>
      <c r="D151" s="35">
        <v>1</v>
      </c>
      <c r="E151" s="35">
        <v>1</v>
      </c>
      <c r="F151" s="35">
        <v>2.9</v>
      </c>
      <c r="G151" s="35">
        <v>1.6</v>
      </c>
      <c r="H151" s="35">
        <v>0.8</v>
      </c>
      <c r="I151" s="35">
        <v>0.4</v>
      </c>
      <c r="J151" s="35">
        <v>0.3</v>
      </c>
      <c r="K151" s="35">
        <v>0.2</v>
      </c>
      <c r="L151" s="35">
        <v>0.1</v>
      </c>
      <c r="M151" s="35">
        <v>0.1</v>
      </c>
      <c r="N151" s="35">
        <v>0.1</v>
      </c>
      <c r="O151" s="35">
        <v>0.4</v>
      </c>
      <c r="P151" s="35">
        <v>9.1</v>
      </c>
      <c r="Q151" s="36">
        <v>40700</v>
      </c>
      <c r="R151" s="36" t="s">
        <v>30</v>
      </c>
      <c r="T151" s="37"/>
      <c r="U151" s="37"/>
      <c r="V151" s="38"/>
    </row>
    <row r="152" spans="1:22" ht="11.1" customHeight="1">
      <c r="A152" s="28"/>
      <c r="B152" s="34" t="s">
        <v>36</v>
      </c>
      <c r="D152" s="35">
        <v>0.6</v>
      </c>
      <c r="E152" s="35">
        <v>0.7</v>
      </c>
      <c r="F152" s="35">
        <v>2.8</v>
      </c>
      <c r="G152" s="35">
        <v>1.5</v>
      </c>
      <c r="H152" s="35">
        <v>0.8</v>
      </c>
      <c r="I152" s="35">
        <v>0.4</v>
      </c>
      <c r="J152" s="35">
        <v>0.3</v>
      </c>
      <c r="K152" s="35">
        <v>0.1</v>
      </c>
      <c r="L152" s="35">
        <v>0.1</v>
      </c>
      <c r="M152" s="35">
        <v>0.1</v>
      </c>
      <c r="N152" s="35">
        <v>0.2</v>
      </c>
      <c r="O152" s="35">
        <v>0.4</v>
      </c>
      <c r="P152" s="35">
        <v>7.9</v>
      </c>
      <c r="Q152" s="36">
        <v>41900</v>
      </c>
      <c r="R152" s="36" t="s">
        <v>30</v>
      </c>
      <c r="T152" s="37"/>
      <c r="U152" s="37"/>
      <c r="V152" s="38"/>
    </row>
    <row r="153" spans="1:22" ht="11.1" customHeight="1">
      <c r="A153" s="28"/>
      <c r="B153" s="34" t="s">
        <v>37</v>
      </c>
      <c r="D153" s="35">
        <v>0.3</v>
      </c>
      <c r="E153" s="35">
        <v>0.4</v>
      </c>
      <c r="F153" s="35">
        <v>2.1</v>
      </c>
      <c r="G153" s="35">
        <v>1.3</v>
      </c>
      <c r="H153" s="35">
        <v>0.7</v>
      </c>
      <c r="I153" s="35">
        <v>0.3</v>
      </c>
      <c r="J153" s="35">
        <v>0.3</v>
      </c>
      <c r="K153" s="35">
        <v>0.1</v>
      </c>
      <c r="L153" s="35">
        <v>0.1</v>
      </c>
      <c r="M153" s="35">
        <v>0.1</v>
      </c>
      <c r="N153" s="35">
        <v>0.2</v>
      </c>
      <c r="O153" s="35">
        <v>0.2</v>
      </c>
      <c r="P153" s="35">
        <v>6.1</v>
      </c>
      <c r="Q153" s="36">
        <v>43700</v>
      </c>
      <c r="R153" s="36" t="s">
        <v>30</v>
      </c>
      <c r="T153" s="37"/>
      <c r="U153" s="37"/>
      <c r="V153" s="38"/>
    </row>
    <row r="154" spans="1:22" ht="11.1" customHeight="1">
      <c r="A154" s="28"/>
      <c r="B154" s="34" t="s">
        <v>38</v>
      </c>
      <c r="D154" s="35">
        <v>0.2</v>
      </c>
      <c r="E154" s="35">
        <v>0.2</v>
      </c>
      <c r="F154" s="35">
        <v>0.9</v>
      </c>
      <c r="G154" s="35">
        <v>0.4</v>
      </c>
      <c r="H154" s="35">
        <v>0.2</v>
      </c>
      <c r="I154" s="35">
        <v>0.1</v>
      </c>
      <c r="J154" s="35">
        <v>0.1</v>
      </c>
      <c r="K154" s="35" t="s">
        <v>29</v>
      </c>
      <c r="L154" s="35" t="s">
        <v>29</v>
      </c>
      <c r="M154" s="35" t="s">
        <v>29</v>
      </c>
      <c r="N154" s="35">
        <v>0.1</v>
      </c>
      <c r="O154" s="35">
        <v>0.1</v>
      </c>
      <c r="P154" s="35">
        <v>2.2999999999999998</v>
      </c>
      <c r="Q154" s="36">
        <v>42200</v>
      </c>
      <c r="R154" s="36" t="s">
        <v>30</v>
      </c>
      <c r="T154" s="37"/>
      <c r="U154" s="37"/>
      <c r="V154" s="38"/>
    </row>
    <row r="155" spans="1:22" s="39" customFormat="1" ht="11.1" customHeight="1">
      <c r="A155" s="33"/>
      <c r="B155" s="34" t="s">
        <v>39</v>
      </c>
      <c r="C155" s="4">
        <v>7</v>
      </c>
      <c r="D155" s="35">
        <v>19.899999999999999</v>
      </c>
      <c r="E155" s="35">
        <v>12.8</v>
      </c>
      <c r="F155" s="35">
        <v>24.2</v>
      </c>
      <c r="G155" s="35">
        <v>12.8</v>
      </c>
      <c r="H155" s="35">
        <v>6.2</v>
      </c>
      <c r="I155" s="35">
        <v>3.3</v>
      </c>
      <c r="J155" s="35">
        <v>1.8</v>
      </c>
      <c r="K155" s="35">
        <v>0.8</v>
      </c>
      <c r="L155" s="35">
        <v>0.5</v>
      </c>
      <c r="M155" s="35">
        <v>0.5</v>
      </c>
      <c r="N155" s="35">
        <v>0.7</v>
      </c>
      <c r="O155" s="35">
        <v>6.5</v>
      </c>
      <c r="P155" s="35">
        <v>90</v>
      </c>
      <c r="Q155" s="36">
        <v>36800</v>
      </c>
      <c r="R155" s="36">
        <v>36800</v>
      </c>
      <c r="S155" s="22"/>
      <c r="T155" s="37"/>
      <c r="U155" s="37"/>
      <c r="V155" s="38"/>
    </row>
    <row r="156" spans="1:22" ht="11.1" customHeight="1">
      <c r="A156" s="33"/>
      <c r="B156" s="40"/>
      <c r="C156" s="41"/>
      <c r="D156" s="42"/>
      <c r="E156" s="42"/>
      <c r="F156" s="42"/>
      <c r="G156" s="42"/>
      <c r="H156" s="42"/>
      <c r="I156" s="42"/>
      <c r="J156" s="42"/>
      <c r="K156" s="42"/>
      <c r="L156" s="42"/>
      <c r="M156" s="42"/>
      <c r="N156" s="42"/>
      <c r="O156" s="42"/>
      <c r="P156" s="42"/>
      <c r="Q156" s="43"/>
    </row>
    <row r="157" spans="1:22" ht="11.1" customHeight="1">
      <c r="A157" s="28"/>
      <c r="B157" s="33" t="s">
        <v>41</v>
      </c>
      <c r="C157" s="4">
        <v>8</v>
      </c>
      <c r="D157" s="46"/>
      <c r="E157" s="46"/>
      <c r="F157" s="46"/>
      <c r="G157" s="46"/>
      <c r="H157" s="46"/>
      <c r="I157" s="46"/>
      <c r="J157" s="46"/>
      <c r="K157" s="46"/>
      <c r="L157" s="46"/>
      <c r="M157" s="46"/>
      <c r="N157" s="46"/>
      <c r="O157" s="46"/>
      <c r="P157" s="46"/>
      <c r="Q157" s="36"/>
    </row>
    <row r="158" spans="1:22" ht="11.1" customHeight="1">
      <c r="A158" s="28"/>
      <c r="B158" s="34" t="s">
        <v>28</v>
      </c>
      <c r="D158" s="35">
        <v>5.2</v>
      </c>
      <c r="E158" s="35">
        <v>0.2</v>
      </c>
      <c r="F158" s="35" t="s">
        <v>29</v>
      </c>
      <c r="G158" s="35" t="s">
        <v>29</v>
      </c>
      <c r="H158" s="35" t="s">
        <v>29</v>
      </c>
      <c r="I158" s="35" t="s">
        <v>29</v>
      </c>
      <c r="J158" s="35" t="s">
        <v>29</v>
      </c>
      <c r="K158" s="35" t="s">
        <v>29</v>
      </c>
      <c r="L158" s="35" t="s">
        <v>29</v>
      </c>
      <c r="M158" s="35" t="s">
        <v>29</v>
      </c>
      <c r="N158" s="35" t="s">
        <v>29</v>
      </c>
      <c r="O158" s="35">
        <v>2.6</v>
      </c>
      <c r="P158" s="35">
        <v>8</v>
      </c>
      <c r="Q158" s="36">
        <v>23400</v>
      </c>
      <c r="R158" s="36" t="s">
        <v>30</v>
      </c>
      <c r="S158" s="37"/>
      <c r="T158" s="37"/>
      <c r="U158" s="37"/>
      <c r="V158" s="38"/>
    </row>
    <row r="159" spans="1:22" ht="11.1" customHeight="1">
      <c r="A159" s="28"/>
      <c r="B159" s="34" t="s">
        <v>31</v>
      </c>
      <c r="D159" s="35">
        <v>13</v>
      </c>
      <c r="E159" s="35">
        <v>5.3</v>
      </c>
      <c r="F159" s="35">
        <v>2.6</v>
      </c>
      <c r="G159" s="35">
        <v>0.8</v>
      </c>
      <c r="H159" s="35">
        <v>0.3</v>
      </c>
      <c r="I159" s="35">
        <v>0.1</v>
      </c>
      <c r="J159" s="35">
        <v>0.1</v>
      </c>
      <c r="K159" s="35" t="s">
        <v>29</v>
      </c>
      <c r="L159" s="35" t="s">
        <v>29</v>
      </c>
      <c r="M159" s="35" t="s">
        <v>29</v>
      </c>
      <c r="N159" s="35" t="s">
        <v>29</v>
      </c>
      <c r="O159" s="35">
        <v>2.7</v>
      </c>
      <c r="P159" s="35">
        <v>24.9</v>
      </c>
      <c r="Q159" s="36">
        <v>29200</v>
      </c>
      <c r="R159" s="36" t="s">
        <v>30</v>
      </c>
      <c r="S159" s="37"/>
      <c r="T159" s="37"/>
      <c r="U159" s="37"/>
      <c r="V159" s="38"/>
    </row>
    <row r="160" spans="1:22" ht="11.1" customHeight="1">
      <c r="A160" s="28"/>
      <c r="B160" s="34" t="s">
        <v>32</v>
      </c>
      <c r="D160" s="35">
        <v>4.7</v>
      </c>
      <c r="E160" s="35">
        <v>5.5</v>
      </c>
      <c r="F160" s="35">
        <v>7.4</v>
      </c>
      <c r="G160" s="35">
        <v>4.0999999999999996</v>
      </c>
      <c r="H160" s="35">
        <v>1.7</v>
      </c>
      <c r="I160" s="35">
        <v>1</v>
      </c>
      <c r="J160" s="35">
        <v>0.3</v>
      </c>
      <c r="K160" s="35">
        <v>0.1</v>
      </c>
      <c r="L160" s="35">
        <v>0.1</v>
      </c>
      <c r="M160" s="35">
        <v>0.1</v>
      </c>
      <c r="N160" s="35" t="s">
        <v>29</v>
      </c>
      <c r="O160" s="35">
        <v>1.3</v>
      </c>
      <c r="P160" s="35">
        <v>26.3</v>
      </c>
      <c r="Q160" s="36">
        <v>36600</v>
      </c>
      <c r="R160" s="36" t="s">
        <v>30</v>
      </c>
      <c r="S160" s="37"/>
      <c r="T160" s="37"/>
      <c r="U160" s="37"/>
      <c r="V160" s="38"/>
    </row>
    <row r="161" spans="1:256" ht="11.1" customHeight="1">
      <c r="A161" s="28"/>
      <c r="B161" s="34" t="s">
        <v>33</v>
      </c>
      <c r="D161" s="35">
        <v>2.1</v>
      </c>
      <c r="E161" s="35">
        <v>2.6</v>
      </c>
      <c r="F161" s="35">
        <v>6.7</v>
      </c>
      <c r="G161" s="35">
        <v>4.4000000000000004</v>
      </c>
      <c r="H161" s="35">
        <v>2.2999999999999998</v>
      </c>
      <c r="I161" s="35">
        <v>1.3</v>
      </c>
      <c r="J161" s="35">
        <v>0.6</v>
      </c>
      <c r="K161" s="35">
        <v>0.3</v>
      </c>
      <c r="L161" s="35">
        <v>0.2</v>
      </c>
      <c r="M161" s="35">
        <v>0.1</v>
      </c>
      <c r="N161" s="35">
        <v>0.1</v>
      </c>
      <c r="O161" s="35">
        <v>0.9</v>
      </c>
      <c r="P161" s="35">
        <v>21.5</v>
      </c>
      <c r="Q161" s="36">
        <v>40300</v>
      </c>
      <c r="R161" s="36" t="s">
        <v>30</v>
      </c>
      <c r="S161" s="37"/>
      <c r="T161" s="37"/>
      <c r="U161" s="37"/>
      <c r="V161" s="38"/>
    </row>
    <row r="162" spans="1:256" ht="11.1" customHeight="1">
      <c r="A162" s="28"/>
      <c r="B162" s="34" t="s">
        <v>34</v>
      </c>
      <c r="D162" s="35">
        <v>1.6</v>
      </c>
      <c r="E162" s="35">
        <v>1.9</v>
      </c>
      <c r="F162" s="35">
        <v>5.6</v>
      </c>
      <c r="G162" s="35">
        <v>3.5</v>
      </c>
      <c r="H162" s="35">
        <v>2.1</v>
      </c>
      <c r="I162" s="35">
        <v>1.3</v>
      </c>
      <c r="J162" s="35">
        <v>0.8</v>
      </c>
      <c r="K162" s="35">
        <v>0.4</v>
      </c>
      <c r="L162" s="35">
        <v>0.3</v>
      </c>
      <c r="M162" s="35">
        <v>0.3</v>
      </c>
      <c r="N162" s="35">
        <v>0.3</v>
      </c>
      <c r="O162" s="35">
        <v>0.8</v>
      </c>
      <c r="P162" s="35">
        <v>19</v>
      </c>
      <c r="Q162" s="36">
        <v>42200</v>
      </c>
      <c r="R162" s="36" t="s">
        <v>30</v>
      </c>
      <c r="S162" s="37"/>
      <c r="T162" s="37"/>
      <c r="U162" s="37"/>
      <c r="V162" s="38"/>
    </row>
    <row r="163" spans="1:256" ht="11.1" customHeight="1">
      <c r="A163" s="28"/>
      <c r="B163" s="34" t="s">
        <v>35</v>
      </c>
      <c r="D163" s="35">
        <v>1.4</v>
      </c>
      <c r="E163" s="35">
        <v>1.5</v>
      </c>
      <c r="F163" s="35">
        <v>4.5</v>
      </c>
      <c r="G163" s="35">
        <v>2.8</v>
      </c>
      <c r="H163" s="35">
        <v>1.6</v>
      </c>
      <c r="I163" s="35">
        <v>0.8</v>
      </c>
      <c r="J163" s="35">
        <v>0.6</v>
      </c>
      <c r="K163" s="35">
        <v>0.3</v>
      </c>
      <c r="L163" s="35">
        <v>0.3</v>
      </c>
      <c r="M163" s="35">
        <v>0.2</v>
      </c>
      <c r="N163" s="35">
        <v>0.3</v>
      </c>
      <c r="O163" s="35">
        <v>0.6</v>
      </c>
      <c r="P163" s="35">
        <v>15</v>
      </c>
      <c r="Q163" s="36">
        <v>42300</v>
      </c>
      <c r="R163" s="36" t="s">
        <v>30</v>
      </c>
      <c r="S163" s="37"/>
      <c r="T163" s="37"/>
      <c r="U163" s="37"/>
      <c r="V163" s="38"/>
    </row>
    <row r="164" spans="1:256" ht="11.1" customHeight="1">
      <c r="A164" s="28"/>
      <c r="B164" s="34" t="s">
        <v>36</v>
      </c>
      <c r="D164" s="35">
        <v>0.9</v>
      </c>
      <c r="E164" s="35">
        <v>1.1000000000000001</v>
      </c>
      <c r="F164" s="35">
        <v>4.0999999999999996</v>
      </c>
      <c r="G164" s="35">
        <v>2.6</v>
      </c>
      <c r="H164" s="35">
        <v>1.4</v>
      </c>
      <c r="I164" s="35">
        <v>0.7</v>
      </c>
      <c r="J164" s="35">
        <v>0.5</v>
      </c>
      <c r="K164" s="35">
        <v>0.3</v>
      </c>
      <c r="L164" s="35">
        <v>0.2</v>
      </c>
      <c r="M164" s="35">
        <v>0.2</v>
      </c>
      <c r="N164" s="35">
        <v>0.4</v>
      </c>
      <c r="O164" s="35">
        <v>0.5</v>
      </c>
      <c r="P164" s="35">
        <v>13.1</v>
      </c>
      <c r="Q164" s="36">
        <v>43500</v>
      </c>
      <c r="R164" s="36" t="s">
        <v>30</v>
      </c>
      <c r="S164" s="37"/>
      <c r="T164" s="37"/>
      <c r="U164" s="37"/>
      <c r="V164" s="38"/>
    </row>
    <row r="165" spans="1:256" ht="11.1" customHeight="1">
      <c r="A165" s="28"/>
      <c r="B165" s="34" t="s">
        <v>37</v>
      </c>
      <c r="D165" s="35">
        <v>0.4</v>
      </c>
      <c r="E165" s="35">
        <v>0.7</v>
      </c>
      <c r="F165" s="35">
        <v>3.3</v>
      </c>
      <c r="G165" s="35">
        <v>2</v>
      </c>
      <c r="H165" s="35">
        <v>1.1000000000000001</v>
      </c>
      <c r="I165" s="35">
        <v>0.5</v>
      </c>
      <c r="J165" s="35">
        <v>0.4</v>
      </c>
      <c r="K165" s="35">
        <v>0.2</v>
      </c>
      <c r="L165" s="35">
        <v>0.2</v>
      </c>
      <c r="M165" s="35">
        <v>0.2</v>
      </c>
      <c r="N165" s="35">
        <v>0.4</v>
      </c>
      <c r="O165" s="35">
        <v>0.4</v>
      </c>
      <c r="P165" s="35">
        <v>10</v>
      </c>
      <c r="Q165" s="36">
        <v>45000</v>
      </c>
      <c r="R165" s="36" t="s">
        <v>30</v>
      </c>
      <c r="S165" s="37"/>
      <c r="T165" s="37"/>
      <c r="U165" s="37"/>
      <c r="V165" s="38"/>
    </row>
    <row r="166" spans="1:256" ht="11.1" customHeight="1">
      <c r="A166" s="28"/>
      <c r="B166" s="34" t="s">
        <v>38</v>
      </c>
      <c r="D166" s="35">
        <v>0.3</v>
      </c>
      <c r="E166" s="35">
        <v>0.3</v>
      </c>
      <c r="F166" s="35">
        <v>1.7</v>
      </c>
      <c r="G166" s="35">
        <v>0.6</v>
      </c>
      <c r="H166" s="35">
        <v>0.3</v>
      </c>
      <c r="I166" s="35">
        <v>0.2</v>
      </c>
      <c r="J166" s="35">
        <v>0.1</v>
      </c>
      <c r="K166" s="35">
        <v>0.1</v>
      </c>
      <c r="L166" s="35" t="s">
        <v>29</v>
      </c>
      <c r="M166" s="35">
        <v>0.1</v>
      </c>
      <c r="N166" s="35">
        <v>0.1</v>
      </c>
      <c r="O166" s="35">
        <v>0.3</v>
      </c>
      <c r="P166" s="35">
        <v>4</v>
      </c>
      <c r="Q166" s="36">
        <v>42900</v>
      </c>
      <c r="R166" s="36" t="s">
        <v>30</v>
      </c>
      <c r="S166" s="37"/>
      <c r="T166" s="37"/>
      <c r="U166" s="37"/>
      <c r="V166" s="38"/>
    </row>
    <row r="167" spans="1:256" s="39" customFormat="1" ht="11.1" customHeight="1">
      <c r="A167" s="33"/>
      <c r="B167" s="34" t="s">
        <v>39</v>
      </c>
      <c r="C167" s="4">
        <v>7</v>
      </c>
      <c r="D167" s="35">
        <v>29.5</v>
      </c>
      <c r="E167" s="35">
        <v>19.100000000000001</v>
      </c>
      <c r="F167" s="35">
        <v>35.799999999999997</v>
      </c>
      <c r="G167" s="35">
        <v>20.9</v>
      </c>
      <c r="H167" s="35">
        <v>10.9</v>
      </c>
      <c r="I167" s="35">
        <v>6</v>
      </c>
      <c r="J167" s="35">
        <v>3.5</v>
      </c>
      <c r="K167" s="35">
        <v>1.8</v>
      </c>
      <c r="L167" s="35">
        <v>1.2</v>
      </c>
      <c r="M167" s="35">
        <v>1.2</v>
      </c>
      <c r="N167" s="35">
        <v>1.8</v>
      </c>
      <c r="O167" s="35">
        <v>10</v>
      </c>
      <c r="P167" s="35">
        <v>141.80000000000001</v>
      </c>
      <c r="Q167" s="36">
        <v>37900</v>
      </c>
      <c r="R167" s="36">
        <v>37200</v>
      </c>
      <c r="S167" s="68"/>
      <c r="T167" s="37"/>
      <c r="U167" s="37"/>
      <c r="V167" s="38"/>
    </row>
    <row r="168" spans="1:256" ht="4.9000000000000004" customHeight="1">
      <c r="A168" s="69"/>
      <c r="B168" s="70"/>
      <c r="C168" s="50"/>
      <c r="D168" s="51"/>
      <c r="E168" s="51"/>
      <c r="F168" s="51"/>
      <c r="G168" s="51"/>
      <c r="H168" s="51"/>
      <c r="I168" s="51"/>
      <c r="J168" s="51"/>
      <c r="K168" s="51"/>
      <c r="L168" s="52"/>
      <c r="M168" s="48"/>
      <c r="N168" s="48"/>
      <c r="O168" s="48"/>
      <c r="P168" s="48"/>
      <c r="Q168" s="48"/>
    </row>
    <row r="169" spans="1:256" ht="11.25" customHeight="1">
      <c r="A169" s="54"/>
      <c r="B169" s="55"/>
      <c r="D169" s="56"/>
      <c r="E169" s="56"/>
      <c r="F169" s="56"/>
      <c r="G169" s="56"/>
      <c r="H169" s="56"/>
      <c r="I169" s="56"/>
      <c r="J169" s="56"/>
      <c r="K169" s="56"/>
      <c r="O169" s="57"/>
      <c r="P169" s="57"/>
      <c r="Q169" s="57"/>
      <c r="R169" s="58" t="s">
        <v>43</v>
      </c>
    </row>
    <row r="170" spans="1:256" ht="11.25" customHeight="1">
      <c r="A170" s="1196"/>
      <c r="B170" s="1220"/>
      <c r="C170" s="1220"/>
      <c r="D170" s="56"/>
      <c r="E170" s="56"/>
      <c r="F170" s="56"/>
      <c r="G170" s="56"/>
      <c r="H170" s="56"/>
      <c r="I170" s="56"/>
      <c r="J170" s="56"/>
      <c r="K170" s="56"/>
      <c r="M170" s="31"/>
    </row>
    <row r="171" spans="1:256" s="1" customFormat="1" ht="22.15" customHeight="1" thickBot="1">
      <c r="A171" s="1217" t="s">
        <v>773</v>
      </c>
      <c r="B171" s="1217"/>
      <c r="C171" s="1217"/>
      <c r="D171" s="1217"/>
      <c r="E171" s="1217"/>
      <c r="F171" s="1217"/>
      <c r="G171" s="1217"/>
      <c r="H171" s="1217"/>
      <c r="I171" s="1217"/>
      <c r="J171" s="1217"/>
      <c r="K171" s="1217"/>
      <c r="L171" s="1217"/>
      <c r="M171" s="1217"/>
      <c r="N171" s="1217"/>
      <c r="O171" s="1217"/>
      <c r="P171" s="1217"/>
      <c r="Q171" s="1217"/>
      <c r="R171" s="1217"/>
      <c r="T171" s="2"/>
      <c r="U171" s="2"/>
    </row>
    <row r="172" spans="1:256" s="8" customFormat="1" ht="15" customHeight="1">
      <c r="A172" s="3" t="str">
        <f>"November 2014"</f>
        <v>November 2014</v>
      </c>
      <c r="B172" s="3"/>
      <c r="C172" s="4"/>
      <c r="D172" s="5"/>
      <c r="E172" s="5"/>
      <c r="F172" s="5"/>
      <c r="G172" s="5"/>
      <c r="H172" s="5"/>
      <c r="I172" s="6"/>
      <c r="J172" s="5"/>
      <c r="K172" s="5"/>
      <c r="L172" s="5"/>
      <c r="M172" s="7"/>
      <c r="N172" s="5"/>
      <c r="O172" s="7"/>
      <c r="P172" s="7"/>
      <c r="Q172" s="59"/>
      <c r="R172" s="9" t="s">
        <v>0</v>
      </c>
      <c r="S172" s="3"/>
      <c r="T172" s="3"/>
      <c r="U172" s="3"/>
      <c r="V172" s="3"/>
      <c r="W172" s="3"/>
      <c r="X172" s="3"/>
      <c r="Y172" s="3"/>
      <c r="Z172" s="3"/>
      <c r="AA172" s="3"/>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c r="DY172" s="10"/>
      <c r="DZ172" s="10"/>
      <c r="EA172" s="10"/>
      <c r="EB172" s="10"/>
      <c r="EC172" s="10"/>
      <c r="ED172" s="10"/>
      <c r="EE172" s="10"/>
      <c r="EF172" s="10"/>
      <c r="EG172" s="10"/>
      <c r="EH172" s="10"/>
      <c r="EI172" s="10"/>
      <c r="EJ172" s="10"/>
      <c r="EK172" s="10"/>
      <c r="EL172" s="10"/>
      <c r="EM172" s="10"/>
      <c r="EN172" s="10"/>
      <c r="EO172" s="10"/>
      <c r="EP172" s="10"/>
      <c r="EQ172" s="10"/>
      <c r="ER172" s="10"/>
      <c r="ES172" s="10"/>
      <c r="ET172" s="10"/>
      <c r="EU172" s="10"/>
      <c r="EV172" s="10"/>
      <c r="EW172" s="10"/>
      <c r="EX172" s="10"/>
      <c r="EY172" s="10"/>
      <c r="EZ172" s="10"/>
      <c r="FA172" s="10"/>
      <c r="FB172" s="10"/>
      <c r="FC172" s="10"/>
      <c r="FD172" s="10"/>
      <c r="FE172" s="10"/>
      <c r="FF172" s="10"/>
      <c r="FG172" s="10"/>
      <c r="FH172" s="10"/>
      <c r="FI172" s="10"/>
      <c r="FJ172" s="10"/>
      <c r="FK172" s="10"/>
      <c r="FL172" s="10"/>
      <c r="FM172" s="10"/>
      <c r="FN172" s="10"/>
      <c r="FO172" s="10"/>
      <c r="FP172" s="10"/>
      <c r="FQ172" s="10"/>
      <c r="FR172" s="10"/>
      <c r="FS172" s="10"/>
      <c r="FT172" s="10"/>
      <c r="FU172" s="10"/>
      <c r="FV172" s="10"/>
      <c r="FW172" s="10"/>
      <c r="FX172" s="10"/>
      <c r="FY172" s="10"/>
      <c r="FZ172" s="10"/>
      <c r="GA172" s="10"/>
      <c r="GB172" s="10"/>
      <c r="GC172" s="10"/>
      <c r="GD172" s="10"/>
      <c r="GE172" s="10"/>
      <c r="GF172" s="10"/>
      <c r="GG172" s="10"/>
      <c r="GH172" s="10"/>
      <c r="GI172" s="10"/>
      <c r="GJ172" s="10"/>
      <c r="GK172" s="10"/>
      <c r="GL172" s="10"/>
      <c r="GM172" s="10"/>
      <c r="GN172" s="10"/>
      <c r="GO172" s="10"/>
      <c r="GP172" s="10"/>
      <c r="GQ172" s="10"/>
      <c r="GR172" s="10"/>
      <c r="GS172" s="10"/>
      <c r="GT172" s="10"/>
      <c r="GU172" s="10"/>
      <c r="GV172" s="10"/>
      <c r="GW172" s="10"/>
      <c r="GX172" s="10"/>
      <c r="GY172" s="10"/>
      <c r="GZ172" s="10"/>
      <c r="HA172" s="10"/>
      <c r="HB172" s="10"/>
      <c r="HC172" s="10"/>
      <c r="HD172" s="10"/>
      <c r="HE172" s="10"/>
      <c r="HF172" s="10"/>
      <c r="HG172" s="10"/>
      <c r="HH172" s="10"/>
      <c r="HI172" s="10"/>
      <c r="HJ172" s="10"/>
      <c r="HK172" s="10"/>
      <c r="HL172" s="10"/>
      <c r="HM172" s="10"/>
      <c r="HN172" s="10"/>
      <c r="HO172" s="10"/>
      <c r="HP172" s="10"/>
      <c r="HQ172" s="10"/>
      <c r="HR172" s="10"/>
      <c r="HS172" s="10"/>
      <c r="HT172" s="10"/>
      <c r="HU172" s="10"/>
      <c r="HV172" s="10"/>
      <c r="HW172" s="10"/>
      <c r="HX172" s="10"/>
      <c r="HY172" s="10"/>
      <c r="HZ172" s="10"/>
      <c r="IA172" s="10"/>
      <c r="IB172" s="10"/>
      <c r="IC172" s="10"/>
      <c r="ID172" s="10"/>
      <c r="IE172" s="10"/>
      <c r="IF172" s="10"/>
      <c r="IG172" s="10"/>
      <c r="IH172" s="10"/>
      <c r="II172" s="10"/>
      <c r="IJ172" s="10"/>
      <c r="IK172" s="10"/>
      <c r="IL172" s="10"/>
      <c r="IM172" s="10"/>
      <c r="IN172" s="10"/>
      <c r="IO172" s="10"/>
      <c r="IP172" s="10"/>
      <c r="IQ172" s="10"/>
      <c r="IR172" s="10"/>
      <c r="IS172" s="10"/>
      <c r="IT172" s="10"/>
      <c r="IU172" s="10"/>
      <c r="IV172" s="10"/>
    </row>
    <row r="173" spans="1:256" s="8" customFormat="1" ht="15" customHeight="1">
      <c r="A173" s="3" t="s">
        <v>1</v>
      </c>
      <c r="B173" s="3"/>
      <c r="C173" s="4"/>
      <c r="D173" s="3"/>
      <c r="E173" s="3"/>
      <c r="F173" s="3"/>
      <c r="G173" s="3"/>
      <c r="H173" s="3"/>
      <c r="I173" s="10"/>
      <c r="J173" s="3"/>
      <c r="K173" s="3"/>
      <c r="L173" s="3"/>
      <c r="M173" s="11"/>
      <c r="N173" s="3"/>
      <c r="O173" s="3"/>
      <c r="P173" s="3"/>
      <c r="Q173" s="1216"/>
      <c r="R173" s="1216"/>
      <c r="S173" s="3"/>
      <c r="T173" s="3"/>
      <c r="U173" s="3"/>
      <c r="V173" s="3"/>
      <c r="W173" s="3"/>
      <c r="X173" s="3"/>
      <c r="Y173" s="3"/>
      <c r="Z173" s="3"/>
      <c r="AA173" s="3"/>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c r="DY173" s="10"/>
      <c r="DZ173" s="10"/>
      <c r="EA173" s="10"/>
      <c r="EB173" s="10"/>
      <c r="EC173" s="10"/>
      <c r="ED173" s="10"/>
      <c r="EE173" s="10"/>
      <c r="EF173" s="10"/>
      <c r="EG173" s="10"/>
      <c r="EH173" s="10"/>
      <c r="EI173" s="10"/>
      <c r="EJ173" s="10"/>
      <c r="EK173" s="10"/>
      <c r="EL173" s="10"/>
      <c r="EM173" s="10"/>
      <c r="EN173" s="10"/>
      <c r="EO173" s="10"/>
      <c r="EP173" s="10"/>
      <c r="EQ173" s="10"/>
      <c r="ER173" s="10"/>
      <c r="ES173" s="10"/>
      <c r="ET173" s="10"/>
      <c r="EU173" s="10"/>
      <c r="EV173" s="10"/>
      <c r="EW173" s="10"/>
      <c r="EX173" s="10"/>
      <c r="EY173" s="10"/>
      <c r="EZ173" s="10"/>
      <c r="FA173" s="10"/>
      <c r="FB173" s="10"/>
      <c r="FC173" s="10"/>
      <c r="FD173" s="10"/>
      <c r="FE173" s="10"/>
      <c r="FF173" s="10"/>
      <c r="FG173" s="10"/>
      <c r="FH173" s="10"/>
      <c r="FI173" s="10"/>
      <c r="FJ173" s="10"/>
      <c r="FK173" s="10"/>
      <c r="FL173" s="10"/>
      <c r="FM173" s="10"/>
      <c r="FN173" s="10"/>
      <c r="FO173" s="10"/>
      <c r="FP173" s="10"/>
      <c r="FQ173" s="10"/>
      <c r="FR173" s="10"/>
      <c r="FS173" s="10"/>
      <c r="FT173" s="10"/>
      <c r="FU173" s="10"/>
      <c r="FV173" s="10"/>
      <c r="FW173" s="10"/>
      <c r="FX173" s="10"/>
      <c r="FY173" s="10"/>
      <c r="FZ173" s="10"/>
      <c r="GA173" s="10"/>
      <c r="GB173" s="10"/>
      <c r="GC173" s="10"/>
      <c r="GD173" s="10"/>
      <c r="GE173" s="10"/>
      <c r="GF173" s="10"/>
      <c r="GG173" s="10"/>
      <c r="GH173" s="10"/>
      <c r="GI173" s="10"/>
      <c r="GJ173" s="10"/>
      <c r="GK173" s="10"/>
      <c r="GL173" s="10"/>
      <c r="GM173" s="10"/>
      <c r="GN173" s="10"/>
      <c r="GO173" s="10"/>
      <c r="GP173" s="10"/>
      <c r="GQ173" s="10"/>
      <c r="GR173" s="10"/>
      <c r="GS173" s="10"/>
      <c r="GT173" s="10"/>
      <c r="GU173" s="10"/>
      <c r="GV173" s="10"/>
      <c r="GW173" s="10"/>
      <c r="GX173" s="10"/>
      <c r="GY173" s="10"/>
      <c r="GZ173" s="10"/>
      <c r="HA173" s="10"/>
      <c r="HB173" s="10"/>
      <c r="HC173" s="10"/>
      <c r="HD173" s="10"/>
      <c r="HE173" s="10"/>
      <c r="HF173" s="10"/>
      <c r="HG173" s="10"/>
      <c r="HH173" s="10"/>
      <c r="HI173" s="10"/>
      <c r="HJ173" s="10"/>
      <c r="HK173" s="10"/>
      <c r="HL173" s="10"/>
      <c r="HM173" s="10"/>
      <c r="HN173" s="10"/>
      <c r="HO173" s="10"/>
      <c r="HP173" s="10"/>
      <c r="HQ173" s="10"/>
      <c r="HR173" s="10"/>
      <c r="HS173" s="10"/>
      <c r="HT173" s="10"/>
      <c r="HU173" s="10"/>
      <c r="HV173" s="10"/>
      <c r="HW173" s="10"/>
      <c r="HX173" s="10"/>
      <c r="HY173" s="10"/>
      <c r="HZ173" s="10"/>
      <c r="IA173" s="10"/>
      <c r="IB173" s="10"/>
      <c r="IC173" s="10"/>
      <c r="ID173" s="10"/>
      <c r="IE173" s="10"/>
      <c r="IF173" s="10"/>
      <c r="IG173" s="10"/>
      <c r="IH173" s="10"/>
      <c r="II173" s="10"/>
      <c r="IJ173" s="10"/>
      <c r="IK173" s="10"/>
      <c r="IL173" s="10"/>
      <c r="IM173" s="10"/>
      <c r="IN173" s="10"/>
      <c r="IO173" s="10"/>
      <c r="IP173" s="10"/>
      <c r="IQ173" s="10"/>
      <c r="IR173" s="10"/>
      <c r="IS173" s="10"/>
      <c r="IT173" s="10"/>
      <c r="IU173" s="10"/>
      <c r="IV173" s="10"/>
    </row>
    <row r="174" spans="1:256" s="8" customFormat="1" ht="11.1" customHeight="1">
      <c r="A174" s="3"/>
      <c r="B174" s="3"/>
      <c r="C174" s="4"/>
      <c r="D174" s="3"/>
      <c r="E174" s="3"/>
      <c r="F174" s="13"/>
      <c r="G174" s="13"/>
      <c r="H174" s="13"/>
      <c r="I174" s="14"/>
      <c r="J174" s="13"/>
      <c r="K174" s="13"/>
      <c r="L174" s="13"/>
      <c r="M174" s="15"/>
      <c r="N174" s="16">
        <v>80000</v>
      </c>
      <c r="O174" s="13"/>
      <c r="P174" s="3"/>
      <c r="Q174" s="17"/>
      <c r="R174" s="17"/>
      <c r="S174" s="3"/>
      <c r="T174" s="3"/>
      <c r="U174" s="3"/>
      <c r="V174" s="3"/>
      <c r="W174" s="3"/>
      <c r="X174" s="3"/>
      <c r="Y174" s="3"/>
      <c r="Z174" s="3"/>
      <c r="AA174" s="3"/>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c r="DY174" s="10"/>
      <c r="DZ174" s="10"/>
      <c r="EA174" s="10"/>
      <c r="EB174" s="10"/>
      <c r="EC174" s="10"/>
      <c r="ED174" s="10"/>
      <c r="EE174" s="10"/>
      <c r="EF174" s="10"/>
      <c r="EG174" s="10"/>
      <c r="EH174" s="10"/>
      <c r="EI174" s="10"/>
      <c r="EJ174" s="10"/>
      <c r="EK174" s="10"/>
      <c r="EL174" s="10"/>
      <c r="EM174" s="10"/>
      <c r="EN174" s="10"/>
      <c r="EO174" s="10"/>
      <c r="EP174" s="10"/>
      <c r="EQ174" s="10"/>
      <c r="ER174" s="10"/>
      <c r="ES174" s="10"/>
      <c r="ET174" s="10"/>
      <c r="EU174" s="10"/>
      <c r="EV174" s="10"/>
      <c r="EW174" s="10"/>
      <c r="EX174" s="10"/>
      <c r="EY174" s="10"/>
      <c r="EZ174" s="10"/>
      <c r="FA174" s="10"/>
      <c r="FB174" s="10"/>
      <c r="FC174" s="10"/>
      <c r="FD174" s="10"/>
      <c r="FE174" s="10"/>
      <c r="FF174" s="10"/>
      <c r="FG174" s="10"/>
      <c r="FH174" s="10"/>
      <c r="FI174" s="10"/>
      <c r="FJ174" s="10"/>
      <c r="FK174" s="10"/>
      <c r="FL174" s="10"/>
      <c r="FM174" s="10"/>
      <c r="FN174" s="10"/>
      <c r="FO174" s="10"/>
      <c r="FP174" s="10"/>
      <c r="FQ174" s="10"/>
      <c r="FR174" s="10"/>
      <c r="FS174" s="10"/>
      <c r="FT174" s="10"/>
      <c r="FU174" s="10"/>
      <c r="FV174" s="10"/>
      <c r="FW174" s="10"/>
      <c r="FX174" s="10"/>
      <c r="FY174" s="10"/>
      <c r="FZ174" s="10"/>
      <c r="GA174" s="10"/>
      <c r="GB174" s="10"/>
      <c r="GC174" s="10"/>
      <c r="GD174" s="10"/>
      <c r="GE174" s="10"/>
      <c r="GF174" s="10"/>
      <c r="GG174" s="10"/>
      <c r="GH174" s="10"/>
      <c r="GI174" s="10"/>
      <c r="GJ174" s="10"/>
      <c r="GK174" s="10"/>
      <c r="GL174" s="10"/>
      <c r="GM174" s="10"/>
      <c r="GN174" s="10"/>
      <c r="GO174" s="10"/>
      <c r="GP174" s="10"/>
      <c r="GQ174" s="10"/>
      <c r="GR174" s="10"/>
      <c r="GS174" s="10"/>
      <c r="GT174" s="10"/>
      <c r="GU174" s="10"/>
      <c r="GV174" s="10"/>
      <c r="GW174" s="10"/>
      <c r="GX174" s="10"/>
      <c r="GY174" s="10"/>
      <c r="GZ174" s="10"/>
      <c r="HA174" s="10"/>
      <c r="HB174" s="10"/>
      <c r="HC174" s="10"/>
      <c r="HD174" s="10"/>
      <c r="HE174" s="10"/>
      <c r="HF174" s="10"/>
      <c r="HG174" s="10"/>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row>
    <row r="175" spans="1:256" s="8" customFormat="1" ht="11.1" customHeight="1">
      <c r="A175" s="3"/>
      <c r="B175" s="3"/>
      <c r="C175" s="4"/>
      <c r="D175" s="16" t="s">
        <v>2</v>
      </c>
      <c r="E175" s="16" t="s">
        <v>3</v>
      </c>
      <c r="F175" s="16" t="s">
        <v>4</v>
      </c>
      <c r="G175" s="16" t="s">
        <v>5</v>
      </c>
      <c r="H175" s="16" t="s">
        <v>6</v>
      </c>
      <c r="I175" s="16" t="s">
        <v>7</v>
      </c>
      <c r="J175" s="16" t="s">
        <v>8</v>
      </c>
      <c r="K175" s="16" t="s">
        <v>9</v>
      </c>
      <c r="L175" s="16" t="s">
        <v>10</v>
      </c>
      <c r="M175" s="16" t="s">
        <v>11</v>
      </c>
      <c r="N175" s="16" t="s">
        <v>12</v>
      </c>
      <c r="O175" s="16" t="s">
        <v>13</v>
      </c>
      <c r="P175" s="3"/>
      <c r="Q175" s="1218" t="s">
        <v>14</v>
      </c>
      <c r="R175" s="1218"/>
      <c r="S175" s="3"/>
      <c r="T175" s="3"/>
      <c r="U175" s="3"/>
      <c r="V175" s="3"/>
      <c r="W175" s="3"/>
      <c r="X175" s="3"/>
      <c r="Y175" s="3"/>
      <c r="Z175" s="3"/>
      <c r="AA175" s="3"/>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c r="DY175" s="10"/>
      <c r="DZ175" s="10"/>
      <c r="EA175" s="10"/>
      <c r="EB175" s="10"/>
      <c r="EC175" s="10"/>
      <c r="ED175" s="10"/>
      <c r="EE175" s="10"/>
      <c r="EF175" s="10"/>
      <c r="EG175" s="10"/>
      <c r="EH175" s="10"/>
      <c r="EI175" s="10"/>
      <c r="EJ175" s="10"/>
      <c r="EK175" s="10"/>
      <c r="EL175" s="10"/>
      <c r="EM175" s="10"/>
      <c r="EN175" s="10"/>
      <c r="EO175" s="10"/>
      <c r="EP175" s="10"/>
      <c r="EQ175" s="10"/>
      <c r="ER175" s="10"/>
      <c r="ES175" s="10"/>
      <c r="ET175" s="10"/>
      <c r="EU175" s="10"/>
      <c r="EV175" s="10"/>
      <c r="EW175" s="10"/>
      <c r="EX175" s="10"/>
      <c r="EY175" s="10"/>
      <c r="EZ175" s="10"/>
      <c r="FA175" s="10"/>
      <c r="FB175" s="10"/>
      <c r="FC175" s="10"/>
      <c r="FD175" s="10"/>
      <c r="FE175" s="10"/>
      <c r="FF175" s="10"/>
      <c r="FG175" s="10"/>
      <c r="FH175" s="10"/>
      <c r="FI175" s="10"/>
      <c r="FJ175" s="10"/>
      <c r="FK175" s="10"/>
      <c r="FL175" s="10"/>
      <c r="FM175" s="10"/>
      <c r="FN175" s="10"/>
      <c r="FO175" s="10"/>
      <c r="FP175" s="10"/>
      <c r="FQ175" s="10"/>
      <c r="FR175" s="10"/>
      <c r="FS175" s="10"/>
      <c r="FT175" s="10"/>
      <c r="FU175" s="10"/>
      <c r="FV175" s="10"/>
      <c r="FW175" s="10"/>
      <c r="FX175" s="10"/>
      <c r="FY175" s="10"/>
      <c r="FZ175" s="10"/>
      <c r="GA175" s="10"/>
      <c r="GB175" s="10"/>
      <c r="GC175" s="10"/>
      <c r="GD175" s="10"/>
      <c r="GE175" s="10"/>
      <c r="GF175" s="10"/>
      <c r="GG175" s="10"/>
      <c r="GH175" s="10"/>
      <c r="GI175" s="10"/>
      <c r="GJ175" s="10"/>
      <c r="GK175" s="10"/>
      <c r="GL175" s="10"/>
      <c r="GM175" s="10"/>
      <c r="GN175" s="10"/>
      <c r="GO175" s="10"/>
      <c r="GP175" s="10"/>
      <c r="GQ175" s="10"/>
      <c r="GR175" s="10"/>
      <c r="GS175" s="10"/>
      <c r="GT175" s="10"/>
      <c r="GU175" s="10"/>
      <c r="GV175" s="10"/>
      <c r="GW175" s="10"/>
      <c r="GX175" s="10"/>
      <c r="GY175" s="10"/>
      <c r="GZ175" s="10"/>
      <c r="HA175" s="10"/>
      <c r="HB175" s="10"/>
      <c r="HC175" s="10"/>
      <c r="HD175" s="10"/>
      <c r="HE175" s="10"/>
      <c r="HF175" s="10"/>
      <c r="HG175" s="10"/>
      <c r="HH175" s="10"/>
      <c r="HI175" s="10"/>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10"/>
      <c r="IR175" s="10"/>
      <c r="IS175" s="10"/>
      <c r="IT175" s="10"/>
      <c r="IU175" s="10"/>
      <c r="IV175" s="10"/>
    </row>
    <row r="176" spans="1:256" s="8" customFormat="1" ht="11.1" customHeight="1">
      <c r="A176" s="3"/>
      <c r="B176" s="3"/>
      <c r="C176" s="18" t="s">
        <v>15</v>
      </c>
      <c r="D176" s="19">
        <v>30000</v>
      </c>
      <c r="E176" s="19">
        <v>34999</v>
      </c>
      <c r="F176" s="19">
        <v>39999</v>
      </c>
      <c r="G176" s="19">
        <v>44999</v>
      </c>
      <c r="H176" s="19">
        <v>49999</v>
      </c>
      <c r="I176" s="19">
        <v>54999</v>
      </c>
      <c r="J176" s="19">
        <v>59999</v>
      </c>
      <c r="K176" s="19">
        <v>64999</v>
      </c>
      <c r="L176" s="19">
        <v>69999</v>
      </c>
      <c r="M176" s="19">
        <v>80000</v>
      </c>
      <c r="N176" s="19" t="s">
        <v>16</v>
      </c>
      <c r="O176" s="19" t="s">
        <v>17</v>
      </c>
      <c r="P176" s="20" t="s">
        <v>18</v>
      </c>
      <c r="Q176" s="21" t="s">
        <v>19</v>
      </c>
      <c r="R176" s="21" t="s">
        <v>20</v>
      </c>
      <c r="S176" s="3"/>
      <c r="T176" s="3"/>
      <c r="U176" s="3"/>
      <c r="V176" s="3"/>
      <c r="W176" s="3"/>
      <c r="X176" s="3"/>
      <c r="Y176" s="3"/>
      <c r="Z176" s="3"/>
      <c r="AA176" s="3"/>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c r="DY176" s="10"/>
      <c r="DZ176" s="10"/>
      <c r="EA176" s="10"/>
      <c r="EB176" s="10"/>
      <c r="EC176" s="10"/>
      <c r="ED176" s="10"/>
      <c r="EE176" s="10"/>
      <c r="EF176" s="10"/>
      <c r="EG176" s="10"/>
      <c r="EH176" s="10"/>
      <c r="EI176" s="10"/>
      <c r="EJ176" s="10"/>
      <c r="EK176" s="10"/>
      <c r="EL176" s="10"/>
      <c r="EM176" s="10"/>
      <c r="EN176" s="10"/>
      <c r="EO176" s="10"/>
      <c r="EP176" s="10"/>
      <c r="EQ176" s="10"/>
      <c r="ER176" s="10"/>
      <c r="ES176" s="10"/>
      <c r="ET176" s="10"/>
      <c r="EU176" s="10"/>
      <c r="EV176" s="10"/>
      <c r="EW176" s="10"/>
      <c r="EX176" s="10"/>
      <c r="EY176" s="10"/>
      <c r="EZ176" s="10"/>
      <c r="FA176" s="10"/>
      <c r="FB176" s="10"/>
      <c r="FC176" s="10"/>
      <c r="FD176" s="10"/>
      <c r="FE176" s="10"/>
      <c r="FF176" s="10"/>
      <c r="FG176" s="10"/>
      <c r="FH176" s="10"/>
      <c r="FI176" s="10"/>
      <c r="FJ176" s="10"/>
      <c r="FK176" s="10"/>
      <c r="FL176" s="10"/>
      <c r="FM176" s="10"/>
      <c r="FN176" s="10"/>
      <c r="FO176" s="10"/>
      <c r="FP176" s="10"/>
      <c r="FQ176" s="10"/>
      <c r="FR176" s="10"/>
      <c r="FS176" s="10"/>
      <c r="FT176" s="10"/>
      <c r="FU176" s="10"/>
      <c r="FV176" s="10"/>
      <c r="FW176" s="10"/>
      <c r="FX176" s="10"/>
      <c r="FY176" s="10"/>
      <c r="FZ176" s="10"/>
      <c r="GA176" s="10"/>
      <c r="GB176" s="10"/>
      <c r="GC176" s="10"/>
      <c r="GD176" s="10"/>
      <c r="GE176" s="10"/>
      <c r="GF176" s="10"/>
      <c r="GG176" s="10"/>
      <c r="GH176" s="10"/>
      <c r="GI176" s="10"/>
      <c r="GJ176" s="10"/>
      <c r="GK176" s="10"/>
      <c r="GL176" s="10"/>
      <c r="GM176" s="10"/>
      <c r="GN176" s="10"/>
      <c r="GO176" s="10"/>
      <c r="GP176" s="10"/>
      <c r="GQ176" s="10"/>
      <c r="GR176" s="10"/>
      <c r="GS176" s="10"/>
      <c r="GT176" s="10"/>
      <c r="GU176" s="10"/>
      <c r="GV176" s="10"/>
      <c r="GW176" s="10"/>
      <c r="GX176" s="10"/>
      <c r="GY176" s="10"/>
      <c r="GZ176" s="10"/>
      <c r="HA176" s="10"/>
      <c r="HB176" s="10"/>
      <c r="HC176" s="10"/>
      <c r="HD176" s="10"/>
      <c r="HE176" s="10"/>
      <c r="HF176" s="10"/>
      <c r="HG176" s="10"/>
      <c r="HH176" s="10"/>
      <c r="HI176" s="10"/>
      <c r="HJ176" s="10"/>
      <c r="HK176" s="10"/>
      <c r="HL176" s="10"/>
      <c r="HM176" s="10"/>
      <c r="HN176" s="10"/>
      <c r="HO176" s="10"/>
      <c r="HP176" s="10"/>
      <c r="HQ176" s="10"/>
      <c r="HR176" s="10"/>
      <c r="HS176" s="10"/>
      <c r="HT176" s="10"/>
      <c r="HU176" s="10"/>
      <c r="HV176" s="10"/>
      <c r="HW176" s="10"/>
      <c r="HX176" s="10"/>
      <c r="HY176" s="10"/>
      <c r="HZ176" s="10"/>
      <c r="IA176" s="10"/>
      <c r="IB176" s="10"/>
      <c r="IC176" s="10"/>
      <c r="ID176" s="10"/>
      <c r="IE176" s="10"/>
      <c r="IF176" s="10"/>
      <c r="IG176" s="10"/>
      <c r="IH176" s="10"/>
      <c r="II176" s="10"/>
      <c r="IJ176" s="10"/>
      <c r="IK176" s="10"/>
      <c r="IL176" s="10"/>
      <c r="IM176" s="10"/>
      <c r="IN176" s="10"/>
      <c r="IO176" s="10"/>
      <c r="IP176" s="10"/>
      <c r="IQ176" s="10"/>
      <c r="IR176" s="10"/>
      <c r="IS176" s="10"/>
      <c r="IT176" s="10"/>
      <c r="IU176" s="10"/>
      <c r="IV176" s="10"/>
    </row>
    <row r="177" spans="1:22" ht="11.1" customHeight="1">
      <c r="D177" s="23" t="s">
        <v>21</v>
      </c>
      <c r="E177" s="23"/>
      <c r="F177" s="23"/>
      <c r="G177" s="23"/>
      <c r="H177" s="23"/>
      <c r="I177" s="23"/>
      <c r="J177" s="23"/>
      <c r="K177" s="23"/>
      <c r="L177" s="24"/>
      <c r="M177" s="25"/>
      <c r="N177" s="26"/>
      <c r="O177" s="23" t="s">
        <v>22</v>
      </c>
      <c r="P177" s="23" t="s">
        <v>23</v>
      </c>
      <c r="Q177" s="23" t="s">
        <v>24</v>
      </c>
      <c r="R177" s="27" t="s">
        <v>25</v>
      </c>
    </row>
    <row r="178" spans="1:22" ht="21.6" customHeight="1">
      <c r="A178" s="1219" t="s">
        <v>46</v>
      </c>
      <c r="B178" s="1219"/>
      <c r="C178" s="4">
        <v>9</v>
      </c>
      <c r="D178" s="60"/>
      <c r="E178" s="60"/>
      <c r="F178" s="60"/>
      <c r="G178" s="60"/>
      <c r="H178" s="56"/>
      <c r="I178" s="56"/>
      <c r="J178" s="56"/>
      <c r="K178" s="56"/>
      <c r="M178" s="31"/>
    </row>
    <row r="179" spans="1:22" ht="11.1" customHeight="1">
      <c r="B179" s="33" t="s">
        <v>27</v>
      </c>
      <c r="D179" s="60"/>
      <c r="E179" s="60"/>
      <c r="F179" s="60"/>
      <c r="G179" s="60"/>
      <c r="H179" s="56"/>
      <c r="I179" s="56"/>
      <c r="J179" s="56"/>
      <c r="K179" s="56"/>
      <c r="M179" s="31"/>
    </row>
    <row r="180" spans="1:22" ht="11.1" customHeight="1">
      <c r="A180" s="29"/>
      <c r="B180" s="34" t="s">
        <v>28</v>
      </c>
      <c r="C180" s="55"/>
      <c r="D180" s="35">
        <v>0.1</v>
      </c>
      <c r="E180" s="35" t="s">
        <v>29</v>
      </c>
      <c r="F180" s="35" t="s">
        <v>29</v>
      </c>
      <c r="G180" s="35" t="s">
        <v>29</v>
      </c>
      <c r="H180" s="35" t="s">
        <v>29</v>
      </c>
      <c r="I180" s="35" t="s">
        <v>29</v>
      </c>
      <c r="J180" s="35" t="s">
        <v>29</v>
      </c>
      <c r="K180" s="35" t="s">
        <v>29</v>
      </c>
      <c r="L180" s="35" t="s">
        <v>29</v>
      </c>
      <c r="M180" s="35" t="s">
        <v>29</v>
      </c>
      <c r="N180" s="35" t="s">
        <v>29</v>
      </c>
      <c r="O180" s="35" t="s">
        <v>29</v>
      </c>
      <c r="P180" s="35">
        <v>0.1</v>
      </c>
      <c r="Q180" s="36">
        <v>24000</v>
      </c>
      <c r="R180" s="36" t="s">
        <v>30</v>
      </c>
      <c r="S180" s="37"/>
      <c r="T180" s="37"/>
      <c r="U180" s="37"/>
      <c r="V180" s="38"/>
    </row>
    <row r="181" spans="1:22" ht="11.1" customHeight="1">
      <c r="B181" s="34" t="s">
        <v>31</v>
      </c>
      <c r="C181" s="55"/>
      <c r="D181" s="35">
        <v>0.4</v>
      </c>
      <c r="E181" s="35">
        <v>0.1</v>
      </c>
      <c r="F181" s="35" t="s">
        <v>29</v>
      </c>
      <c r="G181" s="35" t="s">
        <v>29</v>
      </c>
      <c r="H181" s="35" t="s">
        <v>29</v>
      </c>
      <c r="I181" s="35" t="s">
        <v>29</v>
      </c>
      <c r="J181" s="35" t="s">
        <v>29</v>
      </c>
      <c r="K181" s="35" t="s">
        <v>29</v>
      </c>
      <c r="L181" s="35" t="s">
        <v>29</v>
      </c>
      <c r="M181" s="35" t="s">
        <v>29</v>
      </c>
      <c r="N181" s="35" t="s">
        <v>29</v>
      </c>
      <c r="O181" s="35">
        <v>0.1</v>
      </c>
      <c r="P181" s="35">
        <v>0.6</v>
      </c>
      <c r="Q181" s="36">
        <v>27900</v>
      </c>
      <c r="R181" s="36" t="s">
        <v>30</v>
      </c>
      <c r="S181" s="37"/>
      <c r="T181" s="37"/>
      <c r="U181" s="37"/>
      <c r="V181" s="38"/>
    </row>
    <row r="182" spans="1:22" ht="11.1" customHeight="1">
      <c r="B182" s="34" t="s">
        <v>32</v>
      </c>
      <c r="C182" s="55"/>
      <c r="D182" s="35">
        <v>0.2</v>
      </c>
      <c r="E182" s="35">
        <v>0.2</v>
      </c>
      <c r="F182" s="35">
        <v>0.2</v>
      </c>
      <c r="G182" s="35">
        <v>0.1</v>
      </c>
      <c r="H182" s="35">
        <v>0.1</v>
      </c>
      <c r="I182" s="35" t="s">
        <v>29</v>
      </c>
      <c r="J182" s="35" t="s">
        <v>29</v>
      </c>
      <c r="K182" s="35" t="s">
        <v>29</v>
      </c>
      <c r="L182" s="35" t="s">
        <v>29</v>
      </c>
      <c r="M182" s="35" t="s">
        <v>29</v>
      </c>
      <c r="N182" s="35" t="s">
        <v>29</v>
      </c>
      <c r="O182" s="35">
        <v>0.1</v>
      </c>
      <c r="P182" s="35">
        <v>0.8</v>
      </c>
      <c r="Q182" s="36">
        <v>34900</v>
      </c>
      <c r="R182" s="36" t="s">
        <v>30</v>
      </c>
      <c r="S182" s="37"/>
      <c r="T182" s="37"/>
      <c r="U182" s="37"/>
      <c r="V182" s="38"/>
    </row>
    <row r="183" spans="1:22" ht="11.1" customHeight="1">
      <c r="B183" s="34" t="s">
        <v>33</v>
      </c>
      <c r="C183" s="55"/>
      <c r="D183" s="35">
        <v>0.1</v>
      </c>
      <c r="E183" s="35">
        <v>0.1</v>
      </c>
      <c r="F183" s="35">
        <v>0.2</v>
      </c>
      <c r="G183" s="35">
        <v>0.1</v>
      </c>
      <c r="H183" s="35">
        <v>0.1</v>
      </c>
      <c r="I183" s="35" t="s">
        <v>29</v>
      </c>
      <c r="J183" s="35" t="s">
        <v>29</v>
      </c>
      <c r="K183" s="35" t="s">
        <v>29</v>
      </c>
      <c r="L183" s="35" t="s">
        <v>29</v>
      </c>
      <c r="M183" s="35" t="s">
        <v>29</v>
      </c>
      <c r="N183" s="35" t="s">
        <v>29</v>
      </c>
      <c r="O183" s="35" t="s">
        <v>29</v>
      </c>
      <c r="P183" s="35">
        <v>0.8</v>
      </c>
      <c r="Q183" s="36">
        <v>39400</v>
      </c>
      <c r="R183" s="36" t="s">
        <v>30</v>
      </c>
      <c r="S183" s="37"/>
      <c r="T183" s="37"/>
      <c r="U183" s="37"/>
      <c r="V183" s="38"/>
    </row>
    <row r="184" spans="1:22" ht="11.1" customHeight="1">
      <c r="B184" s="34" t="s">
        <v>34</v>
      </c>
      <c r="C184" s="55"/>
      <c r="D184" s="35">
        <v>0.1</v>
      </c>
      <c r="E184" s="35">
        <v>0.1</v>
      </c>
      <c r="F184" s="35">
        <v>0.2</v>
      </c>
      <c r="G184" s="35">
        <v>0.2</v>
      </c>
      <c r="H184" s="35">
        <v>0.1</v>
      </c>
      <c r="I184" s="35">
        <v>0.1</v>
      </c>
      <c r="J184" s="35" t="s">
        <v>29</v>
      </c>
      <c r="K184" s="35" t="s">
        <v>29</v>
      </c>
      <c r="L184" s="35" t="s">
        <v>29</v>
      </c>
      <c r="M184" s="35" t="s">
        <v>29</v>
      </c>
      <c r="N184" s="35" t="s">
        <v>29</v>
      </c>
      <c r="O184" s="35" t="s">
        <v>29</v>
      </c>
      <c r="P184" s="35">
        <v>0.9</v>
      </c>
      <c r="Q184" s="36">
        <v>43000</v>
      </c>
      <c r="R184" s="36" t="s">
        <v>30</v>
      </c>
      <c r="S184" s="37"/>
      <c r="T184" s="37"/>
      <c r="U184" s="37"/>
      <c r="V184" s="38"/>
    </row>
    <row r="185" spans="1:22" ht="11.1" customHeight="1">
      <c r="B185" s="34" t="s">
        <v>35</v>
      </c>
      <c r="C185" s="55"/>
      <c r="D185" s="35">
        <v>0.1</v>
      </c>
      <c r="E185" s="35">
        <v>0.1</v>
      </c>
      <c r="F185" s="35">
        <v>0.2</v>
      </c>
      <c r="G185" s="35">
        <v>0.2</v>
      </c>
      <c r="H185" s="35">
        <v>0.1</v>
      </c>
      <c r="I185" s="35">
        <v>0.1</v>
      </c>
      <c r="J185" s="35" t="s">
        <v>29</v>
      </c>
      <c r="K185" s="35" t="s">
        <v>29</v>
      </c>
      <c r="L185" s="35" t="s">
        <v>29</v>
      </c>
      <c r="M185" s="35" t="s">
        <v>29</v>
      </c>
      <c r="N185" s="35" t="s">
        <v>29</v>
      </c>
      <c r="O185" s="35" t="s">
        <v>29</v>
      </c>
      <c r="P185" s="35">
        <v>0.9</v>
      </c>
      <c r="Q185" s="36">
        <v>44000</v>
      </c>
      <c r="R185" s="36" t="s">
        <v>30</v>
      </c>
      <c r="S185" s="37"/>
      <c r="T185" s="37"/>
      <c r="U185" s="37"/>
      <c r="V185" s="38"/>
    </row>
    <row r="186" spans="1:22" ht="11.1" customHeight="1">
      <c r="B186" s="34" t="s">
        <v>36</v>
      </c>
      <c r="C186" s="55"/>
      <c r="D186" s="35">
        <v>0.1</v>
      </c>
      <c r="E186" s="35">
        <v>0.1</v>
      </c>
      <c r="F186" s="35">
        <v>0.2</v>
      </c>
      <c r="G186" s="35">
        <v>0.2</v>
      </c>
      <c r="H186" s="35">
        <v>0.1</v>
      </c>
      <c r="I186" s="35">
        <v>0.1</v>
      </c>
      <c r="J186" s="35" t="s">
        <v>29</v>
      </c>
      <c r="K186" s="35" t="s">
        <v>29</v>
      </c>
      <c r="L186" s="35" t="s">
        <v>29</v>
      </c>
      <c r="M186" s="35" t="s">
        <v>29</v>
      </c>
      <c r="N186" s="35" t="s">
        <v>29</v>
      </c>
      <c r="O186" s="35" t="s">
        <v>29</v>
      </c>
      <c r="P186" s="35">
        <v>0.9</v>
      </c>
      <c r="Q186" s="36">
        <v>45700</v>
      </c>
      <c r="R186" s="36" t="s">
        <v>30</v>
      </c>
      <c r="S186" s="37"/>
      <c r="T186" s="37"/>
      <c r="U186" s="37"/>
      <c r="V186" s="38"/>
    </row>
    <row r="187" spans="1:22" ht="11.1" customHeight="1">
      <c r="B187" s="34" t="s">
        <v>37</v>
      </c>
      <c r="C187" s="55"/>
      <c r="D187" s="35" t="s">
        <v>29</v>
      </c>
      <c r="E187" s="35" t="s">
        <v>29</v>
      </c>
      <c r="F187" s="35">
        <v>0.2</v>
      </c>
      <c r="G187" s="35">
        <v>0.2</v>
      </c>
      <c r="H187" s="35">
        <v>0.1</v>
      </c>
      <c r="I187" s="35">
        <v>0.1</v>
      </c>
      <c r="J187" s="35" t="s">
        <v>29</v>
      </c>
      <c r="K187" s="35" t="s">
        <v>29</v>
      </c>
      <c r="L187" s="35" t="s">
        <v>29</v>
      </c>
      <c r="M187" s="35">
        <v>0.1</v>
      </c>
      <c r="N187" s="35">
        <v>0.1</v>
      </c>
      <c r="O187" s="35" t="s">
        <v>29</v>
      </c>
      <c r="P187" s="35">
        <v>0.8</v>
      </c>
      <c r="Q187" s="36">
        <v>48900</v>
      </c>
      <c r="R187" s="36" t="s">
        <v>30</v>
      </c>
      <c r="S187" s="37"/>
      <c r="T187" s="37"/>
      <c r="U187" s="37"/>
      <c r="V187" s="38"/>
    </row>
    <row r="188" spans="1:22" ht="11.1" customHeight="1">
      <c r="B188" s="34" t="s">
        <v>38</v>
      </c>
      <c r="C188" s="55"/>
      <c r="D188" s="35" t="s">
        <v>29</v>
      </c>
      <c r="E188" s="35" t="s">
        <v>29</v>
      </c>
      <c r="F188" s="35">
        <v>0.1</v>
      </c>
      <c r="G188" s="35">
        <v>0.1</v>
      </c>
      <c r="H188" s="35" t="s">
        <v>29</v>
      </c>
      <c r="I188" s="35" t="s">
        <v>29</v>
      </c>
      <c r="J188" s="35" t="s">
        <v>29</v>
      </c>
      <c r="K188" s="35" t="s">
        <v>29</v>
      </c>
      <c r="L188" s="35" t="s">
        <v>29</v>
      </c>
      <c r="M188" s="35" t="s">
        <v>29</v>
      </c>
      <c r="N188" s="35" t="s">
        <v>29</v>
      </c>
      <c r="O188" s="35" t="s">
        <v>29</v>
      </c>
      <c r="P188" s="35">
        <v>0.4</v>
      </c>
      <c r="Q188" s="36">
        <v>46000</v>
      </c>
      <c r="R188" s="36" t="s">
        <v>30</v>
      </c>
      <c r="S188" s="37"/>
      <c r="T188" s="37"/>
      <c r="U188" s="37"/>
      <c r="V188" s="38"/>
    </row>
    <row r="189" spans="1:22" s="39" customFormat="1" ht="11.1" customHeight="1">
      <c r="B189" s="34" t="s">
        <v>39</v>
      </c>
      <c r="C189" s="4">
        <v>7</v>
      </c>
      <c r="D189" s="35">
        <v>1.1000000000000001</v>
      </c>
      <c r="E189" s="35">
        <v>0.7</v>
      </c>
      <c r="F189" s="35">
        <v>1.4</v>
      </c>
      <c r="G189" s="35">
        <v>1</v>
      </c>
      <c r="H189" s="35">
        <v>0.5</v>
      </c>
      <c r="I189" s="35">
        <v>0.4</v>
      </c>
      <c r="J189" s="35">
        <v>0.2</v>
      </c>
      <c r="K189" s="35">
        <v>0.1</v>
      </c>
      <c r="L189" s="35">
        <v>0.1</v>
      </c>
      <c r="M189" s="35">
        <v>0.2</v>
      </c>
      <c r="N189" s="35">
        <v>0.2</v>
      </c>
      <c r="O189" s="35">
        <v>0.4</v>
      </c>
      <c r="P189" s="35">
        <v>6.2</v>
      </c>
      <c r="Q189" s="36">
        <v>41200</v>
      </c>
      <c r="R189" s="36">
        <v>38600</v>
      </c>
      <c r="S189" s="37"/>
      <c r="T189" s="37"/>
      <c r="U189" s="37"/>
      <c r="V189" s="38"/>
    </row>
    <row r="190" spans="1:22" s="39" customFormat="1" ht="11.1" customHeight="1">
      <c r="B190" s="34"/>
      <c r="C190" s="41"/>
      <c r="D190" s="35"/>
      <c r="E190" s="35"/>
      <c r="F190" s="35"/>
      <c r="G190" s="35"/>
      <c r="H190" s="35"/>
      <c r="I190" s="35"/>
      <c r="J190" s="35"/>
      <c r="K190" s="35"/>
      <c r="L190" s="35"/>
      <c r="M190" s="35"/>
      <c r="N190" s="35"/>
      <c r="O190" s="35"/>
      <c r="P190" s="35"/>
      <c r="Q190" s="36"/>
      <c r="R190" s="36"/>
      <c r="S190" s="37"/>
      <c r="T190" s="37"/>
      <c r="U190" s="37"/>
      <c r="V190" s="38"/>
    </row>
    <row r="191" spans="1:22" ht="11.1" customHeight="1">
      <c r="B191" s="33" t="s">
        <v>40</v>
      </c>
      <c r="C191" s="45"/>
    </row>
    <row r="192" spans="1:22" ht="11.1" customHeight="1">
      <c r="B192" s="34" t="s">
        <v>28</v>
      </c>
      <c r="D192" s="46">
        <v>0.4</v>
      </c>
      <c r="E192" s="46" t="s">
        <v>29</v>
      </c>
      <c r="F192" s="46" t="s">
        <v>29</v>
      </c>
      <c r="G192" s="46" t="s">
        <v>29</v>
      </c>
      <c r="H192" s="46" t="s">
        <v>29</v>
      </c>
      <c r="I192" s="46" t="s">
        <v>29</v>
      </c>
      <c r="J192" s="46" t="s">
        <v>29</v>
      </c>
      <c r="K192" s="46" t="s">
        <v>29</v>
      </c>
      <c r="L192" s="46" t="s">
        <v>29</v>
      </c>
      <c r="M192" s="46" t="s">
        <v>29</v>
      </c>
      <c r="N192" s="46" t="s">
        <v>29</v>
      </c>
      <c r="O192" s="46">
        <v>0.1</v>
      </c>
      <c r="P192" s="46">
        <v>0.5</v>
      </c>
      <c r="Q192" s="36">
        <v>23600</v>
      </c>
      <c r="R192" s="36" t="s">
        <v>30</v>
      </c>
      <c r="S192" s="37"/>
      <c r="T192" s="37"/>
      <c r="U192" s="37"/>
      <c r="V192" s="38"/>
    </row>
    <row r="193" spans="2:22" ht="11.1" customHeight="1">
      <c r="B193" s="34" t="s">
        <v>31</v>
      </c>
      <c r="D193" s="35">
        <v>1</v>
      </c>
      <c r="E193" s="35">
        <v>0.4</v>
      </c>
      <c r="F193" s="35">
        <v>0.2</v>
      </c>
      <c r="G193" s="35">
        <v>0.1</v>
      </c>
      <c r="H193" s="35" t="s">
        <v>29</v>
      </c>
      <c r="I193" s="35" t="s">
        <v>29</v>
      </c>
      <c r="J193" s="35" t="s">
        <v>29</v>
      </c>
      <c r="K193" s="35" t="s">
        <v>29</v>
      </c>
      <c r="L193" s="35" t="s">
        <v>29</v>
      </c>
      <c r="M193" s="35" t="s">
        <v>29</v>
      </c>
      <c r="N193" s="35" t="s">
        <v>29</v>
      </c>
      <c r="O193" s="35">
        <v>0.2</v>
      </c>
      <c r="P193" s="35">
        <v>1.8</v>
      </c>
      <c r="Q193" s="36">
        <v>29300</v>
      </c>
      <c r="R193" s="36" t="s">
        <v>30</v>
      </c>
      <c r="S193" s="37"/>
      <c r="T193" s="37"/>
      <c r="U193" s="37"/>
      <c r="V193" s="38"/>
    </row>
    <row r="194" spans="2:22" ht="11.1" customHeight="1">
      <c r="B194" s="34" t="s">
        <v>32</v>
      </c>
      <c r="D194" s="35">
        <v>0.4</v>
      </c>
      <c r="E194" s="35">
        <v>0.5</v>
      </c>
      <c r="F194" s="35">
        <v>0.6</v>
      </c>
      <c r="G194" s="35">
        <v>0.3</v>
      </c>
      <c r="H194" s="35">
        <v>0.1</v>
      </c>
      <c r="I194" s="35">
        <v>0.1</v>
      </c>
      <c r="J194" s="35" t="s">
        <v>29</v>
      </c>
      <c r="K194" s="35" t="s">
        <v>29</v>
      </c>
      <c r="L194" s="35" t="s">
        <v>29</v>
      </c>
      <c r="M194" s="35" t="s">
        <v>29</v>
      </c>
      <c r="N194" s="35" t="s">
        <v>29</v>
      </c>
      <c r="O194" s="35">
        <v>0.1</v>
      </c>
      <c r="P194" s="35">
        <v>2.2000000000000002</v>
      </c>
      <c r="Q194" s="36">
        <v>35700</v>
      </c>
      <c r="R194" s="36" t="s">
        <v>30</v>
      </c>
      <c r="S194" s="37"/>
      <c r="T194" s="37"/>
      <c r="U194" s="37"/>
      <c r="V194" s="38"/>
    </row>
    <row r="195" spans="2:22" ht="11.1" customHeight="1">
      <c r="B195" s="34" t="s">
        <v>33</v>
      </c>
      <c r="D195" s="35">
        <v>0.2</v>
      </c>
      <c r="E195" s="35">
        <v>0.3</v>
      </c>
      <c r="F195" s="35">
        <v>0.6</v>
      </c>
      <c r="G195" s="35">
        <v>0.4</v>
      </c>
      <c r="H195" s="35">
        <v>0.2</v>
      </c>
      <c r="I195" s="35">
        <v>0.1</v>
      </c>
      <c r="J195" s="35">
        <v>0.1</v>
      </c>
      <c r="K195" s="35" t="s">
        <v>29</v>
      </c>
      <c r="L195" s="35" t="s">
        <v>29</v>
      </c>
      <c r="M195" s="35" t="s">
        <v>29</v>
      </c>
      <c r="N195" s="35" t="s">
        <v>29</v>
      </c>
      <c r="O195" s="35">
        <v>0.1</v>
      </c>
      <c r="P195" s="35">
        <v>2.1</v>
      </c>
      <c r="Q195" s="36">
        <v>39300</v>
      </c>
      <c r="R195" s="36" t="s">
        <v>30</v>
      </c>
      <c r="S195" s="37"/>
      <c r="T195" s="37"/>
      <c r="U195" s="37"/>
      <c r="V195" s="38"/>
    </row>
    <row r="196" spans="2:22" ht="11.1" customHeight="1">
      <c r="B196" s="34" t="s">
        <v>34</v>
      </c>
      <c r="D196" s="35">
        <v>0.2</v>
      </c>
      <c r="E196" s="35">
        <v>0.3</v>
      </c>
      <c r="F196" s="35">
        <v>0.7</v>
      </c>
      <c r="G196" s="35">
        <v>0.5</v>
      </c>
      <c r="H196" s="35">
        <v>0.2</v>
      </c>
      <c r="I196" s="35">
        <v>0.1</v>
      </c>
      <c r="J196" s="35">
        <v>0.1</v>
      </c>
      <c r="K196" s="35" t="s">
        <v>29</v>
      </c>
      <c r="L196" s="35" t="s">
        <v>29</v>
      </c>
      <c r="M196" s="35" t="s">
        <v>29</v>
      </c>
      <c r="N196" s="35" t="s">
        <v>29</v>
      </c>
      <c r="O196" s="35">
        <v>0.1</v>
      </c>
      <c r="P196" s="35">
        <v>2.2000000000000002</v>
      </c>
      <c r="Q196" s="36">
        <v>39900</v>
      </c>
      <c r="R196" s="36" t="s">
        <v>30</v>
      </c>
      <c r="S196" s="37"/>
      <c r="T196" s="37"/>
      <c r="U196" s="37"/>
      <c r="V196" s="38"/>
    </row>
    <row r="197" spans="2:22" ht="11.1" customHeight="1">
      <c r="B197" s="34" t="s">
        <v>35</v>
      </c>
      <c r="D197" s="35">
        <v>0.3</v>
      </c>
      <c r="E197" s="35">
        <v>0.3</v>
      </c>
      <c r="F197" s="35">
        <v>0.7</v>
      </c>
      <c r="G197" s="35">
        <v>0.5</v>
      </c>
      <c r="H197" s="35">
        <v>0.2</v>
      </c>
      <c r="I197" s="35">
        <v>0.1</v>
      </c>
      <c r="J197" s="35">
        <v>0.1</v>
      </c>
      <c r="K197" s="35">
        <v>0.1</v>
      </c>
      <c r="L197" s="35" t="s">
        <v>29</v>
      </c>
      <c r="M197" s="35" t="s">
        <v>29</v>
      </c>
      <c r="N197" s="35" t="s">
        <v>29</v>
      </c>
      <c r="O197" s="35">
        <v>0.1</v>
      </c>
      <c r="P197" s="35">
        <v>2.4</v>
      </c>
      <c r="Q197" s="36">
        <v>41200</v>
      </c>
      <c r="R197" s="36" t="s">
        <v>30</v>
      </c>
      <c r="S197" s="37"/>
      <c r="T197" s="37"/>
      <c r="U197" s="37"/>
      <c r="V197" s="38"/>
    </row>
    <row r="198" spans="2:22" ht="11.1" customHeight="1">
      <c r="B198" s="34" t="s">
        <v>36</v>
      </c>
      <c r="D198" s="35">
        <v>0.2</v>
      </c>
      <c r="E198" s="35">
        <v>0.2</v>
      </c>
      <c r="F198" s="35">
        <v>0.6</v>
      </c>
      <c r="G198" s="35">
        <v>0.5</v>
      </c>
      <c r="H198" s="35">
        <v>0.2</v>
      </c>
      <c r="I198" s="35">
        <v>0.2</v>
      </c>
      <c r="J198" s="35">
        <v>0.1</v>
      </c>
      <c r="K198" s="35">
        <v>0.1</v>
      </c>
      <c r="L198" s="35">
        <v>0.1</v>
      </c>
      <c r="M198" s="35">
        <v>0.1</v>
      </c>
      <c r="N198" s="35" t="s">
        <v>29</v>
      </c>
      <c r="O198" s="35">
        <v>0.1</v>
      </c>
      <c r="P198" s="35">
        <v>2.2999999999999998</v>
      </c>
      <c r="Q198" s="36">
        <v>43300</v>
      </c>
      <c r="R198" s="36" t="s">
        <v>30</v>
      </c>
      <c r="S198" s="37"/>
      <c r="T198" s="37"/>
      <c r="U198" s="37"/>
      <c r="V198" s="38"/>
    </row>
    <row r="199" spans="2:22" ht="11.1" customHeight="1">
      <c r="B199" s="34" t="s">
        <v>37</v>
      </c>
      <c r="D199" s="35">
        <v>0.1</v>
      </c>
      <c r="E199" s="35">
        <v>0.1</v>
      </c>
      <c r="F199" s="35">
        <v>0.6</v>
      </c>
      <c r="G199" s="35">
        <v>0.6</v>
      </c>
      <c r="H199" s="35">
        <v>0.2</v>
      </c>
      <c r="I199" s="35">
        <v>0.2</v>
      </c>
      <c r="J199" s="35">
        <v>0.1</v>
      </c>
      <c r="K199" s="35">
        <v>0.1</v>
      </c>
      <c r="L199" s="35">
        <v>0.1</v>
      </c>
      <c r="M199" s="35">
        <v>0.1</v>
      </c>
      <c r="N199" s="35">
        <v>0.1</v>
      </c>
      <c r="O199" s="35">
        <v>0.1</v>
      </c>
      <c r="P199" s="35">
        <v>2.2999999999999998</v>
      </c>
      <c r="Q199" s="36">
        <v>45600</v>
      </c>
      <c r="R199" s="36" t="s">
        <v>30</v>
      </c>
      <c r="S199" s="37"/>
      <c r="T199" s="37"/>
      <c r="U199" s="37"/>
      <c r="V199" s="38"/>
    </row>
    <row r="200" spans="2:22" ht="11.1" customHeight="1">
      <c r="B200" s="34" t="s">
        <v>38</v>
      </c>
      <c r="D200" s="35">
        <v>0.1</v>
      </c>
      <c r="E200" s="35">
        <v>0.1</v>
      </c>
      <c r="F200" s="35">
        <v>0.3</v>
      </c>
      <c r="G200" s="35">
        <v>0.2</v>
      </c>
      <c r="H200" s="35">
        <v>0.1</v>
      </c>
      <c r="I200" s="35">
        <v>0.1</v>
      </c>
      <c r="J200" s="35" t="s">
        <v>29</v>
      </c>
      <c r="K200" s="35" t="s">
        <v>29</v>
      </c>
      <c r="L200" s="35" t="s">
        <v>29</v>
      </c>
      <c r="M200" s="35" t="s">
        <v>29</v>
      </c>
      <c r="N200" s="35" t="s">
        <v>29</v>
      </c>
      <c r="O200" s="35">
        <v>0.1</v>
      </c>
      <c r="P200" s="35">
        <v>1.1000000000000001</v>
      </c>
      <c r="Q200" s="36">
        <v>44100</v>
      </c>
      <c r="R200" s="36" t="s">
        <v>30</v>
      </c>
      <c r="S200" s="37"/>
      <c r="T200" s="37"/>
      <c r="U200" s="37"/>
      <c r="V200" s="38"/>
    </row>
    <row r="201" spans="2:22" s="39" customFormat="1" ht="11.1" customHeight="1">
      <c r="B201" s="34" t="s">
        <v>39</v>
      </c>
      <c r="C201" s="4">
        <v>7</v>
      </c>
      <c r="D201" s="35">
        <v>2.9</v>
      </c>
      <c r="E201" s="35">
        <v>2.2000000000000002</v>
      </c>
      <c r="F201" s="35">
        <v>4.3</v>
      </c>
      <c r="G201" s="35">
        <v>3</v>
      </c>
      <c r="H201" s="35">
        <v>1.3</v>
      </c>
      <c r="I201" s="35">
        <v>0.8</v>
      </c>
      <c r="J201" s="35">
        <v>0.5</v>
      </c>
      <c r="K201" s="35">
        <v>0.3</v>
      </c>
      <c r="L201" s="35">
        <v>0.2</v>
      </c>
      <c r="M201" s="35">
        <v>0.2</v>
      </c>
      <c r="N201" s="35">
        <v>0.2</v>
      </c>
      <c r="O201" s="35">
        <v>1</v>
      </c>
      <c r="P201" s="35">
        <v>16.8</v>
      </c>
      <c r="Q201" s="36">
        <v>39400</v>
      </c>
      <c r="R201" s="36">
        <v>38200</v>
      </c>
      <c r="S201" s="37"/>
      <c r="T201" s="37"/>
      <c r="U201" s="37"/>
      <c r="V201" s="38"/>
    </row>
    <row r="202" spans="2:22" s="39" customFormat="1" ht="11.1" customHeight="1">
      <c r="B202" s="34"/>
      <c r="C202" s="41"/>
      <c r="D202" s="35"/>
      <c r="E202" s="35"/>
      <c r="F202" s="35"/>
      <c r="G202" s="35"/>
      <c r="H202" s="35"/>
      <c r="I202" s="35"/>
      <c r="J202" s="35"/>
      <c r="K202" s="35"/>
      <c r="L202" s="35"/>
      <c r="M202" s="35"/>
      <c r="N202" s="35"/>
      <c r="O202" s="35"/>
      <c r="P202" s="35"/>
      <c r="Q202" s="36"/>
      <c r="R202" s="36"/>
      <c r="S202" s="37"/>
      <c r="T202" s="37"/>
      <c r="U202" s="37"/>
      <c r="V202" s="38"/>
    </row>
    <row r="203" spans="2:22" ht="11.1" customHeight="1">
      <c r="B203" s="33" t="s">
        <v>41</v>
      </c>
      <c r="C203" s="4">
        <v>8</v>
      </c>
    </row>
    <row r="204" spans="2:22" ht="11.1" customHeight="1">
      <c r="B204" s="34" t="s">
        <v>28</v>
      </c>
      <c r="D204" s="35">
        <v>0.4</v>
      </c>
      <c r="E204" s="35" t="s">
        <v>29</v>
      </c>
      <c r="F204" s="35" t="s">
        <v>29</v>
      </c>
      <c r="G204" s="35" t="s">
        <v>29</v>
      </c>
      <c r="H204" s="35" t="s">
        <v>29</v>
      </c>
      <c r="I204" s="35" t="s">
        <v>29</v>
      </c>
      <c r="J204" s="35" t="s">
        <v>29</v>
      </c>
      <c r="K204" s="35" t="s">
        <v>29</v>
      </c>
      <c r="L204" s="35" t="s">
        <v>29</v>
      </c>
      <c r="M204" s="35" t="s">
        <v>29</v>
      </c>
      <c r="N204" s="35" t="s">
        <v>29</v>
      </c>
      <c r="O204" s="35">
        <v>0.1</v>
      </c>
      <c r="P204" s="35">
        <v>0.6</v>
      </c>
      <c r="Q204" s="36">
        <v>23700</v>
      </c>
      <c r="R204" s="36" t="s">
        <v>30</v>
      </c>
      <c r="S204" s="37"/>
      <c r="T204" s="37"/>
      <c r="U204" s="37"/>
      <c r="V204" s="38"/>
    </row>
    <row r="205" spans="2:22" ht="11.1" customHeight="1">
      <c r="B205" s="34" t="s">
        <v>31</v>
      </c>
      <c r="D205" s="46">
        <v>1.3</v>
      </c>
      <c r="E205" s="46">
        <v>0.5</v>
      </c>
      <c r="F205" s="46">
        <v>0.2</v>
      </c>
      <c r="G205" s="46">
        <v>0.1</v>
      </c>
      <c r="H205" s="46" t="s">
        <v>29</v>
      </c>
      <c r="I205" s="46" t="s">
        <v>29</v>
      </c>
      <c r="J205" s="46" t="s">
        <v>29</v>
      </c>
      <c r="K205" s="46" t="s">
        <v>29</v>
      </c>
      <c r="L205" s="46" t="s">
        <v>29</v>
      </c>
      <c r="M205" s="46" t="s">
        <v>29</v>
      </c>
      <c r="N205" s="46" t="s">
        <v>29</v>
      </c>
      <c r="O205" s="46">
        <v>0.2</v>
      </c>
      <c r="P205" s="46">
        <v>2.4</v>
      </c>
      <c r="Q205" s="36">
        <v>29000</v>
      </c>
      <c r="R205" s="36" t="s">
        <v>30</v>
      </c>
      <c r="S205" s="37"/>
      <c r="T205" s="37"/>
      <c r="U205" s="37"/>
      <c r="V205" s="38"/>
    </row>
    <row r="206" spans="2:22" ht="11.1" customHeight="1">
      <c r="B206" s="34" t="s">
        <v>32</v>
      </c>
      <c r="D206" s="35">
        <v>0.7</v>
      </c>
      <c r="E206" s="35">
        <v>0.7</v>
      </c>
      <c r="F206" s="35">
        <v>0.8</v>
      </c>
      <c r="G206" s="35">
        <v>0.4</v>
      </c>
      <c r="H206" s="35">
        <v>0.2</v>
      </c>
      <c r="I206" s="35">
        <v>0.1</v>
      </c>
      <c r="J206" s="35" t="s">
        <v>29</v>
      </c>
      <c r="K206" s="35" t="s">
        <v>29</v>
      </c>
      <c r="L206" s="35" t="s">
        <v>29</v>
      </c>
      <c r="M206" s="35" t="s">
        <v>29</v>
      </c>
      <c r="N206" s="35" t="s">
        <v>29</v>
      </c>
      <c r="O206" s="35">
        <v>0.2</v>
      </c>
      <c r="P206" s="35">
        <v>3</v>
      </c>
      <c r="Q206" s="36">
        <v>35500</v>
      </c>
      <c r="R206" s="36" t="s">
        <v>30</v>
      </c>
      <c r="S206" s="37"/>
      <c r="T206" s="37"/>
      <c r="U206" s="37"/>
      <c r="V206" s="38"/>
    </row>
    <row r="207" spans="2:22" ht="11.1" customHeight="1">
      <c r="B207" s="34" t="s">
        <v>33</v>
      </c>
      <c r="D207" s="35">
        <v>0.4</v>
      </c>
      <c r="E207" s="35">
        <v>0.4</v>
      </c>
      <c r="F207" s="35">
        <v>0.8</v>
      </c>
      <c r="G207" s="35">
        <v>0.6</v>
      </c>
      <c r="H207" s="35">
        <v>0.3</v>
      </c>
      <c r="I207" s="35">
        <v>0.2</v>
      </c>
      <c r="J207" s="35">
        <v>0.1</v>
      </c>
      <c r="K207" s="35" t="s">
        <v>29</v>
      </c>
      <c r="L207" s="35" t="s">
        <v>29</v>
      </c>
      <c r="M207" s="35" t="s">
        <v>29</v>
      </c>
      <c r="N207" s="35" t="s">
        <v>29</v>
      </c>
      <c r="O207" s="35">
        <v>0.1</v>
      </c>
      <c r="P207" s="35">
        <v>2.9</v>
      </c>
      <c r="Q207" s="36">
        <v>39300</v>
      </c>
      <c r="R207" s="36" t="s">
        <v>30</v>
      </c>
      <c r="S207" s="37"/>
      <c r="T207" s="37"/>
      <c r="U207" s="37"/>
      <c r="V207" s="38"/>
    </row>
    <row r="208" spans="2:22" ht="11.1" customHeight="1">
      <c r="B208" s="34" t="s">
        <v>34</v>
      </c>
      <c r="D208" s="35">
        <v>0.3</v>
      </c>
      <c r="E208" s="35">
        <v>0.4</v>
      </c>
      <c r="F208" s="35">
        <v>0.9</v>
      </c>
      <c r="G208" s="35">
        <v>0.6</v>
      </c>
      <c r="H208" s="35">
        <v>0.3</v>
      </c>
      <c r="I208" s="35">
        <v>0.2</v>
      </c>
      <c r="J208" s="35">
        <v>0.1</v>
      </c>
      <c r="K208" s="35">
        <v>0.1</v>
      </c>
      <c r="L208" s="35" t="s">
        <v>29</v>
      </c>
      <c r="M208" s="35" t="s">
        <v>29</v>
      </c>
      <c r="N208" s="35" t="s">
        <v>29</v>
      </c>
      <c r="O208" s="35">
        <v>0.1</v>
      </c>
      <c r="P208" s="35">
        <v>3.1</v>
      </c>
      <c r="Q208" s="36">
        <v>40800</v>
      </c>
      <c r="R208" s="36" t="s">
        <v>30</v>
      </c>
      <c r="S208" s="37"/>
      <c r="T208" s="37"/>
      <c r="U208" s="37"/>
      <c r="V208" s="38"/>
    </row>
    <row r="209" spans="1:22" ht="11.1" customHeight="1">
      <c r="B209" s="34" t="s">
        <v>35</v>
      </c>
      <c r="D209" s="35">
        <v>0.4</v>
      </c>
      <c r="E209" s="35">
        <v>0.4</v>
      </c>
      <c r="F209" s="35">
        <v>0.9</v>
      </c>
      <c r="G209" s="35">
        <v>0.6</v>
      </c>
      <c r="H209" s="35">
        <v>0.3</v>
      </c>
      <c r="I209" s="35">
        <v>0.2</v>
      </c>
      <c r="J209" s="35">
        <v>0.1</v>
      </c>
      <c r="K209" s="35">
        <v>0.1</v>
      </c>
      <c r="L209" s="35">
        <v>0.1</v>
      </c>
      <c r="M209" s="35">
        <v>0.1</v>
      </c>
      <c r="N209" s="35" t="s">
        <v>29</v>
      </c>
      <c r="O209" s="35">
        <v>0.2</v>
      </c>
      <c r="P209" s="35">
        <v>3.3</v>
      </c>
      <c r="Q209" s="36">
        <v>42000</v>
      </c>
      <c r="R209" s="36" t="s">
        <v>30</v>
      </c>
      <c r="S209" s="37"/>
      <c r="T209" s="37"/>
      <c r="U209" s="37"/>
      <c r="V209" s="38"/>
    </row>
    <row r="210" spans="1:22" ht="11.1" customHeight="1">
      <c r="B210" s="34" t="s">
        <v>36</v>
      </c>
      <c r="D210" s="35">
        <v>0.3</v>
      </c>
      <c r="E210" s="35">
        <v>0.3</v>
      </c>
      <c r="F210" s="35">
        <v>0.8</v>
      </c>
      <c r="G210" s="35">
        <v>0.7</v>
      </c>
      <c r="H210" s="35">
        <v>0.3</v>
      </c>
      <c r="I210" s="35">
        <v>0.2</v>
      </c>
      <c r="J210" s="35">
        <v>0.1</v>
      </c>
      <c r="K210" s="35">
        <v>0.1</v>
      </c>
      <c r="L210" s="35">
        <v>0.1</v>
      </c>
      <c r="M210" s="35">
        <v>0.1</v>
      </c>
      <c r="N210" s="35">
        <v>0.1</v>
      </c>
      <c r="O210" s="35">
        <v>0.1</v>
      </c>
      <c r="P210" s="35">
        <v>3.2</v>
      </c>
      <c r="Q210" s="36">
        <v>44000</v>
      </c>
      <c r="R210" s="36" t="s">
        <v>30</v>
      </c>
      <c r="S210" s="37"/>
      <c r="T210" s="37"/>
      <c r="U210" s="37"/>
      <c r="V210" s="38"/>
    </row>
    <row r="211" spans="1:22" ht="11.1" customHeight="1">
      <c r="B211" s="34" t="s">
        <v>37</v>
      </c>
      <c r="D211" s="35">
        <v>0.2</v>
      </c>
      <c r="E211" s="35">
        <v>0.2</v>
      </c>
      <c r="F211" s="35">
        <v>0.7</v>
      </c>
      <c r="G211" s="35">
        <v>0.7</v>
      </c>
      <c r="H211" s="35">
        <v>0.3</v>
      </c>
      <c r="I211" s="35">
        <v>0.2</v>
      </c>
      <c r="J211" s="35">
        <v>0.2</v>
      </c>
      <c r="K211" s="35">
        <v>0.1</v>
      </c>
      <c r="L211" s="35">
        <v>0.1</v>
      </c>
      <c r="M211" s="35">
        <v>0.1</v>
      </c>
      <c r="N211" s="35">
        <v>0.1</v>
      </c>
      <c r="O211" s="35">
        <v>0.1</v>
      </c>
      <c r="P211" s="35">
        <v>3</v>
      </c>
      <c r="Q211" s="36">
        <v>46400</v>
      </c>
      <c r="R211" s="36" t="s">
        <v>30</v>
      </c>
      <c r="S211" s="37"/>
      <c r="T211" s="37"/>
      <c r="U211" s="37"/>
      <c r="V211" s="38"/>
    </row>
    <row r="212" spans="1:22" ht="11.1" customHeight="1">
      <c r="B212" s="34" t="s">
        <v>38</v>
      </c>
      <c r="D212" s="35">
        <v>0.1</v>
      </c>
      <c r="E212" s="35">
        <v>0.1</v>
      </c>
      <c r="F212" s="35">
        <v>0.5</v>
      </c>
      <c r="G212" s="35">
        <v>0.3</v>
      </c>
      <c r="H212" s="35">
        <v>0.1</v>
      </c>
      <c r="I212" s="35">
        <v>0.1</v>
      </c>
      <c r="J212" s="35">
        <v>0.1</v>
      </c>
      <c r="K212" s="35" t="s">
        <v>29</v>
      </c>
      <c r="L212" s="35" t="s">
        <v>29</v>
      </c>
      <c r="M212" s="35" t="s">
        <v>29</v>
      </c>
      <c r="N212" s="35">
        <v>0.1</v>
      </c>
      <c r="O212" s="35">
        <v>0.1</v>
      </c>
      <c r="P212" s="35">
        <v>1.5</v>
      </c>
      <c r="Q212" s="36">
        <v>44600</v>
      </c>
      <c r="R212" s="36" t="s">
        <v>30</v>
      </c>
      <c r="S212" s="37"/>
      <c r="T212" s="37"/>
      <c r="U212" s="37"/>
      <c r="V212" s="38"/>
    </row>
    <row r="213" spans="1:22" s="39" customFormat="1" ht="11.1" customHeight="1">
      <c r="B213" s="34" t="s">
        <v>39</v>
      </c>
      <c r="C213" s="4">
        <v>7</v>
      </c>
      <c r="D213" s="35">
        <v>4</v>
      </c>
      <c r="E213" s="35">
        <v>2.9</v>
      </c>
      <c r="F213" s="35">
        <v>5.7</v>
      </c>
      <c r="G213" s="35">
        <v>4</v>
      </c>
      <c r="H213" s="35">
        <v>1.8</v>
      </c>
      <c r="I213" s="35">
        <v>1.2</v>
      </c>
      <c r="J213" s="35">
        <v>0.7</v>
      </c>
      <c r="K213" s="35">
        <v>0.4</v>
      </c>
      <c r="L213" s="35">
        <v>0.3</v>
      </c>
      <c r="M213" s="35">
        <v>0.4</v>
      </c>
      <c r="N213" s="35">
        <v>0.3</v>
      </c>
      <c r="O213" s="35">
        <v>1.4</v>
      </c>
      <c r="P213" s="35">
        <v>23</v>
      </c>
      <c r="Q213" s="36">
        <v>39900</v>
      </c>
      <c r="R213" s="36">
        <v>38200</v>
      </c>
      <c r="S213" s="37"/>
      <c r="T213" s="37"/>
      <c r="U213" s="37"/>
      <c r="V213" s="38"/>
    </row>
    <row r="214" spans="1:22" ht="11.1" customHeight="1">
      <c r="A214" s="31"/>
      <c r="B214" s="71"/>
      <c r="C214" s="18"/>
      <c r="D214" s="35"/>
      <c r="E214" s="35"/>
      <c r="F214" s="35"/>
      <c r="G214" s="35"/>
      <c r="H214" s="35"/>
      <c r="I214" s="35"/>
      <c r="J214" s="35"/>
      <c r="K214" s="35"/>
      <c r="L214" s="35"/>
      <c r="M214" s="35"/>
      <c r="N214" s="35"/>
      <c r="O214" s="35"/>
      <c r="P214" s="35"/>
      <c r="Q214" s="36"/>
    </row>
    <row r="215" spans="1:22" ht="22.15" customHeight="1">
      <c r="B215" s="72" t="s">
        <v>47</v>
      </c>
      <c r="D215" s="35"/>
      <c r="E215" s="35"/>
      <c r="F215" s="35"/>
      <c r="G215" s="35"/>
      <c r="H215" s="35"/>
      <c r="I215" s="35"/>
      <c r="J215" s="35"/>
      <c r="K215" s="35"/>
      <c r="L215" s="35"/>
      <c r="M215" s="35"/>
      <c r="N215" s="35"/>
      <c r="O215" s="35"/>
      <c r="P215" s="35"/>
      <c r="Q215" s="36"/>
    </row>
    <row r="216" spans="1:22" ht="11.1" customHeight="1">
      <c r="B216" s="33" t="s">
        <v>27</v>
      </c>
      <c r="D216" s="46"/>
      <c r="E216" s="46"/>
      <c r="F216" s="46"/>
      <c r="G216" s="46"/>
      <c r="H216" s="46"/>
      <c r="I216" s="46"/>
      <c r="J216" s="46"/>
      <c r="K216" s="46"/>
      <c r="L216" s="46"/>
      <c r="M216" s="46"/>
      <c r="N216" s="46"/>
      <c r="O216" s="46"/>
      <c r="P216" s="46"/>
      <c r="Q216" s="36"/>
    </row>
    <row r="217" spans="1:22" ht="11.1" customHeight="1">
      <c r="A217" s="29"/>
      <c r="B217" s="34" t="s">
        <v>28</v>
      </c>
      <c r="C217" s="55"/>
      <c r="D217" s="46" t="s">
        <v>29</v>
      </c>
      <c r="E217" s="46" t="s">
        <v>29</v>
      </c>
      <c r="F217" s="46" t="s">
        <v>29</v>
      </c>
      <c r="G217" s="46" t="s">
        <v>29</v>
      </c>
      <c r="H217" s="46" t="s">
        <v>29</v>
      </c>
      <c r="I217" s="46" t="s">
        <v>29</v>
      </c>
      <c r="J217" s="46" t="s">
        <v>29</v>
      </c>
      <c r="K217" s="46" t="s">
        <v>29</v>
      </c>
      <c r="L217" s="46" t="s">
        <v>29</v>
      </c>
      <c r="M217" s="46" t="s">
        <v>29</v>
      </c>
      <c r="N217" s="46" t="s">
        <v>29</v>
      </c>
      <c r="O217" s="46" t="s">
        <v>29</v>
      </c>
      <c r="P217" s="46" t="s">
        <v>29</v>
      </c>
      <c r="Q217" s="36" t="s">
        <v>29</v>
      </c>
      <c r="R217" s="36" t="s">
        <v>30</v>
      </c>
      <c r="S217" s="37"/>
      <c r="T217" s="37"/>
      <c r="U217" s="37"/>
      <c r="V217" s="38"/>
    </row>
    <row r="218" spans="1:22" ht="11.1" customHeight="1">
      <c r="B218" s="34" t="s">
        <v>31</v>
      </c>
      <c r="C218" s="55"/>
      <c r="D218" s="46">
        <v>0.1</v>
      </c>
      <c r="E218" s="46" t="s">
        <v>29</v>
      </c>
      <c r="F218" s="46" t="s">
        <v>29</v>
      </c>
      <c r="G218" s="46" t="s">
        <v>29</v>
      </c>
      <c r="H218" s="46" t="s">
        <v>29</v>
      </c>
      <c r="I218" s="46" t="s">
        <v>29</v>
      </c>
      <c r="J218" s="46" t="s">
        <v>29</v>
      </c>
      <c r="K218" s="46" t="s">
        <v>29</v>
      </c>
      <c r="L218" s="46" t="s">
        <v>29</v>
      </c>
      <c r="M218" s="46" t="s">
        <v>29</v>
      </c>
      <c r="N218" s="46" t="s">
        <v>29</v>
      </c>
      <c r="O218" s="46" t="s">
        <v>29</v>
      </c>
      <c r="P218" s="46">
        <v>0.1</v>
      </c>
      <c r="Q218" s="36">
        <v>27600</v>
      </c>
      <c r="R218" s="36" t="s">
        <v>30</v>
      </c>
      <c r="S218" s="37"/>
      <c r="T218" s="37"/>
      <c r="U218" s="37"/>
      <c r="V218" s="38"/>
    </row>
    <row r="219" spans="1:22" ht="11.1" customHeight="1">
      <c r="B219" s="34" t="s">
        <v>32</v>
      </c>
      <c r="C219" s="55"/>
      <c r="D219" s="35">
        <v>0.1</v>
      </c>
      <c r="E219" s="35" t="s">
        <v>29</v>
      </c>
      <c r="F219" s="35" t="s">
        <v>29</v>
      </c>
      <c r="G219" s="35" t="s">
        <v>29</v>
      </c>
      <c r="H219" s="35" t="s">
        <v>29</v>
      </c>
      <c r="I219" s="35" t="s">
        <v>29</v>
      </c>
      <c r="J219" s="35" t="s">
        <v>29</v>
      </c>
      <c r="K219" s="35" t="s">
        <v>29</v>
      </c>
      <c r="L219" s="35" t="s">
        <v>29</v>
      </c>
      <c r="M219" s="35" t="s">
        <v>29</v>
      </c>
      <c r="N219" s="35" t="s">
        <v>29</v>
      </c>
      <c r="O219" s="35" t="s">
        <v>29</v>
      </c>
      <c r="P219" s="35">
        <v>0.2</v>
      </c>
      <c r="Q219" s="36">
        <v>30800</v>
      </c>
      <c r="R219" s="36" t="s">
        <v>30</v>
      </c>
      <c r="S219" s="37"/>
      <c r="T219" s="37"/>
      <c r="U219" s="37"/>
      <c r="V219" s="38"/>
    </row>
    <row r="220" spans="1:22" ht="11.1" customHeight="1">
      <c r="B220" s="34" t="s">
        <v>33</v>
      </c>
      <c r="C220" s="55"/>
      <c r="D220" s="35">
        <v>0.1</v>
      </c>
      <c r="E220" s="35" t="s">
        <v>29</v>
      </c>
      <c r="F220" s="35" t="s">
        <v>29</v>
      </c>
      <c r="G220" s="35" t="s">
        <v>29</v>
      </c>
      <c r="H220" s="35" t="s">
        <v>29</v>
      </c>
      <c r="I220" s="35" t="s">
        <v>29</v>
      </c>
      <c r="J220" s="35" t="s">
        <v>29</v>
      </c>
      <c r="K220" s="35" t="s">
        <v>29</v>
      </c>
      <c r="L220" s="35" t="s">
        <v>29</v>
      </c>
      <c r="M220" s="35" t="s">
        <v>29</v>
      </c>
      <c r="N220" s="35" t="s">
        <v>29</v>
      </c>
      <c r="O220" s="35" t="s">
        <v>29</v>
      </c>
      <c r="P220" s="35">
        <v>0.2</v>
      </c>
      <c r="Q220" s="36">
        <v>32700</v>
      </c>
      <c r="R220" s="36" t="s">
        <v>30</v>
      </c>
      <c r="S220" s="37"/>
      <c r="T220" s="37"/>
      <c r="U220" s="37"/>
      <c r="V220" s="38"/>
    </row>
    <row r="221" spans="1:22" ht="11.1" customHeight="1">
      <c r="B221" s="34" t="s">
        <v>34</v>
      </c>
      <c r="C221" s="55"/>
      <c r="D221" s="35" t="s">
        <v>29</v>
      </c>
      <c r="E221" s="35" t="s">
        <v>29</v>
      </c>
      <c r="F221" s="35" t="s">
        <v>29</v>
      </c>
      <c r="G221" s="35" t="s">
        <v>29</v>
      </c>
      <c r="H221" s="35" t="s">
        <v>29</v>
      </c>
      <c r="I221" s="35" t="s">
        <v>29</v>
      </c>
      <c r="J221" s="35" t="s">
        <v>29</v>
      </c>
      <c r="K221" s="35" t="s">
        <v>29</v>
      </c>
      <c r="L221" s="35" t="s">
        <v>29</v>
      </c>
      <c r="M221" s="35" t="s">
        <v>29</v>
      </c>
      <c r="N221" s="35" t="s">
        <v>29</v>
      </c>
      <c r="O221" s="35" t="s">
        <v>29</v>
      </c>
      <c r="P221" s="35">
        <v>0.2</v>
      </c>
      <c r="Q221" s="36">
        <v>39000</v>
      </c>
      <c r="R221" s="36" t="s">
        <v>30</v>
      </c>
      <c r="S221" s="37"/>
      <c r="T221" s="37"/>
      <c r="U221" s="37"/>
      <c r="V221" s="38"/>
    </row>
    <row r="222" spans="1:22" ht="11.1" customHeight="1">
      <c r="B222" s="34" t="s">
        <v>35</v>
      </c>
      <c r="C222" s="55"/>
      <c r="D222" s="35" t="s">
        <v>29</v>
      </c>
      <c r="E222" s="35" t="s">
        <v>29</v>
      </c>
      <c r="F222" s="35" t="s">
        <v>29</v>
      </c>
      <c r="G222" s="35" t="s">
        <v>29</v>
      </c>
      <c r="H222" s="35" t="s">
        <v>29</v>
      </c>
      <c r="I222" s="35" t="s">
        <v>29</v>
      </c>
      <c r="J222" s="35" t="s">
        <v>29</v>
      </c>
      <c r="K222" s="35" t="s">
        <v>29</v>
      </c>
      <c r="L222" s="35" t="s">
        <v>29</v>
      </c>
      <c r="M222" s="35" t="s">
        <v>29</v>
      </c>
      <c r="N222" s="35" t="s">
        <v>29</v>
      </c>
      <c r="O222" s="35" t="s">
        <v>29</v>
      </c>
      <c r="P222" s="35">
        <v>0.2</v>
      </c>
      <c r="Q222" s="36">
        <v>39000</v>
      </c>
      <c r="R222" s="36" t="s">
        <v>30</v>
      </c>
      <c r="S222" s="37"/>
      <c r="T222" s="37"/>
      <c r="U222" s="37"/>
      <c r="V222" s="38"/>
    </row>
    <row r="223" spans="1:22" ht="11.1" customHeight="1">
      <c r="B223" s="34" t="s">
        <v>36</v>
      </c>
      <c r="C223" s="55"/>
      <c r="D223" s="35">
        <v>0.1</v>
      </c>
      <c r="E223" s="35" t="s">
        <v>29</v>
      </c>
      <c r="F223" s="35">
        <v>0.1</v>
      </c>
      <c r="G223" s="35" t="s">
        <v>29</v>
      </c>
      <c r="H223" s="35" t="s">
        <v>29</v>
      </c>
      <c r="I223" s="35" t="s">
        <v>29</v>
      </c>
      <c r="J223" s="35" t="s">
        <v>29</v>
      </c>
      <c r="K223" s="35" t="s">
        <v>29</v>
      </c>
      <c r="L223" s="35" t="s">
        <v>29</v>
      </c>
      <c r="M223" s="35" t="s">
        <v>29</v>
      </c>
      <c r="N223" s="35" t="s">
        <v>29</v>
      </c>
      <c r="O223" s="35" t="s">
        <v>29</v>
      </c>
      <c r="P223" s="35">
        <v>0.3</v>
      </c>
      <c r="Q223" s="36">
        <v>39800</v>
      </c>
      <c r="R223" s="36" t="s">
        <v>30</v>
      </c>
      <c r="S223" s="37"/>
      <c r="T223" s="37"/>
      <c r="U223" s="37"/>
      <c r="V223" s="38"/>
    </row>
    <row r="224" spans="1:22" ht="11.1" customHeight="1">
      <c r="B224" s="34" t="s">
        <v>37</v>
      </c>
      <c r="C224" s="55"/>
      <c r="D224" s="35" t="s">
        <v>29</v>
      </c>
      <c r="E224" s="35" t="s">
        <v>29</v>
      </c>
      <c r="F224" s="35">
        <v>0.1</v>
      </c>
      <c r="G224" s="35" t="s">
        <v>29</v>
      </c>
      <c r="H224" s="35" t="s">
        <v>29</v>
      </c>
      <c r="I224" s="35" t="s">
        <v>29</v>
      </c>
      <c r="J224" s="35" t="s">
        <v>29</v>
      </c>
      <c r="K224" s="35" t="s">
        <v>29</v>
      </c>
      <c r="L224" s="35" t="s">
        <v>29</v>
      </c>
      <c r="M224" s="35" t="s">
        <v>29</v>
      </c>
      <c r="N224" s="35" t="s">
        <v>29</v>
      </c>
      <c r="O224" s="35" t="s">
        <v>29</v>
      </c>
      <c r="P224" s="35">
        <v>0.3</v>
      </c>
      <c r="Q224" s="36">
        <v>41500</v>
      </c>
      <c r="R224" s="36" t="s">
        <v>30</v>
      </c>
      <c r="S224" s="37"/>
      <c r="T224" s="37"/>
      <c r="U224" s="37"/>
      <c r="V224" s="38"/>
    </row>
    <row r="225" spans="2:23" ht="11.1" customHeight="1">
      <c r="B225" s="34" t="s">
        <v>38</v>
      </c>
      <c r="C225" s="55"/>
      <c r="D225" s="35" t="s">
        <v>29</v>
      </c>
      <c r="E225" s="35">
        <v>0.1</v>
      </c>
      <c r="F225" s="35">
        <v>0.1</v>
      </c>
      <c r="G225" s="35" t="s">
        <v>29</v>
      </c>
      <c r="H225" s="35" t="s">
        <v>29</v>
      </c>
      <c r="I225" s="35" t="s">
        <v>29</v>
      </c>
      <c r="J225" s="35" t="s">
        <v>29</v>
      </c>
      <c r="K225" s="35" t="s">
        <v>29</v>
      </c>
      <c r="L225" s="35" t="s">
        <v>29</v>
      </c>
      <c r="M225" s="35" t="s">
        <v>29</v>
      </c>
      <c r="N225" s="35" t="s">
        <v>29</v>
      </c>
      <c r="O225" s="35" t="s">
        <v>29</v>
      </c>
      <c r="P225" s="35">
        <v>0.3</v>
      </c>
      <c r="Q225" s="36">
        <v>39800</v>
      </c>
      <c r="R225" s="36" t="s">
        <v>30</v>
      </c>
      <c r="S225" s="37"/>
      <c r="T225" s="37"/>
      <c r="U225" s="37"/>
      <c r="V225" s="38"/>
    </row>
    <row r="226" spans="2:23" s="39" customFormat="1" ht="11.1" customHeight="1">
      <c r="B226" s="34" t="s">
        <v>39</v>
      </c>
      <c r="C226" s="4">
        <v>7</v>
      </c>
      <c r="D226" s="35">
        <v>0.5</v>
      </c>
      <c r="E226" s="35">
        <v>0.2</v>
      </c>
      <c r="F226" s="35">
        <v>0.4</v>
      </c>
      <c r="G226" s="35">
        <v>0.2</v>
      </c>
      <c r="H226" s="35">
        <v>0.1</v>
      </c>
      <c r="I226" s="35">
        <v>0.1</v>
      </c>
      <c r="J226" s="35">
        <v>0.1</v>
      </c>
      <c r="K226" s="35" t="s">
        <v>29</v>
      </c>
      <c r="L226" s="35" t="s">
        <v>29</v>
      </c>
      <c r="M226" s="35" t="s">
        <v>29</v>
      </c>
      <c r="N226" s="35" t="s">
        <v>29</v>
      </c>
      <c r="O226" s="35">
        <v>0.2</v>
      </c>
      <c r="P226" s="35">
        <v>1.8</v>
      </c>
      <c r="Q226" s="36">
        <v>37500</v>
      </c>
      <c r="R226" s="36">
        <v>36400</v>
      </c>
      <c r="S226" s="37"/>
      <c r="T226" s="37"/>
      <c r="U226" s="37"/>
      <c r="V226" s="38"/>
      <c r="W226" s="22"/>
    </row>
    <row r="227" spans="2:23" s="39" customFormat="1" ht="11.1" customHeight="1">
      <c r="B227" s="34"/>
      <c r="C227" s="4"/>
      <c r="D227" s="35"/>
      <c r="E227" s="35"/>
      <c r="F227" s="35"/>
      <c r="G227" s="35"/>
      <c r="H227" s="35"/>
      <c r="I227" s="35"/>
      <c r="J227" s="35"/>
      <c r="K227" s="35"/>
      <c r="L227" s="35"/>
      <c r="M227" s="35"/>
      <c r="N227" s="35"/>
      <c r="O227" s="35"/>
      <c r="P227" s="35"/>
      <c r="Q227" s="36"/>
      <c r="R227" s="36"/>
      <c r="S227" s="37"/>
      <c r="T227" s="37"/>
      <c r="U227" s="37"/>
      <c r="V227" s="38"/>
      <c r="W227" s="22"/>
    </row>
    <row r="228" spans="2:23" ht="11.1" customHeight="1">
      <c r="B228" s="33" t="s">
        <v>40</v>
      </c>
      <c r="C228" s="41"/>
    </row>
    <row r="229" spans="2:23" ht="11.1" customHeight="1">
      <c r="B229" s="34" t="s">
        <v>28</v>
      </c>
      <c r="C229" s="45"/>
      <c r="D229" s="35" t="s">
        <v>29</v>
      </c>
      <c r="E229" s="35" t="s">
        <v>29</v>
      </c>
      <c r="F229" s="35" t="s">
        <v>29</v>
      </c>
      <c r="G229" s="35" t="s">
        <v>29</v>
      </c>
      <c r="H229" s="35" t="s">
        <v>29</v>
      </c>
      <c r="I229" s="35" t="s">
        <v>29</v>
      </c>
      <c r="J229" s="35" t="s">
        <v>29</v>
      </c>
      <c r="K229" s="35" t="s">
        <v>29</v>
      </c>
      <c r="L229" s="35" t="s">
        <v>29</v>
      </c>
      <c r="M229" s="35" t="s">
        <v>29</v>
      </c>
      <c r="N229" s="35" t="s">
        <v>29</v>
      </c>
      <c r="O229" s="35" t="s">
        <v>29</v>
      </c>
      <c r="P229" s="35">
        <v>0.1</v>
      </c>
      <c r="Q229" s="36">
        <v>20600</v>
      </c>
      <c r="R229" s="36" t="s">
        <v>30</v>
      </c>
      <c r="S229" s="37"/>
      <c r="T229" s="37"/>
      <c r="U229" s="37"/>
      <c r="V229" s="38"/>
    </row>
    <row r="230" spans="2:23" ht="11.1" customHeight="1">
      <c r="B230" s="34" t="s">
        <v>31</v>
      </c>
      <c r="D230" s="35">
        <v>0.1</v>
      </c>
      <c r="E230" s="35" t="s">
        <v>29</v>
      </c>
      <c r="F230" s="35" t="s">
        <v>29</v>
      </c>
      <c r="G230" s="35" t="s">
        <v>29</v>
      </c>
      <c r="H230" s="35" t="s">
        <v>29</v>
      </c>
      <c r="I230" s="35" t="s">
        <v>29</v>
      </c>
      <c r="J230" s="35" t="s">
        <v>29</v>
      </c>
      <c r="K230" s="35" t="s">
        <v>29</v>
      </c>
      <c r="L230" s="35" t="s">
        <v>29</v>
      </c>
      <c r="M230" s="35" t="s">
        <v>29</v>
      </c>
      <c r="N230" s="35" t="s">
        <v>29</v>
      </c>
      <c r="O230" s="35" t="s">
        <v>29</v>
      </c>
      <c r="P230" s="35">
        <v>0.2</v>
      </c>
      <c r="Q230" s="36">
        <v>29100</v>
      </c>
      <c r="R230" s="36" t="s">
        <v>30</v>
      </c>
      <c r="S230" s="37"/>
      <c r="T230" s="37"/>
      <c r="U230" s="37"/>
      <c r="V230" s="38"/>
    </row>
    <row r="231" spans="2:23" ht="11.1" customHeight="1">
      <c r="B231" s="34" t="s">
        <v>32</v>
      </c>
      <c r="D231" s="46">
        <v>0.1</v>
      </c>
      <c r="E231" s="46">
        <v>0.2</v>
      </c>
      <c r="F231" s="46">
        <v>0.1</v>
      </c>
      <c r="G231" s="46">
        <v>0.1</v>
      </c>
      <c r="H231" s="46" t="s">
        <v>29</v>
      </c>
      <c r="I231" s="46" t="s">
        <v>29</v>
      </c>
      <c r="J231" s="46" t="s">
        <v>29</v>
      </c>
      <c r="K231" s="46" t="s">
        <v>29</v>
      </c>
      <c r="L231" s="46" t="s">
        <v>29</v>
      </c>
      <c r="M231" s="46" t="s">
        <v>29</v>
      </c>
      <c r="N231" s="46" t="s">
        <v>29</v>
      </c>
      <c r="O231" s="46" t="s">
        <v>29</v>
      </c>
      <c r="P231" s="46">
        <v>0.5</v>
      </c>
      <c r="Q231" s="36">
        <v>35000</v>
      </c>
      <c r="R231" s="36" t="s">
        <v>30</v>
      </c>
      <c r="S231" s="37"/>
      <c r="T231" s="37"/>
      <c r="U231" s="37"/>
      <c r="V231" s="38"/>
    </row>
    <row r="232" spans="2:23" ht="11.1" customHeight="1">
      <c r="B232" s="34" t="s">
        <v>33</v>
      </c>
      <c r="D232" s="35">
        <v>0.1</v>
      </c>
      <c r="E232" s="35">
        <v>0.2</v>
      </c>
      <c r="F232" s="35">
        <v>0.2</v>
      </c>
      <c r="G232" s="35">
        <v>0.1</v>
      </c>
      <c r="H232" s="35" t="s">
        <v>29</v>
      </c>
      <c r="I232" s="35" t="s">
        <v>29</v>
      </c>
      <c r="J232" s="35" t="s">
        <v>29</v>
      </c>
      <c r="K232" s="35" t="s">
        <v>29</v>
      </c>
      <c r="L232" s="35" t="s">
        <v>29</v>
      </c>
      <c r="M232" s="35" t="s">
        <v>29</v>
      </c>
      <c r="N232" s="35" t="s">
        <v>29</v>
      </c>
      <c r="O232" s="35">
        <v>0.1</v>
      </c>
      <c r="P232" s="35">
        <v>0.7</v>
      </c>
      <c r="Q232" s="36">
        <v>37800</v>
      </c>
      <c r="R232" s="36" t="s">
        <v>30</v>
      </c>
      <c r="S232" s="37"/>
      <c r="T232" s="37"/>
      <c r="U232" s="37"/>
      <c r="V232" s="38"/>
    </row>
    <row r="233" spans="2:23" ht="11.1" customHeight="1">
      <c r="B233" s="34" t="s">
        <v>34</v>
      </c>
      <c r="D233" s="35">
        <v>0.1</v>
      </c>
      <c r="E233" s="35">
        <v>0.2</v>
      </c>
      <c r="F233" s="35">
        <v>0.3</v>
      </c>
      <c r="G233" s="35">
        <v>0.2</v>
      </c>
      <c r="H233" s="35">
        <v>0.1</v>
      </c>
      <c r="I233" s="35" t="s">
        <v>29</v>
      </c>
      <c r="J233" s="35" t="s">
        <v>29</v>
      </c>
      <c r="K233" s="35" t="s">
        <v>29</v>
      </c>
      <c r="L233" s="35" t="s">
        <v>29</v>
      </c>
      <c r="M233" s="35" t="s">
        <v>29</v>
      </c>
      <c r="N233" s="35" t="s">
        <v>29</v>
      </c>
      <c r="O233" s="35">
        <v>0.1</v>
      </c>
      <c r="P233" s="35">
        <v>0.9</v>
      </c>
      <c r="Q233" s="36">
        <v>39600</v>
      </c>
      <c r="R233" s="36" t="s">
        <v>30</v>
      </c>
      <c r="S233" s="37"/>
      <c r="T233" s="37"/>
      <c r="U233" s="37"/>
      <c r="V233" s="38"/>
    </row>
    <row r="234" spans="2:23" ht="11.1" customHeight="1">
      <c r="B234" s="34" t="s">
        <v>35</v>
      </c>
      <c r="D234" s="35">
        <v>0.1</v>
      </c>
      <c r="E234" s="35">
        <v>0.2</v>
      </c>
      <c r="F234" s="35">
        <v>0.3</v>
      </c>
      <c r="G234" s="35">
        <v>0.2</v>
      </c>
      <c r="H234" s="35">
        <v>0.1</v>
      </c>
      <c r="I234" s="35">
        <v>0.1</v>
      </c>
      <c r="J234" s="35" t="s">
        <v>29</v>
      </c>
      <c r="K234" s="35" t="s">
        <v>29</v>
      </c>
      <c r="L234" s="35" t="s">
        <v>29</v>
      </c>
      <c r="M234" s="35" t="s">
        <v>29</v>
      </c>
      <c r="N234" s="35" t="s">
        <v>29</v>
      </c>
      <c r="O234" s="35">
        <v>0.1</v>
      </c>
      <c r="P234" s="35">
        <v>1.1000000000000001</v>
      </c>
      <c r="Q234" s="36">
        <v>40400</v>
      </c>
      <c r="R234" s="36" t="s">
        <v>30</v>
      </c>
      <c r="S234" s="37"/>
      <c r="T234" s="37"/>
      <c r="U234" s="37"/>
      <c r="V234" s="38"/>
    </row>
    <row r="235" spans="2:23" ht="11.1" customHeight="1">
      <c r="B235" s="34" t="s">
        <v>36</v>
      </c>
      <c r="D235" s="35">
        <v>0.1</v>
      </c>
      <c r="E235" s="35">
        <v>0.1</v>
      </c>
      <c r="F235" s="35">
        <v>0.3</v>
      </c>
      <c r="G235" s="35">
        <v>0.2</v>
      </c>
      <c r="H235" s="35">
        <v>0.1</v>
      </c>
      <c r="I235" s="35">
        <v>0.1</v>
      </c>
      <c r="J235" s="35" t="s">
        <v>29</v>
      </c>
      <c r="K235" s="35" t="s">
        <v>29</v>
      </c>
      <c r="L235" s="35" t="s">
        <v>29</v>
      </c>
      <c r="M235" s="35" t="s">
        <v>29</v>
      </c>
      <c r="N235" s="35" t="s">
        <v>29</v>
      </c>
      <c r="O235" s="35">
        <v>0.1</v>
      </c>
      <c r="P235" s="35">
        <v>1.1000000000000001</v>
      </c>
      <c r="Q235" s="36">
        <v>42300</v>
      </c>
      <c r="R235" s="36" t="s">
        <v>30</v>
      </c>
      <c r="S235" s="37"/>
      <c r="T235" s="37"/>
      <c r="U235" s="37"/>
      <c r="V235" s="38"/>
    </row>
    <row r="236" spans="2:23" ht="11.1" customHeight="1">
      <c r="B236" s="34" t="s">
        <v>37</v>
      </c>
      <c r="D236" s="35">
        <v>0.1</v>
      </c>
      <c r="E236" s="35">
        <v>0.1</v>
      </c>
      <c r="F236" s="35">
        <v>0.3</v>
      </c>
      <c r="G236" s="35">
        <v>0.3</v>
      </c>
      <c r="H236" s="35">
        <v>0.1</v>
      </c>
      <c r="I236" s="35">
        <v>0.1</v>
      </c>
      <c r="J236" s="35">
        <v>0.1</v>
      </c>
      <c r="K236" s="35" t="s">
        <v>29</v>
      </c>
      <c r="L236" s="35" t="s">
        <v>29</v>
      </c>
      <c r="M236" s="35" t="s">
        <v>29</v>
      </c>
      <c r="N236" s="35" t="s">
        <v>29</v>
      </c>
      <c r="O236" s="35">
        <v>0.1</v>
      </c>
      <c r="P236" s="35">
        <v>1.3</v>
      </c>
      <c r="Q236" s="36">
        <v>43200</v>
      </c>
      <c r="R236" s="36" t="s">
        <v>30</v>
      </c>
      <c r="S236" s="37"/>
      <c r="T236" s="37"/>
      <c r="U236" s="37"/>
      <c r="V236" s="38"/>
    </row>
    <row r="237" spans="2:23" ht="11.1" customHeight="1">
      <c r="B237" s="34" t="s">
        <v>38</v>
      </c>
      <c r="D237" s="35" t="s">
        <v>29</v>
      </c>
      <c r="E237" s="35">
        <v>0.2</v>
      </c>
      <c r="F237" s="35">
        <v>0.3</v>
      </c>
      <c r="G237" s="35">
        <v>0.1</v>
      </c>
      <c r="H237" s="35">
        <v>0.1</v>
      </c>
      <c r="I237" s="35" t="s">
        <v>29</v>
      </c>
      <c r="J237" s="35" t="s">
        <v>29</v>
      </c>
      <c r="K237" s="35" t="s">
        <v>29</v>
      </c>
      <c r="L237" s="35" t="s">
        <v>29</v>
      </c>
      <c r="M237" s="35" t="s">
        <v>29</v>
      </c>
      <c r="N237" s="35" t="s">
        <v>29</v>
      </c>
      <c r="O237" s="35">
        <v>0.1</v>
      </c>
      <c r="P237" s="35">
        <v>0.8</v>
      </c>
      <c r="Q237" s="36">
        <v>41200</v>
      </c>
      <c r="R237" s="36" t="s">
        <v>30</v>
      </c>
      <c r="S237" s="37"/>
      <c r="T237" s="37"/>
      <c r="U237" s="37"/>
      <c r="V237" s="38"/>
    </row>
    <row r="238" spans="2:23" s="39" customFormat="1" ht="11.1" customHeight="1">
      <c r="B238" s="34" t="s">
        <v>39</v>
      </c>
      <c r="C238" s="4">
        <v>7</v>
      </c>
      <c r="D238" s="35">
        <v>0.7</v>
      </c>
      <c r="E238" s="35">
        <v>1.1000000000000001</v>
      </c>
      <c r="F238" s="35">
        <v>1.7</v>
      </c>
      <c r="G238" s="35">
        <v>1.2</v>
      </c>
      <c r="H238" s="35">
        <v>0.6</v>
      </c>
      <c r="I238" s="35">
        <v>0.4</v>
      </c>
      <c r="J238" s="35">
        <v>0.2</v>
      </c>
      <c r="K238" s="35">
        <v>0.1</v>
      </c>
      <c r="L238" s="35" t="s">
        <v>29</v>
      </c>
      <c r="M238" s="35">
        <v>0.1</v>
      </c>
      <c r="N238" s="35">
        <v>0.1</v>
      </c>
      <c r="O238" s="35">
        <v>0.5</v>
      </c>
      <c r="P238" s="35">
        <v>6.6</v>
      </c>
      <c r="Q238" s="36">
        <v>40100</v>
      </c>
      <c r="R238" s="36">
        <v>37500</v>
      </c>
      <c r="S238" s="37"/>
      <c r="T238" s="37"/>
      <c r="U238" s="37"/>
      <c r="V238" s="38"/>
    </row>
    <row r="239" spans="2:23" s="39" customFormat="1" ht="11.1" customHeight="1">
      <c r="B239" s="34"/>
      <c r="C239" s="4"/>
      <c r="D239" s="35"/>
      <c r="E239" s="35"/>
      <c r="F239" s="35"/>
      <c r="G239" s="35"/>
      <c r="H239" s="35"/>
      <c r="I239" s="35"/>
      <c r="J239" s="35"/>
      <c r="K239" s="35"/>
      <c r="L239" s="35"/>
      <c r="M239" s="35"/>
      <c r="N239" s="35"/>
      <c r="O239" s="35"/>
      <c r="P239" s="35"/>
      <c r="Q239" s="36"/>
      <c r="R239" s="36"/>
      <c r="S239" s="37"/>
      <c r="T239" s="37"/>
      <c r="U239" s="37"/>
      <c r="V239" s="38"/>
    </row>
    <row r="240" spans="2:23" ht="11.1" customHeight="1">
      <c r="B240" s="33" t="s">
        <v>41</v>
      </c>
      <c r="C240" s="4">
        <v>8</v>
      </c>
    </row>
    <row r="241" spans="1:256" ht="11.1" customHeight="1">
      <c r="B241" s="34" t="s">
        <v>28</v>
      </c>
      <c r="C241" s="41"/>
      <c r="D241" s="35" t="s">
        <v>29</v>
      </c>
      <c r="E241" s="35" t="s">
        <v>29</v>
      </c>
      <c r="F241" s="35" t="s">
        <v>29</v>
      </c>
      <c r="G241" s="35" t="s">
        <v>29</v>
      </c>
      <c r="H241" s="35" t="s">
        <v>29</v>
      </c>
      <c r="I241" s="35" t="s">
        <v>29</v>
      </c>
      <c r="J241" s="35" t="s">
        <v>29</v>
      </c>
      <c r="K241" s="35" t="s">
        <v>29</v>
      </c>
      <c r="L241" s="35" t="s">
        <v>29</v>
      </c>
      <c r="M241" s="35" t="s">
        <v>29</v>
      </c>
      <c r="N241" s="35" t="s">
        <v>29</v>
      </c>
      <c r="O241" s="35">
        <v>0.1</v>
      </c>
      <c r="P241" s="35">
        <v>0.1</v>
      </c>
      <c r="Q241" s="36">
        <v>22300</v>
      </c>
      <c r="R241" s="36" t="s">
        <v>30</v>
      </c>
      <c r="S241" s="37"/>
      <c r="T241" s="37"/>
      <c r="U241" s="37"/>
      <c r="V241" s="38"/>
    </row>
    <row r="242" spans="1:256" ht="11.1" customHeight="1">
      <c r="B242" s="34" t="s">
        <v>31</v>
      </c>
      <c r="D242" s="35">
        <v>0.2</v>
      </c>
      <c r="E242" s="35" t="s">
        <v>29</v>
      </c>
      <c r="F242" s="35" t="s">
        <v>29</v>
      </c>
      <c r="G242" s="35" t="s">
        <v>29</v>
      </c>
      <c r="H242" s="35" t="s">
        <v>29</v>
      </c>
      <c r="I242" s="35" t="s">
        <v>29</v>
      </c>
      <c r="J242" s="35" t="s">
        <v>29</v>
      </c>
      <c r="K242" s="35" t="s">
        <v>29</v>
      </c>
      <c r="L242" s="35" t="s">
        <v>29</v>
      </c>
      <c r="M242" s="35" t="s">
        <v>29</v>
      </c>
      <c r="N242" s="35" t="s">
        <v>29</v>
      </c>
      <c r="O242" s="35" t="s">
        <v>29</v>
      </c>
      <c r="P242" s="35">
        <v>0.3</v>
      </c>
      <c r="Q242" s="36">
        <v>28700</v>
      </c>
      <c r="R242" s="36" t="s">
        <v>30</v>
      </c>
      <c r="S242" s="37"/>
      <c r="T242" s="37"/>
      <c r="U242" s="37"/>
      <c r="V242" s="38"/>
    </row>
    <row r="243" spans="1:256" ht="11.1" customHeight="1">
      <c r="B243" s="34" t="s">
        <v>32</v>
      </c>
      <c r="D243" s="35">
        <v>0.2</v>
      </c>
      <c r="E243" s="35">
        <v>0.2</v>
      </c>
      <c r="F243" s="35">
        <v>0.1</v>
      </c>
      <c r="G243" s="35">
        <v>0.1</v>
      </c>
      <c r="H243" s="35" t="s">
        <v>29</v>
      </c>
      <c r="I243" s="35" t="s">
        <v>29</v>
      </c>
      <c r="J243" s="35" t="s">
        <v>29</v>
      </c>
      <c r="K243" s="35" t="s">
        <v>29</v>
      </c>
      <c r="L243" s="35" t="s">
        <v>29</v>
      </c>
      <c r="M243" s="35" t="s">
        <v>29</v>
      </c>
      <c r="N243" s="35" t="s">
        <v>29</v>
      </c>
      <c r="O243" s="35">
        <v>0.1</v>
      </c>
      <c r="P243" s="35">
        <v>0.6</v>
      </c>
      <c r="Q243" s="36">
        <v>33900</v>
      </c>
      <c r="R243" s="36" t="s">
        <v>30</v>
      </c>
      <c r="S243" s="37"/>
      <c r="T243" s="37"/>
      <c r="U243" s="37"/>
      <c r="V243" s="38"/>
    </row>
    <row r="244" spans="1:256" ht="11.1" customHeight="1">
      <c r="B244" s="34" t="s">
        <v>33</v>
      </c>
      <c r="D244" s="46">
        <v>0.2</v>
      </c>
      <c r="E244" s="46">
        <v>0.2</v>
      </c>
      <c r="F244" s="46">
        <v>0.2</v>
      </c>
      <c r="G244" s="46">
        <v>0.1</v>
      </c>
      <c r="H244" s="46">
        <v>0.1</v>
      </c>
      <c r="I244" s="46" t="s">
        <v>29</v>
      </c>
      <c r="J244" s="46" t="s">
        <v>29</v>
      </c>
      <c r="K244" s="46" t="s">
        <v>29</v>
      </c>
      <c r="L244" s="46" t="s">
        <v>29</v>
      </c>
      <c r="M244" s="46" t="s">
        <v>29</v>
      </c>
      <c r="N244" s="46" t="s">
        <v>29</v>
      </c>
      <c r="O244" s="46">
        <v>0.1</v>
      </c>
      <c r="P244" s="46">
        <v>0.8</v>
      </c>
      <c r="Q244" s="36">
        <v>36700</v>
      </c>
      <c r="R244" s="36" t="s">
        <v>30</v>
      </c>
      <c r="S244" s="37"/>
      <c r="T244" s="37"/>
      <c r="U244" s="37"/>
      <c r="V244" s="38"/>
    </row>
    <row r="245" spans="1:256" ht="11.1" customHeight="1">
      <c r="B245" s="34" t="s">
        <v>34</v>
      </c>
      <c r="D245" s="35">
        <v>0.1</v>
      </c>
      <c r="E245" s="35">
        <v>0.2</v>
      </c>
      <c r="F245" s="35">
        <v>0.3</v>
      </c>
      <c r="G245" s="35">
        <v>0.2</v>
      </c>
      <c r="H245" s="35">
        <v>0.1</v>
      </c>
      <c r="I245" s="35">
        <v>0.1</v>
      </c>
      <c r="J245" s="35" t="s">
        <v>29</v>
      </c>
      <c r="K245" s="35" t="s">
        <v>29</v>
      </c>
      <c r="L245" s="35" t="s">
        <v>29</v>
      </c>
      <c r="M245" s="35" t="s">
        <v>29</v>
      </c>
      <c r="N245" s="35" t="s">
        <v>29</v>
      </c>
      <c r="O245" s="35">
        <v>0.1</v>
      </c>
      <c r="P245" s="35">
        <v>1.1000000000000001</v>
      </c>
      <c r="Q245" s="36">
        <v>39500</v>
      </c>
      <c r="R245" s="36" t="s">
        <v>30</v>
      </c>
      <c r="S245" s="37"/>
      <c r="T245" s="37"/>
      <c r="U245" s="37"/>
      <c r="V245" s="38"/>
    </row>
    <row r="246" spans="1:256" ht="11.1" customHeight="1">
      <c r="B246" s="34" t="s">
        <v>35</v>
      </c>
      <c r="D246" s="35">
        <v>0.1</v>
      </c>
      <c r="E246" s="35">
        <v>0.2</v>
      </c>
      <c r="F246" s="35">
        <v>0.3</v>
      </c>
      <c r="G246" s="35">
        <v>0.3</v>
      </c>
      <c r="H246" s="35">
        <v>0.1</v>
      </c>
      <c r="I246" s="35">
        <v>0.1</v>
      </c>
      <c r="J246" s="35" t="s">
        <v>29</v>
      </c>
      <c r="K246" s="35" t="s">
        <v>29</v>
      </c>
      <c r="L246" s="35" t="s">
        <v>29</v>
      </c>
      <c r="M246" s="35" t="s">
        <v>29</v>
      </c>
      <c r="N246" s="35" t="s">
        <v>29</v>
      </c>
      <c r="O246" s="35">
        <v>0.1</v>
      </c>
      <c r="P246" s="35">
        <v>1.3</v>
      </c>
      <c r="Q246" s="36">
        <v>40200</v>
      </c>
      <c r="R246" s="36" t="s">
        <v>30</v>
      </c>
      <c r="S246" s="37"/>
      <c r="T246" s="37"/>
      <c r="U246" s="37"/>
      <c r="V246" s="38"/>
    </row>
    <row r="247" spans="1:256" ht="11.1" customHeight="1">
      <c r="B247" s="34" t="s">
        <v>36</v>
      </c>
      <c r="D247" s="35">
        <v>0.2</v>
      </c>
      <c r="E247" s="35">
        <v>0.2</v>
      </c>
      <c r="F247" s="35">
        <v>0.3</v>
      </c>
      <c r="G247" s="35">
        <v>0.3</v>
      </c>
      <c r="H247" s="35">
        <v>0.1</v>
      </c>
      <c r="I247" s="35">
        <v>0.1</v>
      </c>
      <c r="J247" s="35">
        <v>0.1</v>
      </c>
      <c r="K247" s="35" t="s">
        <v>29</v>
      </c>
      <c r="L247" s="35" t="s">
        <v>29</v>
      </c>
      <c r="M247" s="35" t="s">
        <v>29</v>
      </c>
      <c r="N247" s="35" t="s">
        <v>29</v>
      </c>
      <c r="O247" s="35">
        <v>0.1</v>
      </c>
      <c r="P247" s="35">
        <v>1.4</v>
      </c>
      <c r="Q247" s="36">
        <v>41800</v>
      </c>
      <c r="R247" s="36" t="s">
        <v>30</v>
      </c>
      <c r="S247" s="37"/>
      <c r="T247" s="37"/>
      <c r="U247" s="37"/>
      <c r="V247" s="38"/>
    </row>
    <row r="248" spans="1:256" ht="11.1" customHeight="1">
      <c r="B248" s="34" t="s">
        <v>37</v>
      </c>
      <c r="D248" s="35">
        <v>0.1</v>
      </c>
      <c r="E248" s="35">
        <v>0.2</v>
      </c>
      <c r="F248" s="35">
        <v>0.4</v>
      </c>
      <c r="G248" s="35">
        <v>0.3</v>
      </c>
      <c r="H248" s="35">
        <v>0.2</v>
      </c>
      <c r="I248" s="35">
        <v>0.1</v>
      </c>
      <c r="J248" s="35">
        <v>0.1</v>
      </c>
      <c r="K248" s="35" t="s">
        <v>29</v>
      </c>
      <c r="L248" s="35" t="s">
        <v>29</v>
      </c>
      <c r="M248" s="35" t="s">
        <v>29</v>
      </c>
      <c r="N248" s="35" t="s">
        <v>29</v>
      </c>
      <c r="O248" s="35">
        <v>0.1</v>
      </c>
      <c r="P248" s="35">
        <v>1.5</v>
      </c>
      <c r="Q248" s="36">
        <v>42900</v>
      </c>
      <c r="R248" s="36" t="s">
        <v>30</v>
      </c>
      <c r="S248" s="37"/>
      <c r="T248" s="37"/>
      <c r="U248" s="37"/>
      <c r="V248" s="38"/>
    </row>
    <row r="249" spans="1:256" ht="11.1" customHeight="1">
      <c r="B249" s="34" t="s">
        <v>38</v>
      </c>
      <c r="D249" s="35">
        <v>0.1</v>
      </c>
      <c r="E249" s="35">
        <v>0.2</v>
      </c>
      <c r="F249" s="35">
        <v>0.4</v>
      </c>
      <c r="G249" s="35">
        <v>0.2</v>
      </c>
      <c r="H249" s="35">
        <v>0.1</v>
      </c>
      <c r="I249" s="35">
        <v>0.1</v>
      </c>
      <c r="J249" s="35" t="s">
        <v>29</v>
      </c>
      <c r="K249" s="35" t="s">
        <v>29</v>
      </c>
      <c r="L249" s="35" t="s">
        <v>29</v>
      </c>
      <c r="M249" s="35" t="s">
        <v>29</v>
      </c>
      <c r="N249" s="35" t="s">
        <v>29</v>
      </c>
      <c r="O249" s="35">
        <v>0.1</v>
      </c>
      <c r="P249" s="35">
        <v>1.1000000000000001</v>
      </c>
      <c r="Q249" s="36">
        <v>40800</v>
      </c>
      <c r="R249" s="36" t="s">
        <v>30</v>
      </c>
      <c r="S249" s="37"/>
      <c r="T249" s="37"/>
      <c r="U249" s="37"/>
      <c r="V249" s="38"/>
    </row>
    <row r="250" spans="1:256" s="39" customFormat="1" ht="11.1" customHeight="1">
      <c r="B250" s="34" t="s">
        <v>39</v>
      </c>
      <c r="C250" s="4">
        <v>7</v>
      </c>
      <c r="D250" s="35">
        <v>1.2</v>
      </c>
      <c r="E250" s="35">
        <v>1.4</v>
      </c>
      <c r="F250" s="35">
        <v>2.1</v>
      </c>
      <c r="G250" s="35">
        <v>1.4</v>
      </c>
      <c r="H250" s="35">
        <v>0.7</v>
      </c>
      <c r="I250" s="35">
        <v>0.4</v>
      </c>
      <c r="J250" s="35">
        <v>0.2</v>
      </c>
      <c r="K250" s="35">
        <v>0.1</v>
      </c>
      <c r="L250" s="35">
        <v>0.1</v>
      </c>
      <c r="M250" s="35">
        <v>0.1</v>
      </c>
      <c r="N250" s="35">
        <v>0.1</v>
      </c>
      <c r="O250" s="35">
        <v>0.7</v>
      </c>
      <c r="P250" s="35">
        <v>8.4</v>
      </c>
      <c r="Q250" s="36">
        <v>39600</v>
      </c>
      <c r="R250" s="36">
        <v>37500</v>
      </c>
      <c r="S250" s="37"/>
      <c r="T250" s="37"/>
      <c r="U250" s="37"/>
      <c r="V250" s="38"/>
    </row>
    <row r="251" spans="1:256" ht="3.75" customHeight="1">
      <c r="A251" s="73"/>
      <c r="B251" s="73"/>
      <c r="C251" s="50"/>
      <c r="D251" s="74"/>
      <c r="E251" s="74"/>
      <c r="F251" s="74"/>
      <c r="G251" s="74"/>
      <c r="H251" s="74"/>
      <c r="I251" s="74"/>
      <c r="J251" s="74"/>
      <c r="K251" s="74"/>
      <c r="L251" s="52"/>
      <c r="M251" s="48"/>
      <c r="N251" s="48"/>
      <c r="O251" s="48"/>
      <c r="P251" s="48"/>
      <c r="Q251" s="48"/>
    </row>
    <row r="252" spans="1:256" ht="11.25" customHeight="1">
      <c r="A252" s="54"/>
      <c r="B252" s="55"/>
      <c r="C252" s="22"/>
      <c r="D252" s="56"/>
      <c r="E252" s="56"/>
      <c r="F252" s="56"/>
      <c r="G252" s="56"/>
      <c r="H252" s="56"/>
      <c r="I252" s="56"/>
      <c r="J252" s="56"/>
      <c r="K252" s="56"/>
      <c r="O252" s="57"/>
      <c r="P252" s="57"/>
      <c r="Q252" s="57"/>
      <c r="R252" s="58" t="s">
        <v>43</v>
      </c>
    </row>
    <row r="253" spans="1:256" ht="11.25" customHeight="1">
      <c r="A253" s="1196"/>
      <c r="B253" s="1220"/>
      <c r="C253" s="1220"/>
      <c r="D253" s="56"/>
      <c r="E253" s="56"/>
      <c r="F253" s="56"/>
      <c r="G253" s="56"/>
      <c r="H253" s="56"/>
      <c r="I253" s="56"/>
      <c r="J253" s="56"/>
      <c r="K253" s="56"/>
      <c r="M253" s="31"/>
    </row>
    <row r="254" spans="1:256" s="1" customFormat="1" ht="23.45" customHeight="1" thickBot="1">
      <c r="A254" s="1217" t="s">
        <v>773</v>
      </c>
      <c r="B254" s="1217"/>
      <c r="C254" s="1217"/>
      <c r="D254" s="1217"/>
      <c r="E254" s="1217"/>
      <c r="F254" s="1217"/>
      <c r="G254" s="1217"/>
      <c r="H254" s="1217"/>
      <c r="I254" s="1217"/>
      <c r="J254" s="1217"/>
      <c r="K254" s="1217"/>
      <c r="L254" s="1217"/>
      <c r="M254" s="1217"/>
      <c r="N254" s="1217"/>
      <c r="O254" s="1217"/>
      <c r="P254" s="1217"/>
      <c r="Q254" s="1217"/>
      <c r="R254" s="1217"/>
      <c r="T254" s="2"/>
      <c r="U254" s="2"/>
    </row>
    <row r="255" spans="1:256" s="8" customFormat="1" ht="15" customHeight="1">
      <c r="A255" s="3" t="str">
        <f>"November 2014"</f>
        <v>November 2014</v>
      </c>
      <c r="B255" s="3"/>
      <c r="C255" s="4"/>
      <c r="D255" s="5"/>
      <c r="E255" s="5"/>
      <c r="F255" s="5"/>
      <c r="G255" s="5"/>
      <c r="H255" s="5"/>
      <c r="I255" s="6"/>
      <c r="J255" s="5"/>
      <c r="K255" s="5"/>
      <c r="L255" s="5"/>
      <c r="M255" s="7"/>
      <c r="N255" s="5"/>
      <c r="O255" s="7"/>
      <c r="P255" s="7"/>
      <c r="Q255" s="59"/>
      <c r="R255" s="9" t="s">
        <v>0</v>
      </c>
      <c r="S255" s="3"/>
      <c r="T255" s="3"/>
      <c r="U255" s="3"/>
      <c r="V255" s="3"/>
      <c r="W255" s="3"/>
      <c r="X255" s="3"/>
      <c r="Y255" s="3"/>
      <c r="Z255" s="3"/>
      <c r="AA255" s="3"/>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c r="DY255" s="10"/>
      <c r="DZ255" s="10"/>
      <c r="EA255" s="10"/>
      <c r="EB255" s="10"/>
      <c r="EC255" s="10"/>
      <c r="ED255" s="10"/>
      <c r="EE255" s="10"/>
      <c r="EF255" s="10"/>
      <c r="EG255" s="10"/>
      <c r="EH255" s="10"/>
      <c r="EI255" s="10"/>
      <c r="EJ255" s="10"/>
      <c r="EK255" s="10"/>
      <c r="EL255" s="10"/>
      <c r="EM255" s="10"/>
      <c r="EN255" s="10"/>
      <c r="EO255" s="10"/>
      <c r="EP255" s="10"/>
      <c r="EQ255" s="10"/>
      <c r="ER255" s="10"/>
      <c r="ES255" s="10"/>
      <c r="ET255" s="10"/>
      <c r="EU255" s="10"/>
      <c r="EV255" s="10"/>
      <c r="EW255" s="10"/>
      <c r="EX255" s="10"/>
      <c r="EY255" s="10"/>
      <c r="EZ255" s="10"/>
      <c r="FA255" s="10"/>
      <c r="FB255" s="10"/>
      <c r="FC255" s="10"/>
      <c r="FD255" s="10"/>
      <c r="FE255" s="10"/>
      <c r="FF255" s="10"/>
      <c r="FG255" s="10"/>
      <c r="FH255" s="10"/>
      <c r="FI255" s="10"/>
      <c r="FJ255" s="10"/>
      <c r="FK255" s="10"/>
      <c r="FL255" s="10"/>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c r="GM255" s="10"/>
      <c r="GN255" s="10"/>
      <c r="GO255" s="10"/>
      <c r="GP255" s="10"/>
      <c r="GQ255" s="10"/>
      <c r="GR255" s="10"/>
      <c r="GS255" s="10"/>
      <c r="GT255" s="10"/>
      <c r="GU255" s="10"/>
      <c r="GV255" s="10"/>
      <c r="GW255" s="10"/>
      <c r="GX255" s="10"/>
      <c r="GY255" s="10"/>
      <c r="GZ255" s="10"/>
      <c r="HA255" s="10"/>
      <c r="HB255" s="10"/>
      <c r="HC255" s="10"/>
      <c r="HD255" s="10"/>
      <c r="HE255" s="10"/>
      <c r="HF255" s="10"/>
      <c r="HG255" s="10"/>
      <c r="HH255" s="10"/>
      <c r="HI255" s="10"/>
      <c r="HJ255" s="10"/>
      <c r="HK255" s="10"/>
      <c r="HL255" s="10"/>
      <c r="HM255" s="10"/>
      <c r="HN255" s="10"/>
      <c r="HO255" s="10"/>
      <c r="HP255" s="10"/>
      <c r="HQ255" s="10"/>
      <c r="HR255" s="10"/>
      <c r="HS255" s="10"/>
      <c r="HT255" s="10"/>
      <c r="HU255" s="10"/>
      <c r="HV255" s="10"/>
      <c r="HW255" s="10"/>
      <c r="HX255" s="10"/>
      <c r="HY255" s="10"/>
      <c r="HZ255" s="10"/>
      <c r="IA255" s="10"/>
      <c r="IB255" s="10"/>
      <c r="IC255" s="10"/>
      <c r="ID255" s="10"/>
      <c r="IE255" s="10"/>
      <c r="IF255" s="10"/>
      <c r="IG255" s="10"/>
      <c r="IH255" s="10"/>
      <c r="II255" s="10"/>
      <c r="IJ255" s="10"/>
      <c r="IK255" s="10"/>
      <c r="IL255" s="10"/>
      <c r="IM255" s="10"/>
      <c r="IN255" s="10"/>
      <c r="IO255" s="10"/>
      <c r="IP255" s="10"/>
      <c r="IQ255" s="10"/>
      <c r="IR255" s="10"/>
      <c r="IS255" s="10"/>
      <c r="IT255" s="10"/>
      <c r="IU255" s="10"/>
      <c r="IV255" s="10"/>
    </row>
    <row r="256" spans="1:256" s="8" customFormat="1" ht="15" customHeight="1">
      <c r="A256" s="3" t="s">
        <v>1</v>
      </c>
      <c r="B256" s="3"/>
      <c r="C256" s="4"/>
      <c r="D256" s="3"/>
      <c r="E256" s="3"/>
      <c r="F256" s="3"/>
      <c r="G256" s="3"/>
      <c r="H256" s="3"/>
      <c r="I256" s="10"/>
      <c r="J256" s="3"/>
      <c r="K256" s="3"/>
      <c r="L256" s="3"/>
      <c r="M256" s="11"/>
      <c r="N256" s="3"/>
      <c r="O256" s="3"/>
      <c r="P256" s="3"/>
      <c r="Q256" s="1216"/>
      <c r="R256" s="1216"/>
      <c r="S256" s="3"/>
      <c r="T256" s="3"/>
      <c r="U256" s="3"/>
      <c r="V256" s="3"/>
      <c r="W256" s="3"/>
      <c r="X256" s="3"/>
      <c r="Y256" s="3"/>
      <c r="Z256" s="3"/>
      <c r="AA256" s="3"/>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c r="DY256" s="10"/>
      <c r="DZ256" s="10"/>
      <c r="EA256" s="10"/>
      <c r="EB256" s="10"/>
      <c r="EC256" s="10"/>
      <c r="ED256" s="10"/>
      <c r="EE256" s="10"/>
      <c r="EF256" s="10"/>
      <c r="EG256" s="10"/>
      <c r="EH256" s="10"/>
      <c r="EI256" s="10"/>
      <c r="EJ256" s="10"/>
      <c r="EK256" s="10"/>
      <c r="EL256" s="10"/>
      <c r="EM256" s="10"/>
      <c r="EN256" s="10"/>
      <c r="EO256" s="10"/>
      <c r="EP256" s="10"/>
      <c r="EQ256" s="10"/>
      <c r="ER256" s="10"/>
      <c r="ES256" s="10"/>
      <c r="ET256" s="10"/>
      <c r="EU256" s="10"/>
      <c r="EV256" s="10"/>
      <c r="EW256" s="10"/>
      <c r="EX256" s="10"/>
      <c r="EY256" s="10"/>
      <c r="EZ256" s="10"/>
      <c r="FA256" s="10"/>
      <c r="FB256" s="10"/>
      <c r="FC256" s="10"/>
      <c r="FD256" s="10"/>
      <c r="FE256" s="10"/>
      <c r="FF256" s="10"/>
      <c r="FG256" s="10"/>
      <c r="FH256" s="10"/>
      <c r="FI256" s="10"/>
      <c r="FJ256" s="10"/>
      <c r="FK256" s="10"/>
      <c r="FL256" s="10"/>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c r="GM256" s="10"/>
      <c r="GN256" s="10"/>
      <c r="GO256" s="10"/>
      <c r="GP256" s="10"/>
      <c r="GQ256" s="10"/>
      <c r="GR256" s="10"/>
      <c r="GS256" s="10"/>
      <c r="GT256" s="10"/>
      <c r="GU256" s="10"/>
      <c r="GV256" s="10"/>
      <c r="GW256" s="10"/>
      <c r="GX256" s="10"/>
      <c r="GY256" s="10"/>
      <c r="GZ256" s="10"/>
      <c r="HA256" s="10"/>
      <c r="HB256" s="10"/>
      <c r="HC256" s="10"/>
      <c r="HD256" s="10"/>
      <c r="HE256" s="10"/>
      <c r="HF256" s="10"/>
      <c r="HG256" s="10"/>
      <c r="HH256" s="10"/>
      <c r="HI256" s="10"/>
      <c r="HJ256" s="10"/>
      <c r="HK256" s="10"/>
      <c r="HL256" s="10"/>
      <c r="HM256" s="10"/>
      <c r="HN256" s="10"/>
      <c r="HO256" s="10"/>
      <c r="HP256" s="10"/>
      <c r="HQ256" s="10"/>
      <c r="HR256" s="10"/>
      <c r="HS256" s="10"/>
      <c r="HT256" s="10"/>
      <c r="HU256" s="10"/>
      <c r="HV256" s="10"/>
      <c r="HW256" s="10"/>
      <c r="HX256" s="10"/>
      <c r="HY256" s="10"/>
      <c r="HZ256" s="10"/>
      <c r="IA256" s="10"/>
      <c r="IB256" s="10"/>
      <c r="IC256" s="10"/>
      <c r="ID256" s="10"/>
      <c r="IE256" s="10"/>
      <c r="IF256" s="10"/>
      <c r="IG256" s="10"/>
      <c r="IH256" s="10"/>
      <c r="II256" s="10"/>
      <c r="IJ256" s="10"/>
      <c r="IK256" s="10"/>
      <c r="IL256" s="10"/>
      <c r="IM256" s="10"/>
      <c r="IN256" s="10"/>
      <c r="IO256" s="10"/>
      <c r="IP256" s="10"/>
      <c r="IQ256" s="10"/>
      <c r="IR256" s="10"/>
      <c r="IS256" s="10"/>
      <c r="IT256" s="10"/>
      <c r="IU256" s="10"/>
      <c r="IV256" s="10"/>
    </row>
    <row r="257" spans="1:256" s="8" customFormat="1" ht="11.1" customHeight="1">
      <c r="A257" s="3"/>
      <c r="B257" s="3"/>
      <c r="C257" s="4"/>
      <c r="D257" s="3"/>
      <c r="E257" s="3"/>
      <c r="F257" s="13"/>
      <c r="G257" s="13"/>
      <c r="H257" s="13"/>
      <c r="I257" s="14"/>
      <c r="J257" s="13"/>
      <c r="K257" s="13"/>
      <c r="L257" s="13"/>
      <c r="M257" s="15"/>
      <c r="N257" s="16">
        <v>80000</v>
      </c>
      <c r="O257" s="13"/>
      <c r="P257" s="3"/>
      <c r="Q257" s="17"/>
      <c r="R257" s="17"/>
      <c r="S257" s="3"/>
      <c r="T257" s="3"/>
      <c r="U257" s="3"/>
      <c r="V257" s="3"/>
      <c r="W257" s="3"/>
      <c r="X257" s="3"/>
      <c r="Y257" s="3"/>
      <c r="Z257" s="3"/>
      <c r="AA257" s="3"/>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c r="DY257" s="10"/>
      <c r="DZ257" s="10"/>
      <c r="EA257" s="10"/>
      <c r="EB257" s="10"/>
      <c r="EC257" s="10"/>
      <c r="ED257" s="10"/>
      <c r="EE257" s="10"/>
      <c r="EF257" s="10"/>
      <c r="EG257" s="10"/>
      <c r="EH257" s="10"/>
      <c r="EI257" s="10"/>
      <c r="EJ257" s="10"/>
      <c r="EK257" s="10"/>
      <c r="EL257" s="10"/>
      <c r="EM257" s="10"/>
      <c r="EN257" s="10"/>
      <c r="EO257" s="10"/>
      <c r="EP257" s="10"/>
      <c r="EQ257" s="10"/>
      <c r="ER257" s="10"/>
      <c r="ES257" s="10"/>
      <c r="ET257" s="10"/>
      <c r="EU257" s="10"/>
      <c r="EV257" s="10"/>
      <c r="EW257" s="10"/>
      <c r="EX257" s="10"/>
      <c r="EY257" s="10"/>
      <c r="EZ257" s="10"/>
      <c r="FA257" s="10"/>
      <c r="FB257" s="10"/>
      <c r="FC257" s="10"/>
      <c r="FD257" s="10"/>
      <c r="FE257" s="10"/>
      <c r="FF257" s="10"/>
      <c r="FG257" s="10"/>
      <c r="FH257" s="10"/>
      <c r="FI257" s="10"/>
      <c r="FJ257" s="10"/>
      <c r="FK257" s="10"/>
      <c r="FL257" s="10"/>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c r="GM257" s="10"/>
      <c r="GN257" s="10"/>
      <c r="GO257" s="10"/>
      <c r="GP257" s="10"/>
      <c r="GQ257" s="10"/>
      <c r="GR257" s="10"/>
      <c r="GS257" s="10"/>
      <c r="GT257" s="10"/>
      <c r="GU257" s="10"/>
      <c r="GV257" s="10"/>
      <c r="GW257" s="10"/>
      <c r="GX257" s="10"/>
      <c r="GY257" s="10"/>
      <c r="GZ257" s="10"/>
      <c r="HA257" s="10"/>
      <c r="HB257" s="10"/>
      <c r="HC257" s="10"/>
      <c r="HD257" s="10"/>
      <c r="HE257" s="10"/>
      <c r="HF257" s="10"/>
      <c r="HG257" s="10"/>
      <c r="HH257" s="10"/>
      <c r="HI257" s="10"/>
      <c r="HJ257" s="10"/>
      <c r="HK257" s="10"/>
      <c r="HL257" s="10"/>
      <c r="HM257" s="10"/>
      <c r="HN257" s="10"/>
      <c r="HO257" s="10"/>
      <c r="HP257" s="10"/>
      <c r="HQ257" s="10"/>
      <c r="HR257" s="10"/>
      <c r="HS257" s="10"/>
      <c r="HT257" s="10"/>
      <c r="HU257" s="10"/>
      <c r="HV257" s="10"/>
      <c r="HW257" s="10"/>
      <c r="HX257" s="10"/>
      <c r="HY257" s="10"/>
      <c r="HZ257" s="10"/>
      <c r="IA257" s="10"/>
      <c r="IB257" s="10"/>
      <c r="IC257" s="10"/>
      <c r="ID257" s="10"/>
      <c r="IE257" s="10"/>
      <c r="IF257" s="10"/>
      <c r="IG257" s="10"/>
      <c r="IH257" s="10"/>
      <c r="II257" s="10"/>
      <c r="IJ257" s="10"/>
      <c r="IK257" s="10"/>
      <c r="IL257" s="10"/>
      <c r="IM257" s="10"/>
      <c r="IN257" s="10"/>
      <c r="IO257" s="10"/>
      <c r="IP257" s="10"/>
      <c r="IQ257" s="10"/>
      <c r="IR257" s="10"/>
      <c r="IS257" s="10"/>
      <c r="IT257" s="10"/>
      <c r="IU257" s="10"/>
      <c r="IV257" s="10"/>
    </row>
    <row r="258" spans="1:256" s="8" customFormat="1" ht="11.1" customHeight="1">
      <c r="A258" s="3"/>
      <c r="B258" s="3"/>
      <c r="C258" s="4"/>
      <c r="D258" s="16" t="s">
        <v>2</v>
      </c>
      <c r="E258" s="16" t="s">
        <v>3</v>
      </c>
      <c r="F258" s="16" t="s">
        <v>4</v>
      </c>
      <c r="G258" s="16" t="s">
        <v>5</v>
      </c>
      <c r="H258" s="16" t="s">
        <v>6</v>
      </c>
      <c r="I258" s="16" t="s">
        <v>7</v>
      </c>
      <c r="J258" s="16" t="s">
        <v>8</v>
      </c>
      <c r="K258" s="16" t="s">
        <v>9</v>
      </c>
      <c r="L258" s="16" t="s">
        <v>10</v>
      </c>
      <c r="M258" s="16" t="s">
        <v>11</v>
      </c>
      <c r="N258" s="16" t="s">
        <v>12</v>
      </c>
      <c r="O258" s="16" t="s">
        <v>13</v>
      </c>
      <c r="P258" s="3"/>
      <c r="Q258" s="1218" t="s">
        <v>14</v>
      </c>
      <c r="R258" s="1218"/>
      <c r="S258" s="3"/>
      <c r="T258" s="3"/>
      <c r="U258" s="3"/>
      <c r="V258" s="3"/>
      <c r="W258" s="3"/>
      <c r="X258" s="3"/>
      <c r="Y258" s="3"/>
      <c r="Z258" s="3"/>
      <c r="AA258" s="3"/>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c r="DY258" s="10"/>
      <c r="DZ258" s="10"/>
      <c r="EA258" s="10"/>
      <c r="EB258" s="10"/>
      <c r="EC258" s="10"/>
      <c r="ED258" s="10"/>
      <c r="EE258" s="10"/>
      <c r="EF258" s="10"/>
      <c r="EG258" s="10"/>
      <c r="EH258" s="10"/>
      <c r="EI258" s="10"/>
      <c r="EJ258" s="10"/>
      <c r="EK258" s="10"/>
      <c r="EL258" s="10"/>
      <c r="EM258" s="10"/>
      <c r="EN258" s="10"/>
      <c r="EO258" s="10"/>
      <c r="EP258" s="10"/>
      <c r="EQ258" s="10"/>
      <c r="ER258" s="10"/>
      <c r="ES258" s="10"/>
      <c r="ET258" s="10"/>
      <c r="EU258" s="10"/>
      <c r="EV258" s="10"/>
      <c r="EW258" s="10"/>
      <c r="EX258" s="10"/>
      <c r="EY258" s="10"/>
      <c r="EZ258" s="10"/>
      <c r="FA258" s="10"/>
      <c r="FB258" s="10"/>
      <c r="FC258" s="10"/>
      <c r="FD258" s="10"/>
      <c r="FE258" s="10"/>
      <c r="FF258" s="10"/>
      <c r="FG258" s="10"/>
      <c r="FH258" s="10"/>
      <c r="FI258" s="10"/>
      <c r="FJ258" s="10"/>
      <c r="FK258" s="10"/>
      <c r="FL258" s="10"/>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c r="GM258" s="10"/>
      <c r="GN258" s="10"/>
      <c r="GO258" s="10"/>
      <c r="GP258" s="10"/>
      <c r="GQ258" s="10"/>
      <c r="GR258" s="10"/>
      <c r="GS258" s="10"/>
      <c r="GT258" s="10"/>
      <c r="GU258" s="10"/>
      <c r="GV258" s="10"/>
      <c r="GW258" s="10"/>
      <c r="GX258" s="10"/>
      <c r="GY258" s="10"/>
      <c r="GZ258" s="10"/>
      <c r="HA258" s="10"/>
      <c r="HB258" s="10"/>
      <c r="HC258" s="10"/>
      <c r="HD258" s="10"/>
      <c r="HE258" s="10"/>
      <c r="HF258" s="10"/>
      <c r="HG258" s="10"/>
      <c r="HH258" s="10"/>
      <c r="HI258" s="10"/>
      <c r="HJ258" s="10"/>
      <c r="HK258" s="10"/>
      <c r="HL258" s="10"/>
      <c r="HM258" s="10"/>
      <c r="HN258" s="10"/>
      <c r="HO258" s="10"/>
      <c r="HP258" s="10"/>
      <c r="HQ258" s="10"/>
      <c r="HR258" s="10"/>
      <c r="HS258" s="10"/>
      <c r="HT258" s="10"/>
      <c r="HU258" s="10"/>
      <c r="HV258" s="10"/>
      <c r="HW258" s="10"/>
      <c r="HX258" s="10"/>
      <c r="HY258" s="10"/>
      <c r="HZ258" s="10"/>
      <c r="IA258" s="10"/>
      <c r="IB258" s="10"/>
      <c r="IC258" s="10"/>
      <c r="ID258" s="10"/>
      <c r="IE258" s="10"/>
      <c r="IF258" s="10"/>
      <c r="IG258" s="10"/>
      <c r="IH258" s="10"/>
      <c r="II258" s="10"/>
      <c r="IJ258" s="10"/>
      <c r="IK258" s="10"/>
      <c r="IL258" s="10"/>
      <c r="IM258" s="10"/>
      <c r="IN258" s="10"/>
      <c r="IO258" s="10"/>
      <c r="IP258" s="10"/>
      <c r="IQ258" s="10"/>
      <c r="IR258" s="10"/>
      <c r="IS258" s="10"/>
      <c r="IT258" s="10"/>
      <c r="IU258" s="10"/>
      <c r="IV258" s="10"/>
    </row>
    <row r="259" spans="1:256" s="8" customFormat="1" ht="11.1" customHeight="1">
      <c r="A259" s="3"/>
      <c r="B259" s="3"/>
      <c r="C259" s="18" t="s">
        <v>15</v>
      </c>
      <c r="D259" s="19">
        <v>30000</v>
      </c>
      <c r="E259" s="19">
        <v>34999</v>
      </c>
      <c r="F259" s="19">
        <v>39999</v>
      </c>
      <c r="G259" s="19">
        <v>44999</v>
      </c>
      <c r="H259" s="19">
        <v>49999</v>
      </c>
      <c r="I259" s="19">
        <v>54999</v>
      </c>
      <c r="J259" s="19">
        <v>59999</v>
      </c>
      <c r="K259" s="19">
        <v>64999</v>
      </c>
      <c r="L259" s="19">
        <v>69999</v>
      </c>
      <c r="M259" s="19">
        <v>80000</v>
      </c>
      <c r="N259" s="19" t="s">
        <v>16</v>
      </c>
      <c r="O259" s="19" t="s">
        <v>17</v>
      </c>
      <c r="P259" s="20" t="s">
        <v>18</v>
      </c>
      <c r="Q259" s="21" t="s">
        <v>19</v>
      </c>
      <c r="R259" s="21" t="s">
        <v>20</v>
      </c>
      <c r="S259" s="3"/>
      <c r="T259" s="3"/>
      <c r="U259" s="3"/>
      <c r="V259" s="3"/>
      <c r="W259" s="3"/>
      <c r="X259" s="3"/>
      <c r="Y259" s="3"/>
      <c r="Z259" s="3"/>
      <c r="AA259" s="3"/>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c r="DY259" s="10"/>
      <c r="DZ259" s="10"/>
      <c r="EA259" s="10"/>
      <c r="EB259" s="10"/>
      <c r="EC259" s="10"/>
      <c r="ED259" s="10"/>
      <c r="EE259" s="10"/>
      <c r="EF259" s="10"/>
      <c r="EG259" s="10"/>
      <c r="EH259" s="10"/>
      <c r="EI259" s="10"/>
      <c r="EJ259" s="10"/>
      <c r="EK259" s="10"/>
      <c r="EL259" s="10"/>
      <c r="EM259" s="10"/>
      <c r="EN259" s="10"/>
      <c r="EO259" s="10"/>
      <c r="EP259" s="10"/>
      <c r="EQ259" s="10"/>
      <c r="ER259" s="10"/>
      <c r="ES259" s="10"/>
      <c r="ET259" s="10"/>
      <c r="EU259" s="10"/>
      <c r="EV259" s="10"/>
      <c r="EW259" s="10"/>
      <c r="EX259" s="10"/>
      <c r="EY259" s="10"/>
      <c r="EZ259" s="10"/>
      <c r="FA259" s="10"/>
      <c r="FB259" s="10"/>
      <c r="FC259" s="10"/>
      <c r="FD259" s="10"/>
      <c r="FE259" s="10"/>
      <c r="FF259" s="10"/>
      <c r="FG259" s="10"/>
      <c r="FH259" s="10"/>
      <c r="FI259" s="10"/>
      <c r="FJ259" s="10"/>
      <c r="FK259" s="10"/>
      <c r="FL259" s="10"/>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c r="GM259" s="10"/>
      <c r="GN259" s="10"/>
      <c r="GO259" s="10"/>
      <c r="GP259" s="10"/>
      <c r="GQ259" s="10"/>
      <c r="GR259" s="10"/>
      <c r="GS259" s="10"/>
      <c r="GT259" s="10"/>
      <c r="GU259" s="10"/>
      <c r="GV259" s="10"/>
      <c r="GW259" s="10"/>
      <c r="GX259" s="10"/>
      <c r="GY259" s="10"/>
      <c r="GZ259" s="10"/>
      <c r="HA259" s="10"/>
      <c r="HB259" s="10"/>
      <c r="HC259" s="10"/>
      <c r="HD259" s="10"/>
      <c r="HE259" s="10"/>
      <c r="HF259" s="10"/>
      <c r="HG259" s="10"/>
      <c r="HH259" s="10"/>
      <c r="HI259" s="10"/>
      <c r="HJ259" s="10"/>
      <c r="HK259" s="10"/>
      <c r="HL259" s="10"/>
      <c r="HM259" s="10"/>
      <c r="HN259" s="10"/>
      <c r="HO259" s="10"/>
      <c r="HP259" s="10"/>
      <c r="HQ259" s="10"/>
      <c r="HR259" s="10"/>
      <c r="HS259" s="10"/>
      <c r="HT259" s="10"/>
      <c r="HU259" s="10"/>
      <c r="HV259" s="10"/>
      <c r="HW259" s="10"/>
      <c r="HX259" s="10"/>
      <c r="HY259" s="10"/>
      <c r="HZ259" s="10"/>
      <c r="IA259" s="10"/>
      <c r="IB259" s="10"/>
      <c r="IC259" s="10"/>
      <c r="ID259" s="10"/>
      <c r="IE259" s="10"/>
      <c r="IF259" s="10"/>
      <c r="IG259" s="10"/>
      <c r="IH259" s="10"/>
      <c r="II259" s="10"/>
      <c r="IJ259" s="10"/>
      <c r="IK259" s="10"/>
      <c r="IL259" s="10"/>
      <c r="IM259" s="10"/>
      <c r="IN259" s="10"/>
      <c r="IO259" s="10"/>
      <c r="IP259" s="10"/>
      <c r="IQ259" s="10"/>
      <c r="IR259" s="10"/>
      <c r="IS259" s="10"/>
      <c r="IT259" s="10"/>
      <c r="IU259" s="10"/>
      <c r="IV259" s="10"/>
    </row>
    <row r="260" spans="1:256" ht="11.1" customHeight="1">
      <c r="D260" s="23" t="s">
        <v>21</v>
      </c>
      <c r="E260" s="23"/>
      <c r="F260" s="23"/>
      <c r="G260" s="23"/>
      <c r="H260" s="23"/>
      <c r="I260" s="23"/>
      <c r="J260" s="23"/>
      <c r="K260" s="23"/>
      <c r="L260" s="24"/>
      <c r="M260" s="25"/>
      <c r="N260" s="26"/>
      <c r="O260" s="23" t="s">
        <v>22</v>
      </c>
      <c r="P260" s="23" t="s">
        <v>23</v>
      </c>
      <c r="Q260" s="23" t="s">
        <v>24</v>
      </c>
      <c r="R260" s="27" t="s">
        <v>25</v>
      </c>
    </row>
    <row r="261" spans="1:256" ht="21.6" customHeight="1">
      <c r="A261" s="1219" t="s">
        <v>48</v>
      </c>
      <c r="B261" s="1219"/>
      <c r="D261" s="60"/>
      <c r="E261" s="60"/>
      <c r="F261" s="60"/>
      <c r="G261" s="60"/>
      <c r="H261" s="56"/>
      <c r="I261" s="56"/>
      <c r="J261" s="56"/>
      <c r="K261" s="56"/>
      <c r="M261" s="31"/>
    </row>
    <row r="262" spans="1:256" ht="3.6" customHeight="1">
      <c r="B262" s="33"/>
      <c r="D262" s="60"/>
      <c r="E262" s="60"/>
      <c r="F262" s="60"/>
      <c r="G262" s="60"/>
      <c r="H262" s="56"/>
      <c r="I262" s="56"/>
      <c r="J262" s="56"/>
      <c r="K262" s="56"/>
      <c r="M262" s="31"/>
    </row>
    <row r="263" spans="1:256" ht="11.1" customHeight="1">
      <c r="B263" s="33" t="s">
        <v>27</v>
      </c>
      <c r="D263" s="60"/>
      <c r="E263" s="60"/>
      <c r="F263" s="60"/>
      <c r="G263" s="60"/>
      <c r="H263" s="56"/>
      <c r="I263" s="56"/>
      <c r="J263" s="56"/>
      <c r="K263" s="56"/>
      <c r="M263" s="31"/>
      <c r="O263" s="65"/>
    </row>
    <row r="264" spans="1:256" ht="11.1" customHeight="1">
      <c r="A264" s="29"/>
      <c r="B264" s="34" t="s">
        <v>28</v>
      </c>
      <c r="C264" s="55"/>
      <c r="D264" s="35">
        <v>4</v>
      </c>
      <c r="E264" s="35">
        <v>0.1</v>
      </c>
      <c r="F264" s="35" t="s">
        <v>29</v>
      </c>
      <c r="G264" s="35" t="s">
        <v>29</v>
      </c>
      <c r="H264" s="35" t="s">
        <v>29</v>
      </c>
      <c r="I264" s="35" t="s">
        <v>29</v>
      </c>
      <c r="J264" s="35" t="s">
        <v>29</v>
      </c>
      <c r="K264" s="35" t="s">
        <v>29</v>
      </c>
      <c r="L264" s="35" t="s">
        <v>29</v>
      </c>
      <c r="M264" s="35" t="s">
        <v>29</v>
      </c>
      <c r="N264" s="35" t="s">
        <v>29</v>
      </c>
      <c r="O264" s="35">
        <v>1.7</v>
      </c>
      <c r="P264" s="35">
        <v>5.9</v>
      </c>
      <c r="Q264" s="36">
        <v>23500</v>
      </c>
      <c r="R264" s="36" t="s">
        <v>30</v>
      </c>
      <c r="S264" s="37"/>
      <c r="T264" s="37"/>
      <c r="U264" s="37"/>
      <c r="V264" s="38"/>
    </row>
    <row r="265" spans="1:256" ht="11.1" customHeight="1">
      <c r="B265" s="34" t="s">
        <v>31</v>
      </c>
      <c r="C265" s="55"/>
      <c r="D265" s="35">
        <v>11.1</v>
      </c>
      <c r="E265" s="35">
        <v>3.7</v>
      </c>
      <c r="F265" s="35">
        <v>1.5</v>
      </c>
      <c r="G265" s="35">
        <v>0.5</v>
      </c>
      <c r="H265" s="35">
        <v>0.2</v>
      </c>
      <c r="I265" s="35">
        <v>0.1</v>
      </c>
      <c r="J265" s="35" t="s">
        <v>29</v>
      </c>
      <c r="K265" s="35" t="s">
        <v>29</v>
      </c>
      <c r="L265" s="35" t="s">
        <v>29</v>
      </c>
      <c r="M265" s="35" t="s">
        <v>29</v>
      </c>
      <c r="N265" s="35" t="s">
        <v>29</v>
      </c>
      <c r="O265" s="35">
        <v>2.2999999999999998</v>
      </c>
      <c r="P265" s="35">
        <v>19.5</v>
      </c>
      <c r="Q265" s="36">
        <v>28500</v>
      </c>
      <c r="R265" s="36" t="s">
        <v>30</v>
      </c>
      <c r="S265" s="37"/>
      <c r="T265" s="37"/>
      <c r="U265" s="37"/>
      <c r="V265" s="38"/>
    </row>
    <row r="266" spans="1:256" ht="11.1" customHeight="1">
      <c r="B266" s="34" t="s">
        <v>32</v>
      </c>
      <c r="C266" s="55"/>
      <c r="D266" s="35">
        <v>4.9000000000000004</v>
      </c>
      <c r="E266" s="35">
        <v>4.4000000000000004</v>
      </c>
      <c r="F266" s="35">
        <v>5</v>
      </c>
      <c r="G266" s="35">
        <v>3.1</v>
      </c>
      <c r="H266" s="35">
        <v>1.5</v>
      </c>
      <c r="I266" s="35">
        <v>0.9</v>
      </c>
      <c r="J266" s="35">
        <v>0.3</v>
      </c>
      <c r="K266" s="35">
        <v>0.1</v>
      </c>
      <c r="L266" s="35" t="s">
        <v>29</v>
      </c>
      <c r="M266" s="35" t="s">
        <v>29</v>
      </c>
      <c r="N266" s="35" t="s">
        <v>29</v>
      </c>
      <c r="O266" s="35">
        <v>1.1000000000000001</v>
      </c>
      <c r="P266" s="35">
        <v>21.5</v>
      </c>
      <c r="Q266" s="36">
        <v>36100</v>
      </c>
      <c r="R266" s="36" t="s">
        <v>30</v>
      </c>
      <c r="S266" s="37"/>
      <c r="T266" s="37"/>
      <c r="U266" s="37"/>
      <c r="V266" s="38"/>
    </row>
    <row r="267" spans="1:256" ht="11.1" customHeight="1">
      <c r="B267" s="34" t="s">
        <v>33</v>
      </c>
      <c r="C267" s="55"/>
      <c r="D267" s="35">
        <v>2.1</v>
      </c>
      <c r="E267" s="35">
        <v>2.5</v>
      </c>
      <c r="F267" s="35">
        <v>4.5999999999999996</v>
      </c>
      <c r="G267" s="35">
        <v>3.6</v>
      </c>
      <c r="H267" s="35">
        <v>2.2000000000000002</v>
      </c>
      <c r="I267" s="35">
        <v>1.4</v>
      </c>
      <c r="J267" s="35">
        <v>0.8</v>
      </c>
      <c r="K267" s="35">
        <v>0.4</v>
      </c>
      <c r="L267" s="35">
        <v>0.2</v>
      </c>
      <c r="M267" s="35">
        <v>0.2</v>
      </c>
      <c r="N267" s="35">
        <v>0.1</v>
      </c>
      <c r="O267" s="35">
        <v>0.6</v>
      </c>
      <c r="P267" s="35">
        <v>18.8</v>
      </c>
      <c r="Q267" s="36">
        <v>41100</v>
      </c>
      <c r="R267" s="36" t="s">
        <v>30</v>
      </c>
      <c r="S267" s="37"/>
      <c r="T267" s="37"/>
      <c r="U267" s="37"/>
      <c r="V267" s="38"/>
    </row>
    <row r="268" spans="1:256" ht="11.1" customHeight="1">
      <c r="B268" s="34" t="s">
        <v>34</v>
      </c>
      <c r="C268" s="55"/>
      <c r="D268" s="35">
        <v>1.4</v>
      </c>
      <c r="E268" s="35">
        <v>1.7</v>
      </c>
      <c r="F268" s="35">
        <v>4.3</v>
      </c>
      <c r="G268" s="35">
        <v>3.3</v>
      </c>
      <c r="H268" s="35">
        <v>2.2000000000000002</v>
      </c>
      <c r="I268" s="35">
        <v>1.5</v>
      </c>
      <c r="J268" s="35">
        <v>1.2</v>
      </c>
      <c r="K268" s="35">
        <v>0.7</v>
      </c>
      <c r="L268" s="35">
        <v>0.4</v>
      </c>
      <c r="M268" s="35">
        <v>0.4</v>
      </c>
      <c r="N268" s="35">
        <v>0.4</v>
      </c>
      <c r="O268" s="35">
        <v>0.6</v>
      </c>
      <c r="P268" s="35">
        <v>18</v>
      </c>
      <c r="Q268" s="36">
        <v>44400</v>
      </c>
      <c r="R268" s="36" t="s">
        <v>30</v>
      </c>
      <c r="S268" s="37"/>
      <c r="T268" s="37"/>
      <c r="U268" s="37"/>
      <c r="V268" s="38"/>
    </row>
    <row r="269" spans="1:256" ht="11.1" customHeight="1">
      <c r="B269" s="34" t="s">
        <v>35</v>
      </c>
      <c r="C269" s="55"/>
      <c r="D269" s="35">
        <v>1</v>
      </c>
      <c r="E269" s="35">
        <v>1.3</v>
      </c>
      <c r="F269" s="35">
        <v>3.7</v>
      </c>
      <c r="G269" s="35">
        <v>2.6</v>
      </c>
      <c r="H269" s="35">
        <v>1.7</v>
      </c>
      <c r="I269" s="35">
        <v>1.1000000000000001</v>
      </c>
      <c r="J269" s="35">
        <v>0.9</v>
      </c>
      <c r="K269" s="35">
        <v>0.5</v>
      </c>
      <c r="L269" s="35">
        <v>0.4</v>
      </c>
      <c r="M269" s="35">
        <v>0.3</v>
      </c>
      <c r="N269" s="35">
        <v>0.4</v>
      </c>
      <c r="O269" s="35">
        <v>0.5</v>
      </c>
      <c r="P269" s="35">
        <v>14.6</v>
      </c>
      <c r="Q269" s="36">
        <v>45000</v>
      </c>
      <c r="R269" s="36" t="s">
        <v>30</v>
      </c>
      <c r="S269" s="37"/>
      <c r="T269" s="37"/>
      <c r="U269" s="37"/>
      <c r="V269" s="38"/>
    </row>
    <row r="270" spans="1:256" ht="11.1" customHeight="1">
      <c r="B270" s="34" t="s">
        <v>36</v>
      </c>
      <c r="C270" s="55"/>
      <c r="D270" s="35">
        <v>0.7</v>
      </c>
      <c r="E270" s="35">
        <v>1</v>
      </c>
      <c r="F270" s="35">
        <v>3.4</v>
      </c>
      <c r="G270" s="35">
        <v>2.2999999999999998</v>
      </c>
      <c r="H270" s="35">
        <v>1.3</v>
      </c>
      <c r="I270" s="35">
        <v>0.8</v>
      </c>
      <c r="J270" s="35">
        <v>0.7</v>
      </c>
      <c r="K270" s="35">
        <v>0.5</v>
      </c>
      <c r="L270" s="35">
        <v>0.4</v>
      </c>
      <c r="M270" s="35">
        <v>0.4</v>
      </c>
      <c r="N270" s="35">
        <v>0.5</v>
      </c>
      <c r="O270" s="35">
        <v>0.4</v>
      </c>
      <c r="P270" s="35">
        <v>12.5</v>
      </c>
      <c r="Q270" s="36">
        <v>46200</v>
      </c>
      <c r="R270" s="36" t="s">
        <v>30</v>
      </c>
      <c r="S270" s="37"/>
      <c r="T270" s="37"/>
      <c r="U270" s="37"/>
      <c r="V270" s="38"/>
    </row>
    <row r="271" spans="1:256" ht="11.1" customHeight="1">
      <c r="B271" s="34" t="s">
        <v>37</v>
      </c>
      <c r="C271" s="55"/>
      <c r="D271" s="35">
        <v>0.4</v>
      </c>
      <c r="E271" s="35">
        <v>0.7</v>
      </c>
      <c r="F271" s="35">
        <v>2.6</v>
      </c>
      <c r="G271" s="35">
        <v>1.6</v>
      </c>
      <c r="H271" s="35">
        <v>1</v>
      </c>
      <c r="I271" s="35">
        <v>0.6</v>
      </c>
      <c r="J271" s="35">
        <v>0.5</v>
      </c>
      <c r="K271" s="35">
        <v>0.3</v>
      </c>
      <c r="L271" s="35">
        <v>0.3</v>
      </c>
      <c r="M271" s="35">
        <v>0.3</v>
      </c>
      <c r="N271" s="35">
        <v>0.5</v>
      </c>
      <c r="O271" s="35">
        <v>0.3</v>
      </c>
      <c r="P271" s="35">
        <v>9.1999999999999993</v>
      </c>
      <c r="Q271" s="36">
        <v>47400</v>
      </c>
      <c r="R271" s="36" t="s">
        <v>30</v>
      </c>
      <c r="S271" s="37"/>
      <c r="T271" s="37"/>
      <c r="U271" s="37"/>
      <c r="V271" s="38"/>
    </row>
    <row r="272" spans="1:256" ht="11.1" customHeight="1">
      <c r="B272" s="34" t="s">
        <v>38</v>
      </c>
      <c r="C272" s="55"/>
      <c r="D272" s="35">
        <v>0.3</v>
      </c>
      <c r="E272" s="35">
        <v>0.5</v>
      </c>
      <c r="F272" s="35">
        <v>1.6</v>
      </c>
      <c r="G272" s="35">
        <v>0.5</v>
      </c>
      <c r="H272" s="35">
        <v>0.3</v>
      </c>
      <c r="I272" s="35">
        <v>0.2</v>
      </c>
      <c r="J272" s="35">
        <v>0.1</v>
      </c>
      <c r="K272" s="35">
        <v>0.1</v>
      </c>
      <c r="L272" s="35">
        <v>0.1</v>
      </c>
      <c r="M272" s="35">
        <v>0.1</v>
      </c>
      <c r="N272" s="35">
        <v>0.2</v>
      </c>
      <c r="O272" s="35">
        <v>0.4</v>
      </c>
      <c r="P272" s="35">
        <v>4.4000000000000004</v>
      </c>
      <c r="Q272" s="36">
        <v>44400</v>
      </c>
      <c r="R272" s="36" t="s">
        <v>30</v>
      </c>
      <c r="S272" s="37"/>
      <c r="T272" s="37"/>
      <c r="U272" s="37"/>
      <c r="V272" s="38"/>
    </row>
    <row r="273" spans="2:22" s="39" customFormat="1" ht="12.75" customHeight="1">
      <c r="B273" s="34" t="s">
        <v>39</v>
      </c>
      <c r="C273" s="4">
        <v>7</v>
      </c>
      <c r="D273" s="35">
        <v>26</v>
      </c>
      <c r="E273" s="35">
        <v>15.9</v>
      </c>
      <c r="F273" s="35">
        <v>26.7</v>
      </c>
      <c r="G273" s="35">
        <v>17.5</v>
      </c>
      <c r="H273" s="35">
        <v>10.4</v>
      </c>
      <c r="I273" s="35">
        <v>6.6</v>
      </c>
      <c r="J273" s="35">
        <v>4.5999999999999996</v>
      </c>
      <c r="K273" s="35">
        <v>2.7</v>
      </c>
      <c r="L273" s="35">
        <v>1.9</v>
      </c>
      <c r="M273" s="35">
        <v>1.8</v>
      </c>
      <c r="N273" s="35">
        <v>2.2000000000000002</v>
      </c>
      <c r="O273" s="35">
        <v>8.1</v>
      </c>
      <c r="P273" s="35">
        <v>124.3</v>
      </c>
      <c r="Q273" s="36">
        <v>39600</v>
      </c>
      <c r="R273" s="36">
        <v>37500</v>
      </c>
      <c r="S273" s="68"/>
      <c r="T273" s="37"/>
      <c r="U273" s="37"/>
      <c r="V273" s="38"/>
    </row>
    <row r="274" spans="2:22" s="39" customFormat="1" ht="12.75" customHeight="1">
      <c r="B274" s="34"/>
      <c r="C274" s="4"/>
      <c r="D274" s="35"/>
      <c r="E274" s="35"/>
      <c r="F274" s="35"/>
      <c r="G274" s="35"/>
      <c r="H274" s="35"/>
      <c r="I274" s="35"/>
      <c r="J274" s="35"/>
      <c r="K274" s="35"/>
      <c r="L274" s="35"/>
      <c r="M274" s="35"/>
      <c r="N274" s="35"/>
      <c r="O274" s="35"/>
      <c r="P274" s="35"/>
      <c r="Q274" s="36"/>
      <c r="R274" s="36"/>
      <c r="S274" s="68"/>
      <c r="T274" s="37"/>
      <c r="U274" s="37"/>
      <c r="V274" s="38"/>
    </row>
    <row r="275" spans="2:22" ht="11.1" customHeight="1">
      <c r="B275" s="33" t="s">
        <v>40</v>
      </c>
      <c r="C275" s="41"/>
    </row>
    <row r="276" spans="2:22" ht="11.1" customHeight="1">
      <c r="B276" s="34" t="s">
        <v>28</v>
      </c>
      <c r="C276" s="45"/>
      <c r="D276" s="46">
        <v>18.399999999999999</v>
      </c>
      <c r="E276" s="46">
        <v>0.5</v>
      </c>
      <c r="F276" s="46" t="s">
        <v>29</v>
      </c>
      <c r="G276" s="46" t="s">
        <v>29</v>
      </c>
      <c r="H276" s="46" t="s">
        <v>29</v>
      </c>
      <c r="I276" s="46" t="s">
        <v>29</v>
      </c>
      <c r="J276" s="46" t="s">
        <v>29</v>
      </c>
      <c r="K276" s="46" t="s">
        <v>29</v>
      </c>
      <c r="L276" s="46" t="s">
        <v>29</v>
      </c>
      <c r="M276" s="46" t="s">
        <v>29</v>
      </c>
      <c r="N276" s="46" t="s">
        <v>29</v>
      </c>
      <c r="O276" s="46">
        <v>5.8</v>
      </c>
      <c r="P276" s="46">
        <v>24.7</v>
      </c>
      <c r="Q276" s="36">
        <v>23800</v>
      </c>
      <c r="R276" s="36" t="s">
        <v>30</v>
      </c>
      <c r="S276" s="37"/>
      <c r="T276" s="37"/>
      <c r="U276" s="37"/>
      <c r="V276" s="38"/>
    </row>
    <row r="277" spans="2:22" ht="11.1" customHeight="1">
      <c r="B277" s="34" t="s">
        <v>31</v>
      </c>
      <c r="D277" s="35">
        <v>35.700000000000003</v>
      </c>
      <c r="E277" s="35">
        <v>15.3</v>
      </c>
      <c r="F277" s="35">
        <v>5.6</v>
      </c>
      <c r="G277" s="35">
        <v>1.6</v>
      </c>
      <c r="H277" s="35">
        <v>0.5</v>
      </c>
      <c r="I277" s="35">
        <v>0.2</v>
      </c>
      <c r="J277" s="35">
        <v>0.1</v>
      </c>
      <c r="K277" s="35" t="s">
        <v>29</v>
      </c>
      <c r="L277" s="35" t="s">
        <v>29</v>
      </c>
      <c r="M277" s="35" t="s">
        <v>29</v>
      </c>
      <c r="N277" s="35" t="s">
        <v>29</v>
      </c>
      <c r="O277" s="35">
        <v>5.4</v>
      </c>
      <c r="P277" s="35">
        <v>64.400000000000006</v>
      </c>
      <c r="Q277" s="36">
        <v>29200</v>
      </c>
      <c r="R277" s="36" t="s">
        <v>30</v>
      </c>
      <c r="S277" s="37"/>
      <c r="T277" s="37"/>
      <c r="U277" s="37"/>
      <c r="V277" s="38"/>
    </row>
    <row r="278" spans="2:22" ht="11.1" customHeight="1">
      <c r="B278" s="34" t="s">
        <v>32</v>
      </c>
      <c r="D278" s="35">
        <v>11.4</v>
      </c>
      <c r="E278" s="35">
        <v>18.100000000000001</v>
      </c>
      <c r="F278" s="35">
        <v>18.2</v>
      </c>
      <c r="G278" s="35">
        <v>8.1999999999999993</v>
      </c>
      <c r="H278" s="35">
        <v>3.2</v>
      </c>
      <c r="I278" s="35">
        <v>1.4</v>
      </c>
      <c r="J278" s="35">
        <v>0.5</v>
      </c>
      <c r="K278" s="35">
        <v>0.2</v>
      </c>
      <c r="L278" s="35">
        <v>0.1</v>
      </c>
      <c r="M278" s="35">
        <v>0.1</v>
      </c>
      <c r="N278" s="35" t="s">
        <v>29</v>
      </c>
      <c r="O278" s="35">
        <v>2.8</v>
      </c>
      <c r="P278" s="35">
        <v>64.2</v>
      </c>
      <c r="Q278" s="36">
        <v>35700</v>
      </c>
      <c r="R278" s="36" t="s">
        <v>30</v>
      </c>
      <c r="S278" s="37"/>
      <c r="T278" s="37"/>
      <c r="U278" s="37"/>
      <c r="V278" s="38"/>
    </row>
    <row r="279" spans="2:22" ht="11.1" customHeight="1">
      <c r="B279" s="34" t="s">
        <v>33</v>
      </c>
      <c r="D279" s="35">
        <v>5.4</v>
      </c>
      <c r="E279" s="35">
        <v>10.3</v>
      </c>
      <c r="F279" s="35">
        <v>19.5</v>
      </c>
      <c r="G279" s="35">
        <v>9.3000000000000007</v>
      </c>
      <c r="H279" s="35">
        <v>4.5</v>
      </c>
      <c r="I279" s="35">
        <v>2.2999999999999998</v>
      </c>
      <c r="J279" s="35">
        <v>1.1000000000000001</v>
      </c>
      <c r="K279" s="35">
        <v>0.5</v>
      </c>
      <c r="L279" s="35">
        <v>0.2</v>
      </c>
      <c r="M279" s="35">
        <v>0.2</v>
      </c>
      <c r="N279" s="35">
        <v>0.1</v>
      </c>
      <c r="O279" s="35">
        <v>2.5</v>
      </c>
      <c r="P279" s="35">
        <v>55.8</v>
      </c>
      <c r="Q279" s="36">
        <v>38500</v>
      </c>
      <c r="R279" s="36" t="s">
        <v>30</v>
      </c>
      <c r="S279" s="37"/>
      <c r="T279" s="37"/>
      <c r="U279" s="37"/>
      <c r="V279" s="38"/>
    </row>
    <row r="280" spans="2:22" ht="11.1" customHeight="1">
      <c r="B280" s="34" t="s">
        <v>34</v>
      </c>
      <c r="D280" s="35">
        <v>5.2</v>
      </c>
      <c r="E280" s="35">
        <v>8.1999999999999993</v>
      </c>
      <c r="F280" s="35">
        <v>17.5</v>
      </c>
      <c r="G280" s="35">
        <v>7.8</v>
      </c>
      <c r="H280" s="35">
        <v>4.2</v>
      </c>
      <c r="I280" s="35">
        <v>2.7</v>
      </c>
      <c r="J280" s="35">
        <v>1.6</v>
      </c>
      <c r="K280" s="35">
        <v>0.8</v>
      </c>
      <c r="L280" s="35">
        <v>0.5</v>
      </c>
      <c r="M280" s="35">
        <v>0.3</v>
      </c>
      <c r="N280" s="35">
        <v>0.2</v>
      </c>
      <c r="O280" s="35">
        <v>2.4</v>
      </c>
      <c r="P280" s="35">
        <v>51.3</v>
      </c>
      <c r="Q280" s="36">
        <v>39400</v>
      </c>
      <c r="R280" s="36" t="s">
        <v>30</v>
      </c>
      <c r="S280" s="37"/>
      <c r="T280" s="37"/>
      <c r="U280" s="37"/>
      <c r="V280" s="38"/>
    </row>
    <row r="281" spans="2:22" ht="11.1" customHeight="1">
      <c r="B281" s="34" t="s">
        <v>35</v>
      </c>
      <c r="D281" s="35">
        <v>4.4000000000000004</v>
      </c>
      <c r="E281" s="35">
        <v>7</v>
      </c>
      <c r="F281" s="35">
        <v>14.3</v>
      </c>
      <c r="G281" s="35">
        <v>6.5</v>
      </c>
      <c r="H281" s="35">
        <v>3.4</v>
      </c>
      <c r="I281" s="35">
        <v>2.1</v>
      </c>
      <c r="J281" s="35">
        <v>1.5</v>
      </c>
      <c r="K281" s="35">
        <v>1</v>
      </c>
      <c r="L281" s="35">
        <v>0.6</v>
      </c>
      <c r="M281" s="35">
        <v>0.5</v>
      </c>
      <c r="N281" s="35">
        <v>0.3</v>
      </c>
      <c r="O281" s="35">
        <v>2</v>
      </c>
      <c r="P281" s="35">
        <v>43.6</v>
      </c>
      <c r="Q281" s="36">
        <v>40100</v>
      </c>
      <c r="R281" s="36" t="s">
        <v>30</v>
      </c>
      <c r="S281" s="37"/>
      <c r="T281" s="37"/>
      <c r="U281" s="37"/>
      <c r="V281" s="38"/>
    </row>
    <row r="282" spans="2:22" ht="11.1" customHeight="1">
      <c r="B282" s="34" t="s">
        <v>36</v>
      </c>
      <c r="D282" s="35">
        <v>2.5</v>
      </c>
      <c r="E282" s="35">
        <v>4.9000000000000004</v>
      </c>
      <c r="F282" s="35">
        <v>12.1</v>
      </c>
      <c r="G282" s="35">
        <v>5.8</v>
      </c>
      <c r="H282" s="35">
        <v>3.2</v>
      </c>
      <c r="I282" s="35">
        <v>1.9</v>
      </c>
      <c r="J282" s="35">
        <v>1.5</v>
      </c>
      <c r="K282" s="35">
        <v>0.9</v>
      </c>
      <c r="L282" s="35">
        <v>0.6</v>
      </c>
      <c r="M282" s="35">
        <v>0.6</v>
      </c>
      <c r="N282" s="35">
        <v>0.4</v>
      </c>
      <c r="O282" s="35">
        <v>1.4</v>
      </c>
      <c r="P282" s="35">
        <v>35.9</v>
      </c>
      <c r="Q282" s="36">
        <v>41800</v>
      </c>
      <c r="R282" s="36" t="s">
        <v>30</v>
      </c>
      <c r="S282" s="37"/>
      <c r="T282" s="37"/>
      <c r="U282" s="37"/>
      <c r="V282" s="38"/>
    </row>
    <row r="283" spans="2:22" ht="11.1" customHeight="1">
      <c r="B283" s="34" t="s">
        <v>37</v>
      </c>
      <c r="D283" s="35">
        <v>1.1000000000000001</v>
      </c>
      <c r="E283" s="35">
        <v>3</v>
      </c>
      <c r="F283" s="35">
        <v>10</v>
      </c>
      <c r="G283" s="35">
        <v>5.2</v>
      </c>
      <c r="H283" s="35">
        <v>2.7</v>
      </c>
      <c r="I283" s="35">
        <v>1.7</v>
      </c>
      <c r="J283" s="35">
        <v>1.4</v>
      </c>
      <c r="K283" s="35">
        <v>0.8</v>
      </c>
      <c r="L283" s="35">
        <v>0.6</v>
      </c>
      <c r="M283" s="35">
        <v>0.6</v>
      </c>
      <c r="N283" s="35">
        <v>0.5</v>
      </c>
      <c r="O283" s="35">
        <v>1</v>
      </c>
      <c r="P283" s="35">
        <v>28.6</v>
      </c>
      <c r="Q283" s="36">
        <v>43400</v>
      </c>
      <c r="R283" s="36" t="s">
        <v>30</v>
      </c>
      <c r="S283" s="37"/>
      <c r="T283" s="37"/>
      <c r="U283" s="37"/>
      <c r="V283" s="38"/>
    </row>
    <row r="284" spans="2:22" ht="11.1" customHeight="1">
      <c r="B284" s="34" t="s">
        <v>38</v>
      </c>
      <c r="D284" s="35">
        <v>0.5</v>
      </c>
      <c r="E284" s="35">
        <v>1.3</v>
      </c>
      <c r="F284" s="35">
        <v>4.4000000000000004</v>
      </c>
      <c r="G284" s="35">
        <v>1.7</v>
      </c>
      <c r="H284" s="35">
        <v>0.9</v>
      </c>
      <c r="I284" s="35">
        <v>0.5</v>
      </c>
      <c r="J284" s="35">
        <v>0.4</v>
      </c>
      <c r="K284" s="35">
        <v>0.3</v>
      </c>
      <c r="L284" s="35">
        <v>0.2</v>
      </c>
      <c r="M284" s="35">
        <v>0.2</v>
      </c>
      <c r="N284" s="35">
        <v>0.2</v>
      </c>
      <c r="O284" s="35">
        <v>0.7</v>
      </c>
      <c r="P284" s="35">
        <v>11.4</v>
      </c>
      <c r="Q284" s="36">
        <v>42600</v>
      </c>
      <c r="R284" s="36" t="s">
        <v>30</v>
      </c>
      <c r="S284" s="37"/>
      <c r="T284" s="37"/>
      <c r="U284" s="37"/>
      <c r="V284" s="38"/>
    </row>
    <row r="285" spans="2:22" s="39" customFormat="1" ht="12.75" customHeight="1">
      <c r="B285" s="34" t="s">
        <v>39</v>
      </c>
      <c r="C285" s="4">
        <v>7</v>
      </c>
      <c r="D285" s="35">
        <v>84.7</v>
      </c>
      <c r="E285" s="35">
        <v>68.5</v>
      </c>
      <c r="F285" s="35">
        <v>101.6</v>
      </c>
      <c r="G285" s="35">
        <v>46.2</v>
      </c>
      <c r="H285" s="35">
        <v>22.6</v>
      </c>
      <c r="I285" s="35">
        <v>12.9</v>
      </c>
      <c r="J285" s="35">
        <v>8.1</v>
      </c>
      <c r="K285" s="35">
        <v>4.5</v>
      </c>
      <c r="L285" s="35">
        <v>2.7</v>
      </c>
      <c r="M285" s="35">
        <v>2.5</v>
      </c>
      <c r="N285" s="35">
        <v>1.8</v>
      </c>
      <c r="O285" s="35">
        <v>23.9</v>
      </c>
      <c r="P285" s="35">
        <v>379.9</v>
      </c>
      <c r="Q285" s="36">
        <v>36700</v>
      </c>
      <c r="R285" s="36">
        <v>36200</v>
      </c>
      <c r="S285" s="68"/>
      <c r="T285" s="37"/>
      <c r="U285" s="37"/>
      <c r="V285" s="38"/>
    </row>
    <row r="286" spans="2:22" s="39" customFormat="1" ht="12.75" customHeight="1">
      <c r="B286" s="34"/>
      <c r="C286" s="4"/>
      <c r="D286" s="35"/>
      <c r="E286" s="35"/>
      <c r="F286" s="35"/>
      <c r="G286" s="35"/>
      <c r="H286" s="35"/>
      <c r="I286" s="35"/>
      <c r="J286" s="35"/>
      <c r="K286" s="35"/>
      <c r="L286" s="35"/>
      <c r="M286" s="35"/>
      <c r="N286" s="35"/>
      <c r="O286" s="35"/>
      <c r="P286" s="35"/>
      <c r="Q286" s="36"/>
      <c r="R286" s="36"/>
      <c r="S286" s="68"/>
      <c r="T286" s="37"/>
      <c r="U286" s="37"/>
      <c r="V286" s="38"/>
    </row>
    <row r="287" spans="2:22" ht="12.75" customHeight="1">
      <c r="B287" s="33" t="s">
        <v>41</v>
      </c>
      <c r="C287" s="4">
        <v>8</v>
      </c>
    </row>
    <row r="288" spans="2:22" ht="11.1" customHeight="1">
      <c r="B288" s="34" t="s">
        <v>28</v>
      </c>
      <c r="C288" s="41"/>
      <c r="D288" s="35">
        <v>22.4</v>
      </c>
      <c r="E288" s="35">
        <v>0.6</v>
      </c>
      <c r="F288" s="35">
        <v>0.1</v>
      </c>
      <c r="G288" s="35" t="s">
        <v>29</v>
      </c>
      <c r="H288" s="35" t="s">
        <v>29</v>
      </c>
      <c r="I288" s="35" t="s">
        <v>29</v>
      </c>
      <c r="J288" s="35" t="s">
        <v>29</v>
      </c>
      <c r="K288" s="35" t="s">
        <v>29</v>
      </c>
      <c r="L288" s="35" t="s">
        <v>29</v>
      </c>
      <c r="M288" s="35" t="s">
        <v>29</v>
      </c>
      <c r="N288" s="35" t="s">
        <v>29</v>
      </c>
      <c r="O288" s="35">
        <v>7.5</v>
      </c>
      <c r="P288" s="35">
        <v>30.7</v>
      </c>
      <c r="Q288" s="36">
        <v>23700</v>
      </c>
      <c r="R288" s="36" t="s">
        <v>30</v>
      </c>
      <c r="S288" s="37"/>
      <c r="T288" s="37"/>
      <c r="U288" s="37"/>
      <c r="V288" s="38"/>
    </row>
    <row r="289" spans="1:22" ht="11.1" customHeight="1">
      <c r="B289" s="34" t="s">
        <v>31</v>
      </c>
      <c r="D289" s="46">
        <v>46.8</v>
      </c>
      <c r="E289" s="46">
        <v>18.899999999999999</v>
      </c>
      <c r="F289" s="46">
        <v>7.1</v>
      </c>
      <c r="G289" s="46">
        <v>2.1</v>
      </c>
      <c r="H289" s="46">
        <v>0.7</v>
      </c>
      <c r="I289" s="46">
        <v>0.3</v>
      </c>
      <c r="J289" s="46">
        <v>0.1</v>
      </c>
      <c r="K289" s="46" t="s">
        <v>29</v>
      </c>
      <c r="L289" s="46" t="s">
        <v>29</v>
      </c>
      <c r="M289" s="46" t="s">
        <v>29</v>
      </c>
      <c r="N289" s="46" t="s">
        <v>29</v>
      </c>
      <c r="O289" s="46">
        <v>7.7</v>
      </c>
      <c r="P289" s="46">
        <v>83.9</v>
      </c>
      <c r="Q289" s="36">
        <v>29000</v>
      </c>
      <c r="R289" s="36" t="s">
        <v>30</v>
      </c>
      <c r="S289" s="37"/>
      <c r="T289" s="37"/>
      <c r="U289" s="37"/>
      <c r="V289" s="38"/>
    </row>
    <row r="290" spans="1:22" ht="11.1" customHeight="1">
      <c r="B290" s="34" t="s">
        <v>32</v>
      </c>
      <c r="D290" s="35">
        <v>16.399999999999999</v>
      </c>
      <c r="E290" s="35">
        <v>22.6</v>
      </c>
      <c r="F290" s="35">
        <v>23.2</v>
      </c>
      <c r="G290" s="35">
        <v>11.3</v>
      </c>
      <c r="H290" s="35">
        <v>4.7</v>
      </c>
      <c r="I290" s="35">
        <v>2.2999999999999998</v>
      </c>
      <c r="J290" s="35">
        <v>0.8</v>
      </c>
      <c r="K290" s="35">
        <v>0.3</v>
      </c>
      <c r="L290" s="35">
        <v>0.1</v>
      </c>
      <c r="M290" s="35">
        <v>0.1</v>
      </c>
      <c r="N290" s="35" t="s">
        <v>29</v>
      </c>
      <c r="O290" s="35">
        <v>3.9</v>
      </c>
      <c r="P290" s="35">
        <v>85.8</v>
      </c>
      <c r="Q290" s="36">
        <v>35800</v>
      </c>
      <c r="R290" s="36" t="s">
        <v>30</v>
      </c>
      <c r="S290" s="37"/>
      <c r="T290" s="37"/>
      <c r="U290" s="37"/>
      <c r="V290" s="38"/>
    </row>
    <row r="291" spans="1:22" ht="11.1" customHeight="1">
      <c r="B291" s="34" t="s">
        <v>33</v>
      </c>
      <c r="D291" s="35">
        <v>7.6</v>
      </c>
      <c r="E291" s="35">
        <v>12.7</v>
      </c>
      <c r="F291" s="35">
        <v>24.2</v>
      </c>
      <c r="G291" s="35">
        <v>12.9</v>
      </c>
      <c r="H291" s="35">
        <v>6.7</v>
      </c>
      <c r="I291" s="35">
        <v>3.8</v>
      </c>
      <c r="J291" s="35">
        <v>1.9</v>
      </c>
      <c r="K291" s="35">
        <v>0.9</v>
      </c>
      <c r="L291" s="35">
        <v>0.4</v>
      </c>
      <c r="M291" s="35">
        <v>0.3</v>
      </c>
      <c r="N291" s="35">
        <v>0.2</v>
      </c>
      <c r="O291" s="35">
        <v>3.1</v>
      </c>
      <c r="P291" s="35">
        <v>74.599999999999994</v>
      </c>
      <c r="Q291" s="36">
        <v>39100</v>
      </c>
      <c r="R291" s="36" t="s">
        <v>30</v>
      </c>
      <c r="S291" s="37"/>
      <c r="T291" s="37"/>
      <c r="U291" s="37"/>
      <c r="V291" s="38"/>
    </row>
    <row r="292" spans="1:22" ht="11.1" customHeight="1">
      <c r="B292" s="34" t="s">
        <v>34</v>
      </c>
      <c r="D292" s="35">
        <v>6.6</v>
      </c>
      <c r="E292" s="35">
        <v>9.9</v>
      </c>
      <c r="F292" s="35">
        <v>21.8</v>
      </c>
      <c r="G292" s="35">
        <v>11.1</v>
      </c>
      <c r="H292" s="35">
        <v>6.4</v>
      </c>
      <c r="I292" s="35">
        <v>4.2</v>
      </c>
      <c r="J292" s="35">
        <v>2.7</v>
      </c>
      <c r="K292" s="35">
        <v>1.5</v>
      </c>
      <c r="L292" s="35">
        <v>0.9</v>
      </c>
      <c r="M292" s="35">
        <v>0.7</v>
      </c>
      <c r="N292" s="35">
        <v>0.5</v>
      </c>
      <c r="O292" s="35">
        <v>3</v>
      </c>
      <c r="P292" s="35">
        <v>69.400000000000006</v>
      </c>
      <c r="Q292" s="36">
        <v>40700</v>
      </c>
      <c r="R292" s="36" t="s">
        <v>30</v>
      </c>
      <c r="S292" s="37"/>
      <c r="T292" s="37"/>
      <c r="U292" s="37"/>
      <c r="V292" s="38"/>
    </row>
    <row r="293" spans="1:22" ht="11.1" customHeight="1">
      <c r="B293" s="34" t="s">
        <v>35</v>
      </c>
      <c r="D293" s="35">
        <v>5.5</v>
      </c>
      <c r="E293" s="35">
        <v>8.3000000000000007</v>
      </c>
      <c r="F293" s="35">
        <v>18</v>
      </c>
      <c r="G293" s="35">
        <v>9.1</v>
      </c>
      <c r="H293" s="35">
        <v>5.0999999999999996</v>
      </c>
      <c r="I293" s="35">
        <v>3.3</v>
      </c>
      <c r="J293" s="35">
        <v>2.4</v>
      </c>
      <c r="K293" s="35">
        <v>1.5</v>
      </c>
      <c r="L293" s="35">
        <v>1</v>
      </c>
      <c r="M293" s="35">
        <v>0.8</v>
      </c>
      <c r="N293" s="35">
        <v>0.8</v>
      </c>
      <c r="O293" s="35">
        <v>2.5</v>
      </c>
      <c r="P293" s="35">
        <v>58.3</v>
      </c>
      <c r="Q293" s="36">
        <v>41400</v>
      </c>
      <c r="R293" s="36" t="s">
        <v>30</v>
      </c>
      <c r="S293" s="37"/>
      <c r="T293" s="37"/>
      <c r="U293" s="37"/>
      <c r="V293" s="38"/>
    </row>
    <row r="294" spans="1:22" ht="11.1" customHeight="1">
      <c r="B294" s="34" t="s">
        <v>36</v>
      </c>
      <c r="D294" s="35">
        <v>3.2</v>
      </c>
      <c r="E294" s="35">
        <v>5.9</v>
      </c>
      <c r="F294" s="35">
        <v>15.5</v>
      </c>
      <c r="G294" s="35">
        <v>8.1999999999999993</v>
      </c>
      <c r="H294" s="35">
        <v>4.5</v>
      </c>
      <c r="I294" s="35">
        <v>2.8</v>
      </c>
      <c r="J294" s="35">
        <v>2.2999999999999998</v>
      </c>
      <c r="K294" s="35">
        <v>1.4</v>
      </c>
      <c r="L294" s="35">
        <v>1</v>
      </c>
      <c r="M294" s="35">
        <v>0.9</v>
      </c>
      <c r="N294" s="35">
        <v>1</v>
      </c>
      <c r="O294" s="35">
        <v>1.8</v>
      </c>
      <c r="P294" s="35">
        <v>48.4</v>
      </c>
      <c r="Q294" s="36">
        <v>42900</v>
      </c>
      <c r="R294" s="36" t="s">
        <v>30</v>
      </c>
      <c r="S294" s="37"/>
      <c r="T294" s="37"/>
      <c r="U294" s="37"/>
      <c r="V294" s="38"/>
    </row>
    <row r="295" spans="1:22" ht="11.1" customHeight="1">
      <c r="B295" s="34" t="s">
        <v>37</v>
      </c>
      <c r="D295" s="35">
        <v>1.5</v>
      </c>
      <c r="E295" s="35">
        <v>3.7</v>
      </c>
      <c r="F295" s="35">
        <v>12.7</v>
      </c>
      <c r="G295" s="35">
        <v>6.7</v>
      </c>
      <c r="H295" s="35">
        <v>3.7</v>
      </c>
      <c r="I295" s="35">
        <v>2.2000000000000002</v>
      </c>
      <c r="J295" s="35">
        <v>1.9</v>
      </c>
      <c r="K295" s="35">
        <v>1.2</v>
      </c>
      <c r="L295" s="35">
        <v>0.9</v>
      </c>
      <c r="M295" s="35">
        <v>1</v>
      </c>
      <c r="N295" s="35">
        <v>1</v>
      </c>
      <c r="O295" s="35">
        <v>1.4</v>
      </c>
      <c r="P295" s="35">
        <v>37.799999999999997</v>
      </c>
      <c r="Q295" s="36">
        <v>44400</v>
      </c>
      <c r="R295" s="36" t="s">
        <v>30</v>
      </c>
      <c r="S295" s="810"/>
      <c r="T295" s="810"/>
      <c r="U295" s="810"/>
      <c r="V295" s="810"/>
    </row>
    <row r="296" spans="1:22" ht="11.1" customHeight="1">
      <c r="B296" s="34" t="s">
        <v>38</v>
      </c>
      <c r="D296" s="35">
        <v>0.8</v>
      </c>
      <c r="E296" s="35">
        <v>1.8</v>
      </c>
      <c r="F296" s="35">
        <v>6</v>
      </c>
      <c r="G296" s="35">
        <v>2.2000000000000002</v>
      </c>
      <c r="H296" s="35">
        <v>1.2</v>
      </c>
      <c r="I296" s="35">
        <v>0.7</v>
      </c>
      <c r="J296" s="35">
        <v>0.5</v>
      </c>
      <c r="K296" s="35">
        <v>0.4</v>
      </c>
      <c r="L296" s="35">
        <v>0.3</v>
      </c>
      <c r="M296" s="35">
        <v>0.4</v>
      </c>
      <c r="N296" s="35">
        <v>0.4</v>
      </c>
      <c r="O296" s="35">
        <v>1.1000000000000001</v>
      </c>
      <c r="P296" s="35">
        <v>15.8</v>
      </c>
      <c r="Q296" s="36">
        <v>43100</v>
      </c>
      <c r="R296" s="36" t="s">
        <v>30</v>
      </c>
      <c r="S296" s="811"/>
      <c r="T296" s="811"/>
      <c r="U296" s="810"/>
      <c r="V296" s="810"/>
    </row>
    <row r="297" spans="1:22" s="39" customFormat="1" ht="12.75" customHeight="1">
      <c r="B297" s="34" t="s">
        <v>39</v>
      </c>
      <c r="C297" s="4">
        <v>7</v>
      </c>
      <c r="D297" s="35">
        <v>110.7</v>
      </c>
      <c r="E297" s="35">
        <v>84.5</v>
      </c>
      <c r="F297" s="35">
        <v>128.30000000000001</v>
      </c>
      <c r="G297" s="35">
        <v>63.8</v>
      </c>
      <c r="H297" s="35">
        <v>33</v>
      </c>
      <c r="I297" s="35">
        <v>19.5</v>
      </c>
      <c r="J297" s="35">
        <v>12.7</v>
      </c>
      <c r="K297" s="35">
        <v>7.2</v>
      </c>
      <c r="L297" s="35">
        <v>4.5999999999999996</v>
      </c>
      <c r="M297" s="35">
        <v>4.3</v>
      </c>
      <c r="N297" s="35">
        <v>4</v>
      </c>
      <c r="O297" s="35">
        <v>32.1</v>
      </c>
      <c r="P297" s="35">
        <v>504.5</v>
      </c>
      <c r="Q297" s="36">
        <v>37400</v>
      </c>
      <c r="R297" s="36">
        <v>36500</v>
      </c>
      <c r="S297" s="810"/>
      <c r="T297" s="810"/>
      <c r="U297" s="812"/>
      <c r="V297" s="810"/>
    </row>
    <row r="298" spans="1:22" ht="6" customHeight="1">
      <c r="A298" s="48"/>
      <c r="B298" s="48"/>
      <c r="C298" s="50"/>
      <c r="D298" s="75"/>
      <c r="E298" s="75"/>
      <c r="F298" s="75"/>
      <c r="G298" s="75"/>
      <c r="H298" s="75"/>
      <c r="I298" s="75"/>
      <c r="J298" s="75"/>
      <c r="K298" s="75"/>
      <c r="L298" s="75"/>
      <c r="M298" s="75"/>
      <c r="N298" s="75"/>
      <c r="O298" s="76"/>
      <c r="P298" s="75"/>
      <c r="Q298" s="77"/>
      <c r="R298" s="53"/>
    </row>
    <row r="299" spans="1:22" ht="11.25" customHeight="1">
      <c r="A299" s="31"/>
      <c r="B299" s="31"/>
      <c r="C299" s="18"/>
      <c r="D299" s="78"/>
      <c r="E299" s="78"/>
      <c r="F299" s="78"/>
      <c r="G299" s="78"/>
      <c r="H299" s="78"/>
      <c r="I299" s="78"/>
      <c r="J299" s="78"/>
      <c r="K299" s="78"/>
      <c r="L299" s="78"/>
      <c r="M299" s="78"/>
      <c r="N299" s="78"/>
      <c r="O299" s="79"/>
      <c r="P299" s="78"/>
      <c r="R299" s="36" t="s">
        <v>49</v>
      </c>
    </row>
    <row r="300" spans="1:22" ht="11.25" customHeight="1">
      <c r="A300" s="80" t="s">
        <v>50</v>
      </c>
      <c r="B300" s="31"/>
      <c r="C300" s="18"/>
      <c r="D300" s="78"/>
      <c r="E300" s="78"/>
      <c r="F300" s="78"/>
      <c r="G300" s="78"/>
      <c r="H300" s="78"/>
      <c r="I300" s="78"/>
      <c r="J300" s="78"/>
      <c r="K300" s="78"/>
      <c r="L300" s="78"/>
      <c r="M300" s="78"/>
      <c r="N300" s="78"/>
      <c r="O300" s="79"/>
      <c r="P300" s="78"/>
      <c r="Q300" s="36"/>
    </row>
    <row r="301" spans="1:22" s="8" customFormat="1" ht="11.1" customHeight="1">
      <c r="A301" s="81" t="str">
        <f>"1."</f>
        <v>1.</v>
      </c>
      <c r="B301" s="81" t="s">
        <v>51</v>
      </c>
      <c r="C301" s="82"/>
      <c r="D301" s="81"/>
      <c r="E301" s="81"/>
      <c r="F301" s="81"/>
      <c r="G301" s="81"/>
      <c r="H301" s="81"/>
      <c r="I301" s="83" t="str">
        <f>"8."</f>
        <v>8.</v>
      </c>
      <c r="J301" s="84" t="s">
        <v>52</v>
      </c>
      <c r="K301" s="85"/>
      <c r="L301" s="86"/>
      <c r="M301" s="85"/>
      <c r="N301" s="87"/>
      <c r="O301" s="87"/>
      <c r="P301" s="87"/>
      <c r="Q301" s="88"/>
      <c r="R301" s="89"/>
    </row>
    <row r="302" spans="1:22" ht="11.1" customHeight="1">
      <c r="A302" s="81" t="str">
        <f>"2."</f>
        <v>2.</v>
      </c>
      <c r="B302" s="81" t="s">
        <v>53</v>
      </c>
      <c r="C302" s="81"/>
      <c r="D302" s="81"/>
      <c r="E302" s="81"/>
      <c r="F302" s="81"/>
      <c r="G302" s="81"/>
      <c r="H302" s="81"/>
      <c r="J302" s="55" t="s">
        <v>54</v>
      </c>
      <c r="K302" s="81"/>
      <c r="L302" s="81"/>
      <c r="M302" s="81"/>
      <c r="N302" s="81"/>
      <c r="O302" s="81"/>
      <c r="P302" s="81"/>
      <c r="Q302" s="81"/>
      <c r="T302" s="22"/>
      <c r="U302" s="22"/>
    </row>
    <row r="303" spans="1:22" ht="11.1" customHeight="1">
      <c r="A303" s="81"/>
      <c r="B303" s="81" t="s">
        <v>55</v>
      </c>
      <c r="C303" s="81"/>
      <c r="D303" s="81"/>
      <c r="E303" s="81"/>
      <c r="F303" s="81"/>
      <c r="G303" s="81"/>
      <c r="H303" s="81"/>
      <c r="I303" s="83" t="str">
        <f>"9."</f>
        <v>9.</v>
      </c>
      <c r="J303" s="85" t="s">
        <v>56</v>
      </c>
      <c r="K303" s="81"/>
      <c r="L303" s="81"/>
      <c r="M303" s="81"/>
      <c r="N303" s="81"/>
      <c r="O303" s="81"/>
      <c r="P303" s="81"/>
      <c r="Q303" s="81"/>
      <c r="T303" s="22"/>
      <c r="U303" s="22"/>
    </row>
    <row r="304" spans="1:22" ht="11.1" customHeight="1">
      <c r="A304" s="81"/>
      <c r="B304" s="81" t="s">
        <v>57</v>
      </c>
      <c r="C304" s="81"/>
      <c r="D304" s="81"/>
      <c r="E304" s="81"/>
      <c r="F304" s="81"/>
      <c r="G304" s="81"/>
      <c r="H304" s="81"/>
      <c r="I304" s="90"/>
      <c r="J304" s="81" t="s">
        <v>58</v>
      </c>
      <c r="K304" s="81"/>
      <c r="L304" s="81"/>
      <c r="M304" s="81"/>
      <c r="N304" s="81"/>
      <c r="O304" s="81"/>
      <c r="P304" s="81"/>
      <c r="Q304" s="81"/>
      <c r="T304" s="22"/>
      <c r="U304" s="22"/>
    </row>
    <row r="305" spans="1:21" ht="11.1" customHeight="1">
      <c r="A305" s="81"/>
      <c r="B305" s="81" t="s">
        <v>59</v>
      </c>
      <c r="C305" s="81"/>
      <c r="D305" s="81"/>
      <c r="E305" s="81"/>
      <c r="F305" s="81"/>
      <c r="G305" s="81"/>
      <c r="H305" s="81"/>
      <c r="J305" s="81" t="s">
        <v>60</v>
      </c>
      <c r="K305" s="81"/>
      <c r="L305" s="81"/>
      <c r="M305" s="81"/>
      <c r="N305" s="81"/>
      <c r="O305" s="81"/>
      <c r="P305" s="81"/>
      <c r="Q305" s="81"/>
      <c r="T305" s="22"/>
      <c r="U305" s="22"/>
    </row>
    <row r="306" spans="1:21" ht="11.1" customHeight="1">
      <c r="A306" s="84" t="str">
        <f>"3."</f>
        <v>3.</v>
      </c>
      <c r="B306" s="81" t="s">
        <v>61</v>
      </c>
      <c r="C306" s="91"/>
      <c r="D306" s="91"/>
      <c r="E306" s="91"/>
      <c r="F306" s="91"/>
      <c r="G306" s="91"/>
      <c r="H306" s="91"/>
      <c r="J306" s="81" t="s">
        <v>62</v>
      </c>
      <c r="K306" s="91"/>
      <c r="L306" s="91"/>
      <c r="M306" s="91"/>
      <c r="N306" s="91"/>
      <c r="O306" s="91"/>
      <c r="P306" s="91"/>
      <c r="Q306" s="91"/>
      <c r="T306" s="22"/>
      <c r="U306" s="22"/>
    </row>
    <row r="307" spans="1:21" ht="11.1" customHeight="1">
      <c r="A307" s="84"/>
      <c r="B307" s="81" t="s">
        <v>63</v>
      </c>
      <c r="C307" s="91"/>
      <c r="D307" s="91"/>
      <c r="E307" s="91"/>
      <c r="F307" s="91"/>
      <c r="G307" s="91"/>
      <c r="H307" s="91"/>
      <c r="J307" s="81" t="s">
        <v>64</v>
      </c>
      <c r="K307" s="91"/>
      <c r="L307" s="91"/>
      <c r="M307" s="91"/>
      <c r="N307" s="91"/>
      <c r="O307" s="91"/>
      <c r="P307" s="91"/>
      <c r="Q307" s="91"/>
      <c r="T307" s="22"/>
      <c r="U307" s="22"/>
    </row>
    <row r="308" spans="1:21" ht="11.1" customHeight="1">
      <c r="A308" s="84"/>
      <c r="B308" s="81" t="s">
        <v>65</v>
      </c>
      <c r="C308" s="91"/>
      <c r="D308" s="91"/>
      <c r="E308" s="91"/>
      <c r="F308" s="91"/>
      <c r="G308" s="91"/>
      <c r="H308" s="91"/>
      <c r="I308" s="91"/>
      <c r="J308" s="91"/>
      <c r="K308" s="91"/>
      <c r="L308" s="91"/>
      <c r="M308" s="91"/>
      <c r="N308" s="91"/>
      <c r="O308" s="91"/>
      <c r="P308" s="91"/>
      <c r="Q308" s="91"/>
      <c r="T308" s="22"/>
      <c r="U308" s="22"/>
    </row>
    <row r="309" spans="1:21" ht="11.1" customHeight="1">
      <c r="A309" s="84" t="str">
        <f>"4."</f>
        <v>4.</v>
      </c>
      <c r="B309" s="81" t="s">
        <v>66</v>
      </c>
      <c r="C309" s="82"/>
      <c r="D309" s="81"/>
      <c r="E309" s="81"/>
      <c r="F309" s="81"/>
      <c r="G309" s="81"/>
      <c r="H309" s="81"/>
      <c r="I309" s="91"/>
      <c r="J309" s="81" t="s">
        <v>67</v>
      </c>
      <c r="K309" s="81"/>
      <c r="L309" s="81"/>
      <c r="M309" s="81"/>
      <c r="N309" s="87"/>
      <c r="O309" s="87"/>
      <c r="P309" s="87"/>
      <c r="Q309" s="88"/>
      <c r="T309" s="22"/>
      <c r="U309" s="22"/>
    </row>
    <row r="310" spans="1:21" ht="11.1" customHeight="1">
      <c r="A310" s="84" t="str">
        <f>"5."</f>
        <v>5.</v>
      </c>
      <c r="B310" s="81" t="s">
        <v>68</v>
      </c>
      <c r="C310" s="81"/>
      <c r="D310" s="81"/>
      <c r="E310" s="81"/>
      <c r="F310" s="81"/>
      <c r="G310" s="81"/>
      <c r="H310" s="81"/>
      <c r="J310" s="81" t="s">
        <v>69</v>
      </c>
      <c r="K310" s="81"/>
      <c r="L310" s="81"/>
      <c r="M310" s="81"/>
      <c r="N310" s="81"/>
      <c r="O310" s="81"/>
      <c r="P310" s="81"/>
      <c r="Q310" s="81"/>
      <c r="T310" s="22"/>
      <c r="U310" s="22"/>
    </row>
    <row r="311" spans="1:21" ht="11.1" customHeight="1">
      <c r="A311" s="81"/>
      <c r="B311" s="81" t="s">
        <v>70</v>
      </c>
      <c r="C311" s="81"/>
      <c r="D311" s="81"/>
      <c r="E311" s="81"/>
      <c r="F311" s="81"/>
      <c r="G311" s="81"/>
      <c r="H311" s="81"/>
      <c r="J311" s="81"/>
      <c r="K311" s="81"/>
      <c r="L311" s="81"/>
      <c r="M311" s="81"/>
      <c r="N311" s="81"/>
      <c r="O311" s="81"/>
      <c r="P311" s="81"/>
      <c r="Q311" s="81"/>
      <c r="T311" s="22"/>
      <c r="U311" s="22"/>
    </row>
    <row r="312" spans="1:21" ht="11.1" customHeight="1">
      <c r="A312" s="81"/>
      <c r="B312" s="81" t="s">
        <v>71</v>
      </c>
      <c r="C312" s="81"/>
      <c r="D312" s="81"/>
      <c r="E312" s="81"/>
      <c r="F312" s="81"/>
      <c r="G312" s="81"/>
      <c r="H312" s="81"/>
      <c r="J312" s="84" t="s">
        <v>72</v>
      </c>
      <c r="K312" s="81"/>
      <c r="L312" s="81"/>
      <c r="M312" s="81"/>
      <c r="N312" s="81"/>
      <c r="O312" s="81"/>
      <c r="P312" s="81"/>
      <c r="Q312" s="81"/>
      <c r="T312" s="22"/>
      <c r="U312" s="22"/>
    </row>
    <row r="313" spans="1:21" ht="11.1" customHeight="1">
      <c r="A313" s="84" t="str">
        <f>"6."</f>
        <v>6.</v>
      </c>
      <c r="B313" s="22" t="s">
        <v>73</v>
      </c>
      <c r="C313" s="82"/>
      <c r="D313" s="81"/>
      <c r="E313" s="81"/>
      <c r="F313" s="81"/>
      <c r="G313" s="81"/>
      <c r="H313" s="81"/>
      <c r="I313" s="81"/>
      <c r="J313" s="22" t="s">
        <v>74</v>
      </c>
      <c r="K313" s="81"/>
      <c r="L313" s="81"/>
      <c r="M313" s="81"/>
      <c r="N313" s="87"/>
      <c r="O313" s="87"/>
      <c r="P313" s="87"/>
      <c r="Q313" s="88"/>
      <c r="T313" s="22"/>
      <c r="U313" s="22"/>
    </row>
    <row r="314" spans="1:21" ht="11.1" customHeight="1">
      <c r="A314" s="81"/>
      <c r="B314" s="22" t="s">
        <v>75</v>
      </c>
      <c r="C314" s="82"/>
      <c r="D314" s="81"/>
      <c r="E314" s="81"/>
      <c r="F314" s="81"/>
      <c r="G314" s="81"/>
      <c r="H314" s="81"/>
      <c r="I314" s="81"/>
      <c r="J314" s="22" t="s">
        <v>76</v>
      </c>
      <c r="K314" s="81"/>
      <c r="L314" s="81"/>
      <c r="M314" s="81"/>
      <c r="N314" s="87"/>
      <c r="O314" s="87"/>
      <c r="P314" s="87"/>
      <c r="Q314" s="88"/>
      <c r="T314" s="22"/>
      <c r="U314" s="22"/>
    </row>
    <row r="315" spans="1:21" ht="11.1" customHeight="1">
      <c r="A315" s="84" t="str">
        <f>"7."</f>
        <v>7.</v>
      </c>
      <c r="B315" s="81" t="s">
        <v>77</v>
      </c>
      <c r="C315" s="82"/>
      <c r="D315" s="84"/>
      <c r="E315" s="84"/>
      <c r="F315" s="84"/>
      <c r="G315" s="84"/>
      <c r="H315" s="84"/>
      <c r="I315" s="84"/>
      <c r="J315" s="84"/>
      <c r="K315" s="85"/>
      <c r="L315" s="86"/>
      <c r="M315" s="85"/>
      <c r="N315" s="87"/>
      <c r="O315" s="87"/>
      <c r="P315" s="87"/>
      <c r="Q315" s="88"/>
      <c r="T315" s="22"/>
      <c r="U315" s="22"/>
    </row>
    <row r="316" spans="1:21" ht="11.1" customHeight="1">
      <c r="A316" s="81"/>
      <c r="B316" s="81" t="s">
        <v>78</v>
      </c>
      <c r="C316" s="82"/>
      <c r="D316" s="3"/>
      <c r="E316" s="3"/>
      <c r="F316" s="3"/>
      <c r="G316" s="3"/>
      <c r="H316" s="3"/>
      <c r="I316" s="3"/>
      <c r="J316" s="81" t="s">
        <v>79</v>
      </c>
      <c r="K316" s="3"/>
      <c r="L316" s="3"/>
      <c r="M316" s="3"/>
      <c r="N316" s="3"/>
      <c r="O316" s="3"/>
      <c r="P316" s="3"/>
      <c r="Q316" s="3"/>
      <c r="T316" s="22"/>
      <c r="U316" s="22"/>
    </row>
    <row r="317" spans="1:21" ht="11.1" customHeight="1">
      <c r="B317" s="92"/>
      <c r="C317" s="93"/>
      <c r="D317" s="92"/>
      <c r="E317" s="92"/>
      <c r="F317" s="92"/>
      <c r="G317" s="92"/>
      <c r="H317" s="92"/>
      <c r="I317" s="92"/>
      <c r="J317" s="92"/>
      <c r="K317" s="92"/>
      <c r="L317" s="92"/>
      <c r="M317" s="92"/>
      <c r="N317" s="92"/>
      <c r="O317" s="92"/>
      <c r="P317" s="92"/>
      <c r="Q317" s="92"/>
      <c r="T317" s="22"/>
      <c r="U317" s="22"/>
    </row>
    <row r="318" spans="1:21" ht="11.1" customHeight="1">
      <c r="B318" s="81"/>
      <c r="C318" s="81"/>
      <c r="D318" s="81"/>
      <c r="E318" s="81"/>
      <c r="F318" s="81"/>
      <c r="G318" s="81"/>
      <c r="H318" s="81"/>
      <c r="I318" s="81"/>
      <c r="J318" s="81"/>
      <c r="K318" s="81"/>
      <c r="L318" s="81"/>
      <c r="M318" s="81"/>
      <c r="N318" s="81"/>
      <c r="O318" s="81"/>
      <c r="P318" s="81"/>
      <c r="Q318" s="81"/>
      <c r="T318" s="22"/>
      <c r="U318" s="22"/>
    </row>
    <row r="319" spans="1:21" ht="11.1" customHeight="1">
      <c r="B319" s="91"/>
      <c r="C319" s="91"/>
      <c r="D319" s="91"/>
      <c r="E319" s="91"/>
      <c r="F319" s="91"/>
      <c r="G319" s="91"/>
      <c r="H319" s="94"/>
      <c r="I319" s="94"/>
      <c r="J319" s="94"/>
      <c r="K319" s="94"/>
      <c r="L319" s="94"/>
      <c r="M319" s="94"/>
      <c r="N319" s="86"/>
      <c r="O319" s="86"/>
      <c r="P319" s="86"/>
      <c r="Q319" s="85"/>
      <c r="T319" s="22"/>
      <c r="U319" s="22"/>
    </row>
    <row r="320" spans="1:21" ht="11.1" customHeight="1">
      <c r="B320" s="91"/>
      <c r="C320" s="91"/>
      <c r="D320" s="91"/>
      <c r="E320" s="91"/>
      <c r="F320" s="91"/>
      <c r="G320" s="91"/>
      <c r="H320" s="91"/>
      <c r="I320" s="95"/>
      <c r="J320" s="95"/>
      <c r="K320" s="95"/>
      <c r="L320" s="95"/>
      <c r="M320" s="95"/>
      <c r="N320" s="96"/>
      <c r="O320" s="96"/>
      <c r="P320" s="96"/>
      <c r="Q320" s="95"/>
      <c r="T320" s="22"/>
      <c r="U320" s="22"/>
    </row>
  </sheetData>
  <mergeCells count="18">
    <mergeCell ref="A261:B261"/>
    <mergeCell ref="Q90:R90"/>
    <mergeCell ref="A93:B93"/>
    <mergeCell ref="A170:C170"/>
    <mergeCell ref="A171:R171"/>
    <mergeCell ref="Q173:R173"/>
    <mergeCell ref="Q175:R175"/>
    <mergeCell ref="A178:B178"/>
    <mergeCell ref="A253:C253"/>
    <mergeCell ref="A254:R254"/>
    <mergeCell ref="Q256:R256"/>
    <mergeCell ref="Q258:R258"/>
    <mergeCell ref="Q88:R88"/>
    <mergeCell ref="A1:R1"/>
    <mergeCell ref="Q5:R5"/>
    <mergeCell ref="A8:B8"/>
    <mergeCell ref="A85:C85"/>
    <mergeCell ref="A86:R86"/>
  </mergeCells>
  <printOptions horizontalCentered="1"/>
  <pageMargins left="0.15748031496062992" right="0.15748031496062992" top="0.59055118110236227" bottom="0" header="0.19685039370078741" footer="0.15748031496062992"/>
  <pageSetup paperSize="9" scale="76" fitToHeight="4" orientation="portrait" r:id="rId1"/>
  <headerFooter alignWithMargins="0"/>
  <rowBreaks count="3" manualBreakCount="3">
    <brk id="84" max="17" man="1"/>
    <brk id="169" max="17" man="1"/>
    <brk id="252"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312"/>
  <sheetViews>
    <sheetView showGridLines="0" zoomScaleNormal="100" workbookViewId="0">
      <selection sqref="A1:N1"/>
    </sheetView>
  </sheetViews>
  <sheetFormatPr defaultColWidth="9.140625" defaultRowHeight="11.25"/>
  <cols>
    <col min="1" max="1" width="2.7109375" style="22" customWidth="1"/>
    <col min="2" max="2" width="18.85546875" style="22" customWidth="1"/>
    <col min="3" max="3" width="4.28515625" style="4" customWidth="1"/>
    <col min="4" max="9" width="8" style="22" customWidth="1"/>
    <col min="10" max="11" width="9.28515625" style="22" customWidth="1"/>
    <col min="12" max="12" width="8" style="39" customWidth="1"/>
    <col min="13" max="13" width="7.7109375" style="22" customWidth="1"/>
    <col min="14" max="14" width="8.42578125" style="22" customWidth="1"/>
    <col min="15" max="16384" width="9.140625" style="22"/>
  </cols>
  <sheetData>
    <row r="1" spans="1:255" s="8" customFormat="1" ht="38.450000000000003" customHeight="1" thickBot="1">
      <c r="A1" s="1217" t="s">
        <v>774</v>
      </c>
      <c r="B1" s="1217"/>
      <c r="C1" s="1217"/>
      <c r="D1" s="1217"/>
      <c r="E1" s="1217"/>
      <c r="F1" s="1217"/>
      <c r="G1" s="1217"/>
      <c r="H1" s="1217"/>
      <c r="I1" s="1217"/>
      <c r="J1" s="1217"/>
      <c r="K1" s="1217"/>
      <c r="L1" s="1217"/>
      <c r="M1" s="1217"/>
      <c r="N1" s="1217"/>
    </row>
    <row r="2" spans="1:255" s="8" customFormat="1" ht="15" customHeight="1">
      <c r="A2" s="428" t="str">
        <f>"November 2014"</f>
        <v>November 2014</v>
      </c>
      <c r="B2" s="428"/>
      <c r="C2" s="4"/>
      <c r="D2" s="428"/>
      <c r="E2" s="428"/>
      <c r="F2" s="428"/>
      <c r="G2" s="428"/>
      <c r="H2" s="428"/>
      <c r="I2" s="429"/>
      <c r="J2" s="428"/>
      <c r="K2" s="428"/>
      <c r="L2" s="428"/>
      <c r="N2" s="430" t="s">
        <v>0</v>
      </c>
      <c r="O2" s="428"/>
      <c r="R2" s="429"/>
      <c r="S2" s="428"/>
      <c r="T2" s="428"/>
      <c r="U2" s="428"/>
      <c r="V2" s="428"/>
      <c r="W2" s="428"/>
      <c r="X2" s="428"/>
      <c r="Y2" s="428"/>
      <c r="Z2" s="428"/>
      <c r="AA2" s="428"/>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row>
    <row r="3" spans="1:255" s="8" customFormat="1" ht="15" customHeight="1">
      <c r="A3" s="428" t="s">
        <v>1</v>
      </c>
      <c r="B3" s="428"/>
      <c r="C3" s="4"/>
      <c r="D3" s="428"/>
      <c r="E3" s="428"/>
      <c r="F3" s="428"/>
      <c r="G3" s="428"/>
      <c r="H3" s="428"/>
      <c r="I3" s="429"/>
      <c r="J3" s="428"/>
      <c r="K3" s="428"/>
      <c r="L3" s="428"/>
      <c r="O3" s="428"/>
      <c r="R3" s="429"/>
      <c r="S3" s="428"/>
      <c r="T3" s="428"/>
      <c r="U3" s="428"/>
      <c r="V3" s="428"/>
      <c r="W3" s="428"/>
      <c r="X3" s="428"/>
      <c r="Y3" s="428"/>
      <c r="Z3" s="428"/>
      <c r="AA3" s="428"/>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row>
    <row r="4" spans="1:255" s="8" customFormat="1" ht="15" customHeight="1">
      <c r="A4" s="428"/>
      <c r="B4" s="428"/>
      <c r="C4" s="4"/>
      <c r="D4" s="428"/>
      <c r="E4" s="428"/>
      <c r="F4" s="428"/>
      <c r="G4" s="428"/>
      <c r="H4" s="428"/>
      <c r="I4" s="429"/>
      <c r="J4" s="428"/>
      <c r="K4" s="428"/>
      <c r="L4" s="428"/>
      <c r="M4" s="411"/>
      <c r="N4" s="428"/>
      <c r="O4" s="428"/>
      <c r="R4" s="429"/>
      <c r="S4" s="428"/>
      <c r="T4" s="428"/>
      <c r="U4" s="428"/>
      <c r="V4" s="428"/>
      <c r="W4" s="428"/>
      <c r="X4" s="428"/>
      <c r="Y4" s="428"/>
      <c r="Z4" s="428"/>
      <c r="AA4" s="428"/>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row>
    <row r="5" spans="1:255" s="8" customFormat="1" ht="11.1" customHeight="1">
      <c r="A5" s="428"/>
      <c r="B5" s="428"/>
      <c r="C5" s="4"/>
      <c r="D5" s="16" t="s">
        <v>433</v>
      </c>
      <c r="E5" s="16" t="s">
        <v>432</v>
      </c>
      <c r="F5" s="16" t="s">
        <v>3</v>
      </c>
      <c r="G5" s="16" t="s">
        <v>4</v>
      </c>
      <c r="H5" s="16" t="s">
        <v>5</v>
      </c>
      <c r="I5" s="16" t="s">
        <v>6</v>
      </c>
      <c r="J5" s="16" t="s">
        <v>431</v>
      </c>
      <c r="K5" s="16"/>
      <c r="L5" s="428"/>
      <c r="M5" s="1218" t="s">
        <v>14</v>
      </c>
      <c r="N5" s="1218"/>
      <c r="O5" s="428"/>
      <c r="R5" s="429"/>
      <c r="S5" s="428"/>
      <c r="T5" s="428"/>
      <c r="U5" s="428"/>
      <c r="V5" s="428"/>
      <c r="W5" s="428"/>
      <c r="X5" s="428"/>
      <c r="Y5" s="428"/>
      <c r="Z5" s="428"/>
      <c r="AA5" s="428"/>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row>
    <row r="6" spans="1:255" s="8" customFormat="1" ht="11.1" customHeight="1">
      <c r="A6" s="428"/>
      <c r="B6" s="428"/>
      <c r="C6" s="18" t="s">
        <v>15</v>
      </c>
      <c r="D6" s="19">
        <v>25000</v>
      </c>
      <c r="E6" s="19">
        <v>29999</v>
      </c>
      <c r="F6" s="19">
        <v>34999</v>
      </c>
      <c r="G6" s="19">
        <v>39999</v>
      </c>
      <c r="H6" s="19">
        <v>44999</v>
      </c>
      <c r="I6" s="19">
        <v>49999</v>
      </c>
      <c r="J6" s="19" t="s">
        <v>16</v>
      </c>
      <c r="K6" s="19" t="s">
        <v>404</v>
      </c>
      <c r="L6" s="433" t="s">
        <v>18</v>
      </c>
      <c r="M6" s="21" t="s">
        <v>19</v>
      </c>
      <c r="N6" s="21" t="s">
        <v>20</v>
      </c>
      <c r="O6" s="428"/>
      <c r="R6" s="429"/>
      <c r="S6" s="428"/>
      <c r="T6" s="428"/>
      <c r="U6" s="428"/>
      <c r="V6" s="428"/>
      <c r="W6" s="428"/>
      <c r="X6" s="428"/>
      <c r="Y6" s="428"/>
      <c r="Z6" s="428"/>
      <c r="AA6" s="428"/>
      <c r="AB6" s="429"/>
      <c r="AC6" s="429"/>
      <c r="AD6" s="429"/>
      <c r="AE6" s="429"/>
      <c r="AF6" s="429"/>
      <c r="AG6" s="429"/>
      <c r="AH6" s="429"/>
      <c r="AI6" s="429"/>
      <c r="AJ6" s="429"/>
      <c r="AK6" s="429"/>
      <c r="AL6" s="429"/>
      <c r="AM6" s="429"/>
      <c r="AN6" s="429"/>
      <c r="AO6" s="429"/>
      <c r="AP6" s="429"/>
      <c r="AQ6" s="429"/>
      <c r="AR6" s="429"/>
      <c r="AS6" s="429"/>
      <c r="AT6" s="429"/>
      <c r="AU6" s="429"/>
      <c r="AV6" s="429"/>
      <c r="AW6" s="429"/>
      <c r="AX6" s="429"/>
      <c r="AY6" s="429"/>
      <c r="AZ6" s="429"/>
      <c r="BA6" s="429"/>
      <c r="BB6" s="429"/>
      <c r="BC6" s="429"/>
      <c r="BD6" s="429"/>
      <c r="BE6" s="429"/>
      <c r="BF6" s="429"/>
      <c r="BG6" s="429"/>
      <c r="BH6" s="429"/>
      <c r="BI6" s="429"/>
      <c r="BJ6" s="429"/>
      <c r="BK6" s="429"/>
      <c r="BL6" s="429"/>
      <c r="BM6" s="429"/>
      <c r="BN6" s="429"/>
      <c r="BO6" s="429"/>
      <c r="BP6" s="429"/>
      <c r="BQ6" s="429"/>
      <c r="BR6" s="429"/>
      <c r="BS6" s="429"/>
      <c r="BT6" s="429"/>
      <c r="BU6" s="429"/>
      <c r="BV6" s="429"/>
      <c r="BW6" s="429"/>
      <c r="BX6" s="429"/>
      <c r="BY6" s="429"/>
      <c r="BZ6" s="429"/>
      <c r="CA6" s="429"/>
      <c r="CB6" s="429"/>
      <c r="CC6" s="429"/>
      <c r="CD6" s="429"/>
      <c r="CE6" s="429"/>
      <c r="CF6" s="429"/>
      <c r="CG6" s="429"/>
      <c r="CH6" s="429"/>
      <c r="CI6" s="429"/>
      <c r="CJ6" s="429"/>
      <c r="CK6" s="429"/>
      <c r="CL6" s="429"/>
      <c r="CM6" s="429"/>
      <c r="CN6" s="429"/>
      <c r="CO6" s="429"/>
      <c r="CP6" s="429"/>
      <c r="CQ6" s="429"/>
      <c r="CR6" s="429"/>
      <c r="CS6" s="429"/>
      <c r="CT6" s="429"/>
      <c r="CU6" s="429"/>
      <c r="CV6" s="429"/>
      <c r="CW6" s="429"/>
      <c r="CX6" s="429"/>
      <c r="CY6" s="429"/>
      <c r="CZ6" s="429"/>
      <c r="DA6" s="429"/>
      <c r="DB6" s="429"/>
      <c r="DC6" s="429"/>
      <c r="DD6" s="429"/>
      <c r="DE6" s="429"/>
      <c r="DF6" s="429"/>
      <c r="DG6" s="429"/>
      <c r="DH6" s="429"/>
      <c r="DI6" s="429"/>
      <c r="DJ6" s="429"/>
      <c r="DK6" s="429"/>
      <c r="DL6" s="429"/>
      <c r="DM6" s="429"/>
      <c r="DN6" s="429"/>
      <c r="DO6" s="429"/>
      <c r="DP6" s="429"/>
      <c r="DQ6" s="429"/>
      <c r="DR6" s="429"/>
      <c r="DS6" s="429"/>
      <c r="DT6" s="429"/>
      <c r="DU6" s="429"/>
      <c r="DV6" s="429"/>
      <c r="DW6" s="429"/>
      <c r="DX6" s="429"/>
      <c r="DY6" s="429"/>
      <c r="DZ6" s="429"/>
      <c r="EA6" s="429"/>
      <c r="EB6" s="429"/>
      <c r="EC6" s="429"/>
      <c r="ED6" s="429"/>
      <c r="EE6" s="429"/>
      <c r="EF6" s="429"/>
      <c r="EG6" s="429"/>
      <c r="EH6" s="429"/>
      <c r="EI6" s="429"/>
      <c r="EJ6" s="429"/>
      <c r="EK6" s="429"/>
      <c r="EL6" s="429"/>
      <c r="EM6" s="429"/>
      <c r="EN6" s="429"/>
      <c r="EO6" s="429"/>
      <c r="EP6" s="429"/>
      <c r="EQ6" s="429"/>
      <c r="ER6" s="429"/>
      <c r="ES6" s="429"/>
      <c r="ET6" s="429"/>
      <c r="EU6" s="429"/>
      <c r="EV6" s="429"/>
      <c r="EW6" s="429"/>
      <c r="EX6" s="429"/>
      <c r="EY6" s="429"/>
      <c r="EZ6" s="429"/>
      <c r="FA6" s="429"/>
      <c r="FB6" s="429"/>
      <c r="FC6" s="429"/>
      <c r="FD6" s="429"/>
      <c r="FE6" s="429"/>
      <c r="FF6" s="429"/>
      <c r="FG6" s="429"/>
      <c r="FH6" s="429"/>
      <c r="FI6" s="429"/>
      <c r="FJ6" s="429"/>
      <c r="FK6" s="429"/>
      <c r="FL6" s="429"/>
      <c r="FM6" s="429"/>
      <c r="FN6" s="429"/>
      <c r="FO6" s="429"/>
      <c r="FP6" s="429"/>
      <c r="FQ6" s="429"/>
      <c r="FR6" s="429"/>
      <c r="FS6" s="429"/>
      <c r="FT6" s="429"/>
      <c r="FU6" s="429"/>
      <c r="FV6" s="429"/>
      <c r="FW6" s="429"/>
      <c r="FX6" s="429"/>
      <c r="FY6" s="429"/>
      <c r="FZ6" s="429"/>
      <c r="GA6" s="429"/>
      <c r="GB6" s="429"/>
      <c r="GC6" s="429"/>
      <c r="GD6" s="429"/>
      <c r="GE6" s="429"/>
      <c r="GF6" s="429"/>
      <c r="GG6" s="429"/>
      <c r="GH6" s="429"/>
      <c r="GI6" s="429"/>
      <c r="GJ6" s="429"/>
      <c r="GK6" s="429"/>
      <c r="GL6" s="429"/>
      <c r="GM6" s="429"/>
      <c r="GN6" s="429"/>
      <c r="GO6" s="429"/>
      <c r="GP6" s="429"/>
      <c r="GQ6" s="429"/>
      <c r="GR6" s="429"/>
      <c r="GS6" s="429"/>
      <c r="GT6" s="429"/>
      <c r="GU6" s="429"/>
      <c r="GV6" s="429"/>
      <c r="GW6" s="429"/>
      <c r="GX6" s="429"/>
      <c r="GY6" s="429"/>
      <c r="GZ6" s="429"/>
      <c r="HA6" s="429"/>
      <c r="HB6" s="429"/>
      <c r="HC6" s="429"/>
      <c r="HD6" s="429"/>
      <c r="HE6" s="429"/>
      <c r="HF6" s="429"/>
      <c r="HG6" s="429"/>
      <c r="HH6" s="429"/>
      <c r="HI6" s="429"/>
      <c r="HJ6" s="429"/>
      <c r="HK6" s="429"/>
      <c r="HL6" s="429"/>
      <c r="HM6" s="429"/>
      <c r="HN6" s="429"/>
      <c r="HO6" s="429"/>
      <c r="HP6" s="429"/>
      <c r="HQ6" s="429"/>
      <c r="HR6" s="429"/>
      <c r="HS6" s="429"/>
      <c r="HT6" s="429"/>
      <c r="HU6" s="429"/>
      <c r="HV6" s="429"/>
      <c r="HW6" s="429"/>
      <c r="HX6" s="429"/>
      <c r="HY6" s="429"/>
      <c r="HZ6" s="429"/>
      <c r="IA6" s="429"/>
      <c r="IB6" s="429"/>
      <c r="IC6" s="429"/>
      <c r="ID6" s="429"/>
      <c r="IE6" s="429"/>
      <c r="IF6" s="429"/>
      <c r="IG6" s="429"/>
      <c r="IH6" s="429"/>
      <c r="II6" s="429"/>
      <c r="IJ6" s="429"/>
      <c r="IK6" s="429"/>
      <c r="IL6" s="429"/>
      <c r="IM6" s="429"/>
      <c r="IN6" s="429"/>
      <c r="IO6" s="429"/>
      <c r="IP6" s="429"/>
      <c r="IQ6" s="429"/>
      <c r="IR6" s="429"/>
      <c r="IS6" s="429"/>
      <c r="IT6" s="429"/>
      <c r="IU6" s="429"/>
    </row>
    <row r="7" spans="1:255" ht="11.1" customHeight="1">
      <c r="B7" s="34"/>
      <c r="D7" s="412" t="s">
        <v>21</v>
      </c>
      <c r="E7" s="63"/>
      <c r="F7" s="63"/>
      <c r="G7" s="63"/>
      <c r="H7" s="63"/>
      <c r="I7" s="63"/>
      <c r="J7" s="63"/>
      <c r="K7" s="412" t="s">
        <v>22</v>
      </c>
      <c r="L7" s="412" t="s">
        <v>23</v>
      </c>
      <c r="M7" s="412" t="s">
        <v>24</v>
      </c>
      <c r="N7" s="412" t="s">
        <v>25</v>
      </c>
    </row>
    <row r="8" spans="1:255" ht="24" customHeight="1">
      <c r="A8" s="1219" t="s">
        <v>26</v>
      </c>
      <c r="B8" s="1219"/>
      <c r="C8" s="41"/>
      <c r="D8" s="29"/>
      <c r="E8" s="29"/>
      <c r="F8" s="29"/>
      <c r="G8" s="29"/>
      <c r="H8" s="29"/>
      <c r="I8" s="29"/>
      <c r="J8" s="29"/>
      <c r="K8" s="29"/>
      <c r="L8" s="30"/>
      <c r="M8" s="31"/>
    </row>
    <row r="9" spans="1:255" ht="11.1" customHeight="1">
      <c r="B9" s="33" t="s">
        <v>27</v>
      </c>
      <c r="D9" s="29"/>
      <c r="E9" s="29"/>
      <c r="F9" s="29"/>
      <c r="G9" s="29"/>
      <c r="H9" s="29"/>
      <c r="I9" s="29"/>
      <c r="J9" s="29"/>
      <c r="K9" s="29"/>
      <c r="L9" s="30"/>
      <c r="M9" s="31"/>
    </row>
    <row r="10" spans="1:255" ht="11.1" customHeight="1">
      <c r="A10" s="29"/>
      <c r="B10" s="34" t="s">
        <v>28</v>
      </c>
      <c r="D10" s="35">
        <v>1</v>
      </c>
      <c r="E10" s="35">
        <v>0.4</v>
      </c>
      <c r="F10" s="35" t="s">
        <v>29</v>
      </c>
      <c r="G10" s="35" t="s">
        <v>29</v>
      </c>
      <c r="H10" s="35" t="s">
        <v>29</v>
      </c>
      <c r="I10" s="35" t="s">
        <v>29</v>
      </c>
      <c r="J10" s="35" t="s">
        <v>29</v>
      </c>
      <c r="K10" s="35">
        <v>0.3</v>
      </c>
      <c r="L10" s="35">
        <v>1.8</v>
      </c>
      <c r="M10" s="60">
        <v>23800</v>
      </c>
      <c r="N10" s="37" t="s">
        <v>30</v>
      </c>
    </row>
    <row r="11" spans="1:255" ht="11.1" customHeight="1">
      <c r="B11" s="34" t="s">
        <v>31</v>
      </c>
      <c r="D11" s="35">
        <v>1.6</v>
      </c>
      <c r="E11" s="35">
        <v>2</v>
      </c>
      <c r="F11" s="35">
        <v>0.9</v>
      </c>
      <c r="G11" s="35">
        <v>0.2</v>
      </c>
      <c r="H11" s="35" t="s">
        <v>29</v>
      </c>
      <c r="I11" s="35" t="s">
        <v>29</v>
      </c>
      <c r="J11" s="35" t="s">
        <v>29</v>
      </c>
      <c r="K11" s="35">
        <v>0.5</v>
      </c>
      <c r="L11" s="35">
        <v>5.2</v>
      </c>
      <c r="M11" s="60">
        <v>27400</v>
      </c>
      <c r="N11" s="37" t="s">
        <v>30</v>
      </c>
    </row>
    <row r="12" spans="1:255" ht="11.1" customHeight="1">
      <c r="B12" s="34" t="s">
        <v>32</v>
      </c>
      <c r="D12" s="35">
        <v>0.6</v>
      </c>
      <c r="E12" s="35">
        <v>1</v>
      </c>
      <c r="F12" s="35">
        <v>1.1000000000000001</v>
      </c>
      <c r="G12" s="35">
        <v>0.8</v>
      </c>
      <c r="H12" s="35">
        <v>0.2</v>
      </c>
      <c r="I12" s="35">
        <v>0.1</v>
      </c>
      <c r="J12" s="35" t="s">
        <v>29</v>
      </c>
      <c r="K12" s="35">
        <v>0.2</v>
      </c>
      <c r="L12" s="35">
        <v>4.0999999999999996</v>
      </c>
      <c r="M12" s="60">
        <v>31600</v>
      </c>
      <c r="N12" s="37" t="s">
        <v>30</v>
      </c>
    </row>
    <row r="13" spans="1:255" ht="11.1" customHeight="1">
      <c r="B13" s="34" t="s">
        <v>33</v>
      </c>
      <c r="D13" s="35">
        <v>0.3</v>
      </c>
      <c r="E13" s="35">
        <v>0.4</v>
      </c>
      <c r="F13" s="35">
        <v>0.7</v>
      </c>
      <c r="G13" s="35">
        <v>0.9</v>
      </c>
      <c r="H13" s="35">
        <v>0.3</v>
      </c>
      <c r="I13" s="35">
        <v>0.1</v>
      </c>
      <c r="J13" s="35" t="s">
        <v>29</v>
      </c>
      <c r="K13" s="35">
        <v>0.1</v>
      </c>
      <c r="L13" s="35">
        <v>2.9</v>
      </c>
      <c r="M13" s="60">
        <v>34100</v>
      </c>
      <c r="N13" s="37" t="s">
        <v>30</v>
      </c>
    </row>
    <row r="14" spans="1:255" ht="11.1" customHeight="1">
      <c r="B14" s="34" t="s">
        <v>34</v>
      </c>
      <c r="D14" s="35">
        <v>0.2</v>
      </c>
      <c r="E14" s="35">
        <v>0.3</v>
      </c>
      <c r="F14" s="35">
        <v>0.5</v>
      </c>
      <c r="G14" s="35">
        <v>0.9</v>
      </c>
      <c r="H14" s="35">
        <v>0.3</v>
      </c>
      <c r="I14" s="35">
        <v>0.1</v>
      </c>
      <c r="J14" s="35" t="s">
        <v>29</v>
      </c>
      <c r="K14" s="35">
        <v>0.1</v>
      </c>
      <c r="L14" s="35">
        <v>2.4</v>
      </c>
      <c r="M14" s="60">
        <v>35000</v>
      </c>
      <c r="N14" s="37" t="s">
        <v>30</v>
      </c>
    </row>
    <row r="15" spans="1:255" ht="11.1" customHeight="1">
      <c r="B15" s="34" t="s">
        <v>35</v>
      </c>
      <c r="D15" s="35">
        <v>0.1</v>
      </c>
      <c r="E15" s="35">
        <v>0.2</v>
      </c>
      <c r="F15" s="35">
        <v>0.3</v>
      </c>
      <c r="G15" s="35">
        <v>0.8</v>
      </c>
      <c r="H15" s="35">
        <v>0.2</v>
      </c>
      <c r="I15" s="35">
        <v>0.1</v>
      </c>
      <c r="J15" s="35" t="s">
        <v>29</v>
      </c>
      <c r="K15" s="35">
        <v>0.1</v>
      </c>
      <c r="L15" s="35">
        <v>1.8</v>
      </c>
      <c r="M15" s="60">
        <v>35700</v>
      </c>
      <c r="N15" s="37" t="s">
        <v>30</v>
      </c>
    </row>
    <row r="16" spans="1:255" ht="11.1" customHeight="1">
      <c r="B16" s="34" t="s">
        <v>36</v>
      </c>
      <c r="D16" s="35" t="s">
        <v>29</v>
      </c>
      <c r="E16" s="35">
        <v>0.1</v>
      </c>
      <c r="F16" s="35">
        <v>0.3</v>
      </c>
      <c r="G16" s="35">
        <v>0.6</v>
      </c>
      <c r="H16" s="35">
        <v>0.2</v>
      </c>
      <c r="I16" s="35">
        <v>0.1</v>
      </c>
      <c r="J16" s="35" t="s">
        <v>29</v>
      </c>
      <c r="K16" s="35">
        <v>0.1</v>
      </c>
      <c r="L16" s="35">
        <v>1.4</v>
      </c>
      <c r="M16" s="60">
        <v>36600</v>
      </c>
      <c r="N16" s="37" t="s">
        <v>30</v>
      </c>
    </row>
    <row r="17" spans="2:14" ht="11.1" customHeight="1">
      <c r="B17" s="34" t="s">
        <v>37</v>
      </c>
      <c r="D17" s="35" t="s">
        <v>29</v>
      </c>
      <c r="E17" s="35" t="s">
        <v>29</v>
      </c>
      <c r="F17" s="35">
        <v>0.2</v>
      </c>
      <c r="G17" s="35">
        <v>0.4</v>
      </c>
      <c r="H17" s="35">
        <v>0.1</v>
      </c>
      <c r="I17" s="35">
        <v>0.1</v>
      </c>
      <c r="J17" s="35" t="s">
        <v>29</v>
      </c>
      <c r="K17" s="35" t="s">
        <v>29</v>
      </c>
      <c r="L17" s="35">
        <v>0.8</v>
      </c>
      <c r="M17" s="60">
        <v>37000</v>
      </c>
      <c r="N17" s="37" t="s">
        <v>30</v>
      </c>
    </row>
    <row r="18" spans="2:14" ht="11.1" customHeight="1">
      <c r="B18" s="34" t="s">
        <v>38</v>
      </c>
      <c r="D18" s="35" t="s">
        <v>29</v>
      </c>
      <c r="E18" s="35" t="s">
        <v>29</v>
      </c>
      <c r="F18" s="35">
        <v>0.1</v>
      </c>
      <c r="G18" s="35">
        <v>0.2</v>
      </c>
      <c r="H18" s="35" t="s">
        <v>29</v>
      </c>
      <c r="I18" s="35" t="s">
        <v>29</v>
      </c>
      <c r="J18" s="35" t="s">
        <v>29</v>
      </c>
      <c r="K18" s="35">
        <v>0.1</v>
      </c>
      <c r="L18" s="35">
        <v>0.5</v>
      </c>
      <c r="M18" s="60">
        <v>36800</v>
      </c>
      <c r="N18" s="37" t="s">
        <v>30</v>
      </c>
    </row>
    <row r="19" spans="2:14" s="39" customFormat="1" ht="12.75" customHeight="1">
      <c r="B19" s="34" t="s">
        <v>39</v>
      </c>
      <c r="C19" s="4">
        <v>7</v>
      </c>
      <c r="D19" s="35">
        <v>3.9</v>
      </c>
      <c r="E19" s="35">
        <v>4.5</v>
      </c>
      <c r="F19" s="35">
        <v>4.2</v>
      </c>
      <c r="G19" s="35">
        <v>4.9000000000000004</v>
      </c>
      <c r="H19" s="35">
        <v>1.4</v>
      </c>
      <c r="I19" s="35">
        <v>0.4</v>
      </c>
      <c r="J19" s="35">
        <v>0.1</v>
      </c>
      <c r="K19" s="35">
        <v>1.5</v>
      </c>
      <c r="L19" s="35">
        <v>20.8</v>
      </c>
      <c r="M19" s="60">
        <v>31700</v>
      </c>
      <c r="N19" s="60">
        <v>32200</v>
      </c>
    </row>
    <row r="20" spans="2:14" s="39" customFormat="1" ht="3.75" customHeight="1">
      <c r="B20" s="40"/>
      <c r="C20" s="41"/>
      <c r="D20" s="46"/>
      <c r="E20" s="46"/>
      <c r="F20" s="46"/>
      <c r="G20" s="46"/>
      <c r="H20" s="46"/>
      <c r="I20" s="46"/>
      <c r="J20" s="46"/>
      <c r="K20" s="46"/>
      <c r="L20" s="46"/>
      <c r="M20" s="413"/>
      <c r="N20" s="37"/>
    </row>
    <row r="21" spans="2:14" ht="11.1" customHeight="1">
      <c r="B21" s="33" t="s">
        <v>40</v>
      </c>
      <c r="C21" s="45"/>
      <c r="D21" s="46"/>
      <c r="E21" s="46"/>
      <c r="F21" s="46"/>
      <c r="G21" s="46"/>
      <c r="H21" s="46"/>
      <c r="I21" s="46"/>
      <c r="J21" s="46"/>
      <c r="K21" s="46"/>
      <c r="L21" s="46"/>
      <c r="M21" s="413"/>
      <c r="N21" s="28"/>
    </row>
    <row r="22" spans="2:14" ht="11.1" customHeight="1">
      <c r="B22" s="34" t="s">
        <v>28</v>
      </c>
      <c r="D22" s="35">
        <v>7.3</v>
      </c>
      <c r="E22" s="35">
        <v>3.4</v>
      </c>
      <c r="F22" s="35">
        <v>0.3</v>
      </c>
      <c r="G22" s="35" t="s">
        <v>29</v>
      </c>
      <c r="H22" s="35" t="s">
        <v>29</v>
      </c>
      <c r="I22" s="35" t="s">
        <v>29</v>
      </c>
      <c r="J22" s="35" t="s">
        <v>29</v>
      </c>
      <c r="K22" s="35">
        <v>2</v>
      </c>
      <c r="L22" s="35">
        <v>13</v>
      </c>
      <c r="M22" s="60">
        <v>24200</v>
      </c>
      <c r="N22" s="37" t="s">
        <v>30</v>
      </c>
    </row>
    <row r="23" spans="2:14" ht="11.1" customHeight="1">
      <c r="B23" s="34" t="s">
        <v>31</v>
      </c>
      <c r="D23" s="35">
        <v>6</v>
      </c>
      <c r="E23" s="35">
        <v>11.8</v>
      </c>
      <c r="F23" s="35">
        <v>7.6</v>
      </c>
      <c r="G23" s="35">
        <v>2.1</v>
      </c>
      <c r="H23" s="35">
        <v>0.3</v>
      </c>
      <c r="I23" s="35">
        <v>0.1</v>
      </c>
      <c r="J23" s="35" t="s">
        <v>29</v>
      </c>
      <c r="K23" s="35">
        <v>1.8</v>
      </c>
      <c r="L23" s="35">
        <v>29.7</v>
      </c>
      <c r="M23" s="60">
        <v>28900</v>
      </c>
      <c r="N23" s="37" t="s">
        <v>30</v>
      </c>
    </row>
    <row r="24" spans="2:14" ht="11.1" customHeight="1">
      <c r="B24" s="34" t="s">
        <v>32</v>
      </c>
      <c r="D24" s="35">
        <v>1.7</v>
      </c>
      <c r="E24" s="35">
        <v>3.7</v>
      </c>
      <c r="F24" s="35">
        <v>9.6</v>
      </c>
      <c r="G24" s="35">
        <v>7.8</v>
      </c>
      <c r="H24" s="35">
        <v>1.8</v>
      </c>
      <c r="I24" s="35">
        <v>0.4</v>
      </c>
      <c r="J24" s="35">
        <v>0.1</v>
      </c>
      <c r="K24" s="35">
        <v>0.9</v>
      </c>
      <c r="L24" s="35">
        <v>25.9</v>
      </c>
      <c r="M24" s="60">
        <v>33900</v>
      </c>
      <c r="N24" s="37" t="s">
        <v>30</v>
      </c>
    </row>
    <row r="25" spans="2:14" ht="11.1" customHeight="1">
      <c r="B25" s="34" t="s">
        <v>33</v>
      </c>
      <c r="D25" s="35">
        <v>1</v>
      </c>
      <c r="E25" s="35">
        <v>1.7</v>
      </c>
      <c r="F25" s="35">
        <v>6</v>
      </c>
      <c r="G25" s="35">
        <v>9.1999999999999993</v>
      </c>
      <c r="H25" s="35">
        <v>2.2999999999999998</v>
      </c>
      <c r="I25" s="35">
        <v>0.5</v>
      </c>
      <c r="J25" s="35">
        <v>0.2</v>
      </c>
      <c r="K25" s="35">
        <v>0.8</v>
      </c>
      <c r="L25" s="35">
        <v>21.7</v>
      </c>
      <c r="M25" s="60">
        <v>35600</v>
      </c>
      <c r="N25" s="37" t="s">
        <v>30</v>
      </c>
    </row>
    <row r="26" spans="2:14" ht="11.1" customHeight="1">
      <c r="B26" s="34" t="s">
        <v>34</v>
      </c>
      <c r="D26" s="35">
        <v>1.1000000000000001</v>
      </c>
      <c r="E26" s="35">
        <v>1.7</v>
      </c>
      <c r="F26" s="35">
        <v>4.9000000000000004</v>
      </c>
      <c r="G26" s="35">
        <v>8.6</v>
      </c>
      <c r="H26" s="35">
        <v>1.9</v>
      </c>
      <c r="I26" s="35">
        <v>0.5</v>
      </c>
      <c r="J26" s="35">
        <v>0.2</v>
      </c>
      <c r="K26" s="35">
        <v>0.8</v>
      </c>
      <c r="L26" s="35">
        <v>19.7</v>
      </c>
      <c r="M26" s="60">
        <v>35300</v>
      </c>
      <c r="N26" s="37" t="s">
        <v>30</v>
      </c>
    </row>
    <row r="27" spans="2:14" ht="11.1" customHeight="1">
      <c r="B27" s="34" t="s">
        <v>35</v>
      </c>
      <c r="D27" s="35">
        <v>0.9</v>
      </c>
      <c r="E27" s="35">
        <v>1.4</v>
      </c>
      <c r="F27" s="35">
        <v>4.3</v>
      </c>
      <c r="G27" s="35">
        <v>7.3</v>
      </c>
      <c r="H27" s="35">
        <v>1.7</v>
      </c>
      <c r="I27" s="35">
        <v>0.4</v>
      </c>
      <c r="J27" s="35">
        <v>0.1</v>
      </c>
      <c r="K27" s="35">
        <v>0.6</v>
      </c>
      <c r="L27" s="35">
        <v>16.8</v>
      </c>
      <c r="M27" s="60">
        <v>35500</v>
      </c>
      <c r="N27" s="37" t="s">
        <v>30</v>
      </c>
    </row>
    <row r="28" spans="2:14" ht="11.1" customHeight="1">
      <c r="B28" s="34" t="s">
        <v>36</v>
      </c>
      <c r="D28" s="35">
        <v>0.4</v>
      </c>
      <c r="E28" s="35">
        <v>0.8</v>
      </c>
      <c r="F28" s="35">
        <v>3</v>
      </c>
      <c r="G28" s="35">
        <v>5.8</v>
      </c>
      <c r="H28" s="35">
        <v>1.6</v>
      </c>
      <c r="I28" s="35">
        <v>0.5</v>
      </c>
      <c r="J28" s="35">
        <v>0.1</v>
      </c>
      <c r="K28" s="35">
        <v>0.4</v>
      </c>
      <c r="L28" s="35">
        <v>12.5</v>
      </c>
      <c r="M28" s="60">
        <v>36300</v>
      </c>
      <c r="N28" s="37" t="s">
        <v>30</v>
      </c>
    </row>
    <row r="29" spans="2:14" ht="11.1" customHeight="1">
      <c r="B29" s="34" t="s">
        <v>37</v>
      </c>
      <c r="D29" s="35">
        <v>0.1</v>
      </c>
      <c r="E29" s="35">
        <v>0.4</v>
      </c>
      <c r="F29" s="35">
        <v>1.8</v>
      </c>
      <c r="G29" s="35">
        <v>4.9000000000000004</v>
      </c>
      <c r="H29" s="35">
        <v>1.4</v>
      </c>
      <c r="I29" s="35">
        <v>0.4</v>
      </c>
      <c r="J29" s="35">
        <v>0.1</v>
      </c>
      <c r="K29" s="35">
        <v>0.3</v>
      </c>
      <c r="L29" s="35">
        <v>9.4</v>
      </c>
      <c r="M29" s="60">
        <v>37300</v>
      </c>
      <c r="N29" s="37" t="s">
        <v>30</v>
      </c>
    </row>
    <row r="30" spans="2:14" ht="11.1" customHeight="1">
      <c r="B30" s="34" t="s">
        <v>38</v>
      </c>
      <c r="D30" s="35" t="s">
        <v>29</v>
      </c>
      <c r="E30" s="35">
        <v>0.1</v>
      </c>
      <c r="F30" s="35">
        <v>0.7</v>
      </c>
      <c r="G30" s="35">
        <v>2</v>
      </c>
      <c r="H30" s="35">
        <v>0.5</v>
      </c>
      <c r="I30" s="35">
        <v>0.2</v>
      </c>
      <c r="J30" s="35">
        <v>0.1</v>
      </c>
      <c r="K30" s="35">
        <v>0.3</v>
      </c>
      <c r="L30" s="35">
        <v>3.9</v>
      </c>
      <c r="M30" s="60">
        <v>37500</v>
      </c>
      <c r="N30" s="60" t="s">
        <v>30</v>
      </c>
    </row>
    <row r="31" spans="2:14" s="39" customFormat="1" ht="12.75" customHeight="1">
      <c r="B31" s="34" t="s">
        <v>39</v>
      </c>
      <c r="C31" s="4">
        <v>7</v>
      </c>
      <c r="D31" s="35">
        <v>18.5</v>
      </c>
      <c r="E31" s="35">
        <v>24.9</v>
      </c>
      <c r="F31" s="35">
        <v>37.9</v>
      </c>
      <c r="G31" s="35">
        <v>47.8</v>
      </c>
      <c r="H31" s="35">
        <v>11.6</v>
      </c>
      <c r="I31" s="35">
        <v>3</v>
      </c>
      <c r="J31" s="35">
        <v>1</v>
      </c>
      <c r="K31" s="35">
        <v>8</v>
      </c>
      <c r="L31" s="35">
        <v>152.69999999999999</v>
      </c>
      <c r="M31" s="60">
        <v>33300</v>
      </c>
      <c r="N31" s="60">
        <v>34900</v>
      </c>
    </row>
    <row r="32" spans="2:14" s="39" customFormat="1" ht="3.75" customHeight="1">
      <c r="B32" s="310"/>
      <c r="C32" s="41"/>
      <c r="D32" s="46"/>
      <c r="E32" s="46"/>
      <c r="F32" s="46"/>
      <c r="G32" s="46"/>
      <c r="H32" s="46"/>
      <c r="I32" s="46"/>
      <c r="J32" s="46"/>
      <c r="K32" s="46"/>
      <c r="L32" s="46"/>
      <c r="M32" s="413"/>
      <c r="N32" s="28"/>
    </row>
    <row r="33" spans="1:14" ht="12.75" customHeight="1">
      <c r="B33" s="33" t="s">
        <v>41</v>
      </c>
      <c r="C33" s="4">
        <v>8</v>
      </c>
      <c r="D33" s="46"/>
      <c r="E33" s="46"/>
      <c r="F33" s="46"/>
      <c r="G33" s="46"/>
      <c r="H33" s="46"/>
      <c r="I33" s="46"/>
      <c r="J33" s="46"/>
      <c r="K33" s="46"/>
      <c r="L33" s="46"/>
      <c r="M33" s="413"/>
      <c r="N33" s="28"/>
    </row>
    <row r="34" spans="1:14" ht="11.1" customHeight="1">
      <c r="B34" s="34" t="s">
        <v>28</v>
      </c>
      <c r="D34" s="35">
        <v>8.4</v>
      </c>
      <c r="E34" s="35">
        <v>3.8</v>
      </c>
      <c r="F34" s="35">
        <v>0.3</v>
      </c>
      <c r="G34" s="35" t="s">
        <v>29</v>
      </c>
      <c r="H34" s="35" t="s">
        <v>29</v>
      </c>
      <c r="I34" s="35" t="s">
        <v>29</v>
      </c>
      <c r="J34" s="35" t="s">
        <v>29</v>
      </c>
      <c r="K34" s="35">
        <v>2.4</v>
      </c>
      <c r="L34" s="35">
        <v>14.8</v>
      </c>
      <c r="M34" s="60">
        <v>24100</v>
      </c>
      <c r="N34" s="37" t="s">
        <v>30</v>
      </c>
    </row>
    <row r="35" spans="1:14" ht="11.1" customHeight="1">
      <c r="B35" s="34" t="s">
        <v>31</v>
      </c>
      <c r="D35" s="35">
        <v>7.6</v>
      </c>
      <c r="E35" s="35">
        <v>13.8</v>
      </c>
      <c r="F35" s="35">
        <v>8.5</v>
      </c>
      <c r="G35" s="35">
        <v>2.4</v>
      </c>
      <c r="H35" s="35">
        <v>0.4</v>
      </c>
      <c r="I35" s="35">
        <v>0.1</v>
      </c>
      <c r="J35" s="35" t="s">
        <v>29</v>
      </c>
      <c r="K35" s="35">
        <v>2.2999999999999998</v>
      </c>
      <c r="L35" s="35">
        <v>35</v>
      </c>
      <c r="M35" s="60">
        <v>28600</v>
      </c>
      <c r="N35" s="37" t="s">
        <v>30</v>
      </c>
    </row>
    <row r="36" spans="1:14" ht="11.1" customHeight="1">
      <c r="B36" s="34" t="s">
        <v>32</v>
      </c>
      <c r="D36" s="35">
        <v>2.2999999999999998</v>
      </c>
      <c r="E36" s="35">
        <v>4.7</v>
      </c>
      <c r="F36" s="35">
        <v>10.7</v>
      </c>
      <c r="G36" s="35">
        <v>8.6</v>
      </c>
      <c r="H36" s="35">
        <v>2</v>
      </c>
      <c r="I36" s="35">
        <v>0.5</v>
      </c>
      <c r="J36" s="35">
        <v>0.1</v>
      </c>
      <c r="K36" s="35">
        <v>1.2</v>
      </c>
      <c r="L36" s="35">
        <v>30</v>
      </c>
      <c r="M36" s="60">
        <v>33600</v>
      </c>
      <c r="N36" s="37" t="s">
        <v>30</v>
      </c>
    </row>
    <row r="37" spans="1:14" ht="11.1" customHeight="1">
      <c r="B37" s="34" t="s">
        <v>33</v>
      </c>
      <c r="D37" s="35">
        <v>1.3</v>
      </c>
      <c r="E37" s="35">
        <v>2.1</v>
      </c>
      <c r="F37" s="35">
        <v>6.7</v>
      </c>
      <c r="G37" s="35">
        <v>10.199999999999999</v>
      </c>
      <c r="H37" s="35">
        <v>2.6</v>
      </c>
      <c r="I37" s="35">
        <v>0.6</v>
      </c>
      <c r="J37" s="35">
        <v>0.2</v>
      </c>
      <c r="K37" s="35">
        <v>1</v>
      </c>
      <c r="L37" s="35">
        <v>24.6</v>
      </c>
      <c r="M37" s="60">
        <v>35400</v>
      </c>
      <c r="N37" s="37" t="s">
        <v>30</v>
      </c>
    </row>
    <row r="38" spans="1:14" ht="11.1" customHeight="1">
      <c r="B38" s="34" t="s">
        <v>34</v>
      </c>
      <c r="D38" s="35">
        <v>1.3</v>
      </c>
      <c r="E38" s="35">
        <v>2</v>
      </c>
      <c r="F38" s="35">
        <v>5.4</v>
      </c>
      <c r="G38" s="35">
        <v>9.6</v>
      </c>
      <c r="H38" s="35">
        <v>2.2000000000000002</v>
      </c>
      <c r="I38" s="35">
        <v>0.6</v>
      </c>
      <c r="J38" s="35">
        <v>0.2</v>
      </c>
      <c r="K38" s="35">
        <v>0.9</v>
      </c>
      <c r="L38" s="35">
        <v>22.1</v>
      </c>
      <c r="M38" s="60">
        <v>35300</v>
      </c>
      <c r="N38" s="37" t="s">
        <v>30</v>
      </c>
    </row>
    <row r="39" spans="1:14" ht="11.1" customHeight="1">
      <c r="B39" s="34" t="s">
        <v>35</v>
      </c>
      <c r="D39" s="35">
        <v>1</v>
      </c>
      <c r="E39" s="35">
        <v>1.6</v>
      </c>
      <c r="F39" s="35">
        <v>4.5999999999999996</v>
      </c>
      <c r="G39" s="35">
        <v>8.1</v>
      </c>
      <c r="H39" s="35">
        <v>1.9</v>
      </c>
      <c r="I39" s="35">
        <v>0.5</v>
      </c>
      <c r="J39" s="35">
        <v>0.2</v>
      </c>
      <c r="K39" s="35">
        <v>0.7</v>
      </c>
      <c r="L39" s="35">
        <v>18.5</v>
      </c>
      <c r="M39" s="60">
        <v>35500</v>
      </c>
      <c r="N39" s="37" t="s">
        <v>30</v>
      </c>
    </row>
    <row r="40" spans="1:14" ht="11.1" customHeight="1">
      <c r="B40" s="34" t="s">
        <v>36</v>
      </c>
      <c r="D40" s="35">
        <v>0.5</v>
      </c>
      <c r="E40" s="35">
        <v>0.9</v>
      </c>
      <c r="F40" s="35">
        <v>3.2</v>
      </c>
      <c r="G40" s="35">
        <v>6.5</v>
      </c>
      <c r="H40" s="35">
        <v>1.7</v>
      </c>
      <c r="I40" s="35">
        <v>0.5</v>
      </c>
      <c r="J40" s="35">
        <v>0.1</v>
      </c>
      <c r="K40" s="35">
        <v>0.4</v>
      </c>
      <c r="L40" s="35">
        <v>13.9</v>
      </c>
      <c r="M40" s="60">
        <v>36300</v>
      </c>
      <c r="N40" s="37" t="s">
        <v>30</v>
      </c>
    </row>
    <row r="41" spans="1:14" ht="11.1" customHeight="1">
      <c r="B41" s="34" t="s">
        <v>37</v>
      </c>
      <c r="D41" s="35">
        <v>0.1</v>
      </c>
      <c r="E41" s="35">
        <v>0.4</v>
      </c>
      <c r="F41" s="35">
        <v>1.9</v>
      </c>
      <c r="G41" s="35">
        <v>5.3</v>
      </c>
      <c r="H41" s="35">
        <v>1.5</v>
      </c>
      <c r="I41" s="35">
        <v>0.5</v>
      </c>
      <c r="J41" s="35">
        <v>0.1</v>
      </c>
      <c r="K41" s="35">
        <v>0.4</v>
      </c>
      <c r="L41" s="35">
        <v>10.199999999999999</v>
      </c>
      <c r="M41" s="60">
        <v>37300</v>
      </c>
      <c r="N41" s="37" t="s">
        <v>30</v>
      </c>
    </row>
    <row r="42" spans="1:14" ht="11.1" customHeight="1">
      <c r="B42" s="34" t="s">
        <v>38</v>
      </c>
      <c r="D42" s="35">
        <v>0.1</v>
      </c>
      <c r="E42" s="35">
        <v>0.2</v>
      </c>
      <c r="F42" s="35">
        <v>0.8</v>
      </c>
      <c r="G42" s="35">
        <v>2.1</v>
      </c>
      <c r="H42" s="35">
        <v>0.6</v>
      </c>
      <c r="I42" s="35">
        <v>0.2</v>
      </c>
      <c r="J42" s="35">
        <v>0.1</v>
      </c>
      <c r="K42" s="35">
        <v>0.4</v>
      </c>
      <c r="L42" s="35">
        <v>4.4000000000000004</v>
      </c>
      <c r="M42" s="60">
        <v>37400</v>
      </c>
      <c r="N42" s="37" t="s">
        <v>30</v>
      </c>
    </row>
    <row r="43" spans="1:14" s="39" customFormat="1" ht="12.75" customHeight="1">
      <c r="B43" s="34" t="s">
        <v>39</v>
      </c>
      <c r="C43" s="4">
        <v>7</v>
      </c>
      <c r="D43" s="35">
        <v>22.4</v>
      </c>
      <c r="E43" s="35">
        <v>29.3</v>
      </c>
      <c r="F43" s="35">
        <v>42.1</v>
      </c>
      <c r="G43" s="35">
        <v>52.7</v>
      </c>
      <c r="H43" s="35">
        <v>13</v>
      </c>
      <c r="I43" s="35">
        <v>3.4</v>
      </c>
      <c r="J43" s="35">
        <v>1.1000000000000001</v>
      </c>
      <c r="K43" s="35">
        <v>9.5</v>
      </c>
      <c r="L43" s="35">
        <v>173.6</v>
      </c>
      <c r="M43" s="60">
        <v>33100</v>
      </c>
      <c r="N43" s="60">
        <v>34500</v>
      </c>
    </row>
    <row r="44" spans="1:14" ht="6.75" customHeight="1">
      <c r="B44" s="29"/>
      <c r="D44" s="46"/>
      <c r="E44" s="46"/>
      <c r="F44" s="46"/>
      <c r="G44" s="46"/>
      <c r="H44" s="46"/>
      <c r="I44" s="46"/>
      <c r="J44" s="46"/>
      <c r="K44" s="46"/>
      <c r="L44" s="46"/>
      <c r="M44" s="413"/>
      <c r="N44" s="28"/>
    </row>
    <row r="45" spans="1:14" ht="11.1" customHeight="1">
      <c r="A45" s="1221" t="s">
        <v>42</v>
      </c>
      <c r="B45" s="1221"/>
      <c r="C45" s="4">
        <v>9</v>
      </c>
      <c r="D45" s="46"/>
      <c r="E45" s="46"/>
      <c r="F45" s="46"/>
      <c r="G45" s="46"/>
      <c r="H45" s="46"/>
      <c r="I45" s="46"/>
      <c r="J45" s="46"/>
      <c r="K45" s="46"/>
      <c r="L45" s="46"/>
      <c r="M45" s="413"/>
      <c r="N45" s="28"/>
    </row>
    <row r="46" spans="1:14" ht="11.1" customHeight="1">
      <c r="B46" s="33" t="s">
        <v>27</v>
      </c>
      <c r="D46" s="46"/>
      <c r="E46" s="46"/>
      <c r="F46" s="46"/>
      <c r="G46" s="46"/>
      <c r="H46" s="46"/>
      <c r="I46" s="46"/>
      <c r="J46" s="46"/>
      <c r="K46" s="46"/>
      <c r="L46" s="46"/>
      <c r="M46" s="413"/>
      <c r="N46" s="28"/>
    </row>
    <row r="47" spans="1:14" ht="11.1" customHeight="1">
      <c r="A47" s="29"/>
      <c r="B47" s="34" t="s">
        <v>28</v>
      </c>
      <c r="D47" s="35">
        <v>0.3</v>
      </c>
      <c r="E47" s="35">
        <v>0.1</v>
      </c>
      <c r="F47" s="35" t="s">
        <v>29</v>
      </c>
      <c r="G47" s="35" t="s">
        <v>29</v>
      </c>
      <c r="H47" s="35" t="s">
        <v>29</v>
      </c>
      <c r="I47" s="35" t="s">
        <v>29</v>
      </c>
      <c r="J47" s="35" t="s">
        <v>29</v>
      </c>
      <c r="K47" s="35" t="s">
        <v>29</v>
      </c>
      <c r="L47" s="35">
        <v>0.4</v>
      </c>
      <c r="M47" s="60">
        <v>23200</v>
      </c>
      <c r="N47" s="37" t="s">
        <v>30</v>
      </c>
    </row>
    <row r="48" spans="1:14" ht="11.1" customHeight="1">
      <c r="B48" s="34" t="s">
        <v>31</v>
      </c>
      <c r="D48" s="35">
        <v>0.5</v>
      </c>
      <c r="E48" s="35">
        <v>0.4</v>
      </c>
      <c r="F48" s="35">
        <v>0.2</v>
      </c>
      <c r="G48" s="35" t="s">
        <v>29</v>
      </c>
      <c r="H48" s="35" t="s">
        <v>29</v>
      </c>
      <c r="I48" s="35" t="s">
        <v>29</v>
      </c>
      <c r="J48" s="35" t="s">
        <v>29</v>
      </c>
      <c r="K48" s="35" t="s">
        <v>29</v>
      </c>
      <c r="L48" s="35">
        <v>1.1000000000000001</v>
      </c>
      <c r="M48" s="60">
        <v>26100</v>
      </c>
      <c r="N48" s="37" t="s">
        <v>30</v>
      </c>
    </row>
    <row r="49" spans="1:14" ht="11.1" customHeight="1">
      <c r="B49" s="34" t="s">
        <v>32</v>
      </c>
      <c r="D49" s="35">
        <v>0.2</v>
      </c>
      <c r="E49" s="35">
        <v>0.2</v>
      </c>
      <c r="F49" s="35">
        <v>0.2</v>
      </c>
      <c r="G49" s="35">
        <v>0.2</v>
      </c>
      <c r="H49" s="35" t="s">
        <v>29</v>
      </c>
      <c r="I49" s="35" t="s">
        <v>29</v>
      </c>
      <c r="J49" s="35" t="s">
        <v>29</v>
      </c>
      <c r="K49" s="35" t="s">
        <v>29</v>
      </c>
      <c r="L49" s="35">
        <v>0.8</v>
      </c>
      <c r="M49" s="60">
        <v>30300</v>
      </c>
      <c r="N49" s="37" t="s">
        <v>30</v>
      </c>
    </row>
    <row r="50" spans="1:14" ht="11.1" customHeight="1">
      <c r="B50" s="34" t="s">
        <v>33</v>
      </c>
      <c r="D50" s="35">
        <v>0.1</v>
      </c>
      <c r="E50" s="35">
        <v>0.1</v>
      </c>
      <c r="F50" s="35">
        <v>0.2</v>
      </c>
      <c r="G50" s="35">
        <v>0.2</v>
      </c>
      <c r="H50" s="35" t="s">
        <v>29</v>
      </c>
      <c r="I50" s="35" t="s">
        <v>29</v>
      </c>
      <c r="J50" s="35" t="s">
        <v>29</v>
      </c>
      <c r="K50" s="35" t="s">
        <v>29</v>
      </c>
      <c r="L50" s="35">
        <v>0.6</v>
      </c>
      <c r="M50" s="60">
        <v>33000</v>
      </c>
      <c r="N50" s="37" t="s">
        <v>30</v>
      </c>
    </row>
    <row r="51" spans="1:14" ht="11.1" customHeight="1">
      <c r="B51" s="34" t="s">
        <v>34</v>
      </c>
      <c r="D51" s="35">
        <v>0.1</v>
      </c>
      <c r="E51" s="35">
        <v>0.1</v>
      </c>
      <c r="F51" s="35">
        <v>0.1</v>
      </c>
      <c r="G51" s="35">
        <v>0.2</v>
      </c>
      <c r="H51" s="35" t="s">
        <v>29</v>
      </c>
      <c r="I51" s="35" t="s">
        <v>29</v>
      </c>
      <c r="J51" s="35" t="s">
        <v>29</v>
      </c>
      <c r="K51" s="35" t="s">
        <v>29</v>
      </c>
      <c r="L51" s="35">
        <v>0.4</v>
      </c>
      <c r="M51" s="60">
        <v>33800</v>
      </c>
      <c r="N51" s="37" t="s">
        <v>30</v>
      </c>
    </row>
    <row r="52" spans="1:14" ht="11.1" customHeight="1">
      <c r="B52" s="34" t="s">
        <v>35</v>
      </c>
      <c r="D52" s="35" t="s">
        <v>29</v>
      </c>
      <c r="E52" s="35" t="s">
        <v>29</v>
      </c>
      <c r="F52" s="35">
        <v>0.1</v>
      </c>
      <c r="G52" s="35">
        <v>0.1</v>
      </c>
      <c r="H52" s="35" t="s">
        <v>29</v>
      </c>
      <c r="I52" s="35" t="s">
        <v>29</v>
      </c>
      <c r="J52" s="35" t="s">
        <v>29</v>
      </c>
      <c r="K52" s="35" t="s">
        <v>29</v>
      </c>
      <c r="L52" s="35">
        <v>0.3</v>
      </c>
      <c r="M52" s="60">
        <v>34600</v>
      </c>
      <c r="N52" s="37" t="s">
        <v>30</v>
      </c>
    </row>
    <row r="53" spans="1:14" ht="11.1" customHeight="1">
      <c r="B53" s="34" t="s">
        <v>36</v>
      </c>
      <c r="D53" s="35" t="s">
        <v>29</v>
      </c>
      <c r="E53" s="35" t="s">
        <v>29</v>
      </c>
      <c r="F53" s="35" t="s">
        <v>29</v>
      </c>
      <c r="G53" s="35">
        <v>0.1</v>
      </c>
      <c r="H53" s="35" t="s">
        <v>29</v>
      </c>
      <c r="I53" s="35" t="s">
        <v>29</v>
      </c>
      <c r="J53" s="35" t="s">
        <v>29</v>
      </c>
      <c r="K53" s="35" t="s">
        <v>29</v>
      </c>
      <c r="L53" s="35">
        <v>0.2</v>
      </c>
      <c r="M53" s="60">
        <v>35400</v>
      </c>
      <c r="N53" s="37" t="s">
        <v>30</v>
      </c>
    </row>
    <row r="54" spans="1:14" ht="11.1" customHeight="1">
      <c r="B54" s="34" t="s">
        <v>37</v>
      </c>
      <c r="D54" s="35" t="s">
        <v>29</v>
      </c>
      <c r="E54" s="35" t="s">
        <v>29</v>
      </c>
      <c r="F54" s="35" t="s">
        <v>29</v>
      </c>
      <c r="G54" s="35">
        <v>0.1</v>
      </c>
      <c r="H54" s="35" t="s">
        <v>29</v>
      </c>
      <c r="I54" s="35" t="s">
        <v>29</v>
      </c>
      <c r="J54" s="35" t="s">
        <v>29</v>
      </c>
      <c r="K54" s="35" t="s">
        <v>29</v>
      </c>
      <c r="L54" s="35">
        <v>0.1</v>
      </c>
      <c r="M54" s="60">
        <v>36300</v>
      </c>
      <c r="N54" s="37" t="s">
        <v>30</v>
      </c>
    </row>
    <row r="55" spans="1:14" ht="11.1" customHeight="1">
      <c r="B55" s="34" t="s">
        <v>38</v>
      </c>
      <c r="D55" s="35" t="s">
        <v>29</v>
      </c>
      <c r="E55" s="35" t="s">
        <v>29</v>
      </c>
      <c r="F55" s="35" t="s">
        <v>29</v>
      </c>
      <c r="G55" s="35" t="s">
        <v>29</v>
      </c>
      <c r="H55" s="35" t="s">
        <v>29</v>
      </c>
      <c r="I55" s="35" t="s">
        <v>29</v>
      </c>
      <c r="J55" s="35" t="s">
        <v>29</v>
      </c>
      <c r="K55" s="35" t="s">
        <v>29</v>
      </c>
      <c r="L55" s="35">
        <v>0.1</v>
      </c>
      <c r="M55" s="60">
        <v>35700</v>
      </c>
      <c r="N55" s="37" t="s">
        <v>30</v>
      </c>
    </row>
    <row r="56" spans="1:14" s="39" customFormat="1" ht="12.75" customHeight="1">
      <c r="B56" s="34" t="s">
        <v>39</v>
      </c>
      <c r="C56" s="4">
        <v>7</v>
      </c>
      <c r="D56" s="35">
        <v>1.2</v>
      </c>
      <c r="E56" s="35">
        <v>0.8</v>
      </c>
      <c r="F56" s="35">
        <v>0.8</v>
      </c>
      <c r="G56" s="35">
        <v>0.9</v>
      </c>
      <c r="H56" s="35">
        <v>0.2</v>
      </c>
      <c r="I56" s="35" t="s">
        <v>29</v>
      </c>
      <c r="J56" s="35" t="s">
        <v>29</v>
      </c>
      <c r="K56" s="35">
        <v>0.1</v>
      </c>
      <c r="L56" s="35">
        <v>4</v>
      </c>
      <c r="M56" s="60">
        <v>30100</v>
      </c>
      <c r="N56" s="60">
        <v>29800</v>
      </c>
    </row>
    <row r="57" spans="1:14" ht="3.75" customHeight="1">
      <c r="A57" s="39"/>
      <c r="B57" s="40"/>
      <c r="C57" s="41"/>
      <c r="D57" s="46"/>
      <c r="E57" s="46"/>
      <c r="F57" s="46"/>
      <c r="G57" s="46"/>
      <c r="H57" s="46"/>
      <c r="I57" s="46"/>
      <c r="J57" s="46"/>
      <c r="K57" s="46"/>
      <c r="L57" s="46"/>
      <c r="M57" s="413"/>
      <c r="N57" s="28"/>
    </row>
    <row r="58" spans="1:14" ht="11.1" customHeight="1">
      <c r="B58" s="33" t="s">
        <v>40</v>
      </c>
      <c r="C58" s="45"/>
      <c r="D58" s="46"/>
      <c r="E58" s="46"/>
      <c r="F58" s="46"/>
      <c r="G58" s="46"/>
      <c r="H58" s="46"/>
      <c r="I58" s="46"/>
      <c r="J58" s="46"/>
      <c r="K58" s="46"/>
      <c r="L58" s="46"/>
      <c r="M58" s="413"/>
      <c r="N58" s="28"/>
    </row>
    <row r="59" spans="1:14" ht="11.1" customHeight="1">
      <c r="B59" s="34" t="s">
        <v>28</v>
      </c>
      <c r="D59" s="35">
        <v>2</v>
      </c>
      <c r="E59" s="35">
        <v>0.6</v>
      </c>
      <c r="F59" s="35" t="s">
        <v>29</v>
      </c>
      <c r="G59" s="35" t="s">
        <v>29</v>
      </c>
      <c r="H59" s="35" t="s">
        <v>29</v>
      </c>
      <c r="I59" s="35" t="s">
        <v>29</v>
      </c>
      <c r="J59" s="35" t="s">
        <v>29</v>
      </c>
      <c r="K59" s="35">
        <v>0.1</v>
      </c>
      <c r="L59" s="35">
        <v>2.8</v>
      </c>
      <c r="M59" s="60">
        <v>23400</v>
      </c>
      <c r="N59" s="37" t="s">
        <v>30</v>
      </c>
    </row>
    <row r="60" spans="1:14" ht="11.1" customHeight="1">
      <c r="B60" s="34" t="s">
        <v>31</v>
      </c>
      <c r="D60" s="35">
        <v>1.6</v>
      </c>
      <c r="E60" s="35">
        <v>2.2000000000000002</v>
      </c>
      <c r="F60" s="35">
        <v>1.4</v>
      </c>
      <c r="G60" s="35">
        <v>0.4</v>
      </c>
      <c r="H60" s="35">
        <v>0.1</v>
      </c>
      <c r="I60" s="35" t="s">
        <v>29</v>
      </c>
      <c r="J60" s="35" t="s">
        <v>29</v>
      </c>
      <c r="K60" s="35">
        <v>0.1</v>
      </c>
      <c r="L60" s="35">
        <v>5.9</v>
      </c>
      <c r="M60" s="60">
        <v>28100</v>
      </c>
      <c r="N60" s="37" t="s">
        <v>30</v>
      </c>
    </row>
    <row r="61" spans="1:14" ht="11.1" customHeight="1">
      <c r="B61" s="34" t="s">
        <v>32</v>
      </c>
      <c r="D61" s="35">
        <v>0.5</v>
      </c>
      <c r="E61" s="35">
        <v>0.7</v>
      </c>
      <c r="F61" s="35">
        <v>1.7</v>
      </c>
      <c r="G61" s="35">
        <v>1.3</v>
      </c>
      <c r="H61" s="35">
        <v>0.3</v>
      </c>
      <c r="I61" s="35" t="s">
        <v>29</v>
      </c>
      <c r="J61" s="35" t="s">
        <v>29</v>
      </c>
      <c r="K61" s="35">
        <v>0.1</v>
      </c>
      <c r="L61" s="35">
        <v>4.5999999999999996</v>
      </c>
      <c r="M61" s="60">
        <v>32900</v>
      </c>
      <c r="N61" s="37" t="s">
        <v>30</v>
      </c>
    </row>
    <row r="62" spans="1:14" ht="11.1" customHeight="1">
      <c r="B62" s="34" t="s">
        <v>33</v>
      </c>
      <c r="D62" s="35">
        <v>0.3</v>
      </c>
      <c r="E62" s="35">
        <v>0.3</v>
      </c>
      <c r="F62" s="35">
        <v>1.1000000000000001</v>
      </c>
      <c r="G62" s="35">
        <v>1.5</v>
      </c>
      <c r="H62" s="35">
        <v>0.3</v>
      </c>
      <c r="I62" s="35">
        <v>0.1</v>
      </c>
      <c r="J62" s="35" t="s">
        <v>29</v>
      </c>
      <c r="K62" s="35">
        <v>0.1</v>
      </c>
      <c r="L62" s="35">
        <v>3.8</v>
      </c>
      <c r="M62" s="60">
        <v>34400</v>
      </c>
      <c r="N62" s="37" t="s">
        <v>30</v>
      </c>
    </row>
    <row r="63" spans="1:14" ht="11.1" customHeight="1">
      <c r="B63" s="34" t="s">
        <v>34</v>
      </c>
      <c r="D63" s="35">
        <v>0.3</v>
      </c>
      <c r="E63" s="35">
        <v>0.3</v>
      </c>
      <c r="F63" s="35">
        <v>0.9</v>
      </c>
      <c r="G63" s="35">
        <v>1.3</v>
      </c>
      <c r="H63" s="35">
        <v>0.2</v>
      </c>
      <c r="I63" s="35" t="s">
        <v>29</v>
      </c>
      <c r="J63" s="35" t="s">
        <v>29</v>
      </c>
      <c r="K63" s="35">
        <v>0.1</v>
      </c>
      <c r="L63" s="35">
        <v>3.2</v>
      </c>
      <c r="M63" s="60">
        <v>34200</v>
      </c>
      <c r="N63" s="37" t="s">
        <v>30</v>
      </c>
    </row>
    <row r="64" spans="1:14" ht="11.1" customHeight="1">
      <c r="B64" s="34" t="s">
        <v>35</v>
      </c>
      <c r="D64" s="35">
        <v>0.2</v>
      </c>
      <c r="E64" s="35">
        <v>0.3</v>
      </c>
      <c r="F64" s="35">
        <v>0.7</v>
      </c>
      <c r="G64" s="35">
        <v>1</v>
      </c>
      <c r="H64" s="35">
        <v>0.3</v>
      </c>
      <c r="I64" s="35" t="s">
        <v>29</v>
      </c>
      <c r="J64" s="35" t="s">
        <v>29</v>
      </c>
      <c r="K64" s="35">
        <v>0.1</v>
      </c>
      <c r="L64" s="35">
        <v>2.6</v>
      </c>
      <c r="M64" s="60">
        <v>34300</v>
      </c>
      <c r="N64" s="37" t="s">
        <v>30</v>
      </c>
    </row>
    <row r="65" spans="1:14" ht="11.1" customHeight="1">
      <c r="B65" s="34" t="s">
        <v>36</v>
      </c>
      <c r="D65" s="35">
        <v>0.1</v>
      </c>
      <c r="E65" s="35">
        <v>0.1</v>
      </c>
      <c r="F65" s="35">
        <v>0.5</v>
      </c>
      <c r="G65" s="35">
        <v>0.9</v>
      </c>
      <c r="H65" s="35">
        <v>0.2</v>
      </c>
      <c r="I65" s="35" t="s">
        <v>29</v>
      </c>
      <c r="J65" s="35" t="s">
        <v>29</v>
      </c>
      <c r="K65" s="35">
        <v>0.1</v>
      </c>
      <c r="L65" s="35">
        <v>1.9</v>
      </c>
      <c r="M65" s="60">
        <v>35400</v>
      </c>
      <c r="N65" s="37" t="s">
        <v>30</v>
      </c>
    </row>
    <row r="66" spans="1:14" ht="11.1" customHeight="1">
      <c r="B66" s="34" t="s">
        <v>37</v>
      </c>
      <c r="D66" s="35" t="s">
        <v>29</v>
      </c>
      <c r="E66" s="35">
        <v>0.1</v>
      </c>
      <c r="F66" s="35">
        <v>0.3</v>
      </c>
      <c r="G66" s="35">
        <v>0.7</v>
      </c>
      <c r="H66" s="35">
        <v>0.2</v>
      </c>
      <c r="I66" s="35" t="s">
        <v>29</v>
      </c>
      <c r="J66" s="35" t="s">
        <v>29</v>
      </c>
      <c r="K66" s="35">
        <v>0.1</v>
      </c>
      <c r="L66" s="35">
        <v>1.4</v>
      </c>
      <c r="M66" s="60">
        <v>36600</v>
      </c>
      <c r="N66" s="37" t="s">
        <v>30</v>
      </c>
    </row>
    <row r="67" spans="1:14" ht="11.1" customHeight="1">
      <c r="B67" s="34" t="s">
        <v>38</v>
      </c>
      <c r="D67" s="35" t="s">
        <v>29</v>
      </c>
      <c r="E67" s="35" t="s">
        <v>29</v>
      </c>
      <c r="F67" s="35">
        <v>0.1</v>
      </c>
      <c r="G67" s="35">
        <v>0.3</v>
      </c>
      <c r="H67" s="35">
        <v>0.1</v>
      </c>
      <c r="I67" s="35" t="s">
        <v>29</v>
      </c>
      <c r="J67" s="35" t="s">
        <v>29</v>
      </c>
      <c r="K67" s="35" t="s">
        <v>29</v>
      </c>
      <c r="L67" s="35">
        <v>0.6</v>
      </c>
      <c r="M67" s="60">
        <v>36600</v>
      </c>
      <c r="N67" s="37" t="s">
        <v>30</v>
      </c>
    </row>
    <row r="68" spans="1:14" s="39" customFormat="1" ht="12.75" customHeight="1">
      <c r="B68" s="34" t="s">
        <v>39</v>
      </c>
      <c r="C68" s="4">
        <v>7</v>
      </c>
      <c r="D68" s="35">
        <v>5.2</v>
      </c>
      <c r="E68" s="35">
        <v>4.7</v>
      </c>
      <c r="F68" s="35">
        <v>6.7</v>
      </c>
      <c r="G68" s="35">
        <v>7.4</v>
      </c>
      <c r="H68" s="35">
        <v>1.6</v>
      </c>
      <c r="I68" s="35">
        <v>0.3</v>
      </c>
      <c r="J68" s="35">
        <v>0.1</v>
      </c>
      <c r="K68" s="35">
        <v>0.8</v>
      </c>
      <c r="L68" s="35">
        <v>26.8</v>
      </c>
      <c r="M68" s="60">
        <v>31800</v>
      </c>
      <c r="N68" s="60">
        <v>32200</v>
      </c>
    </row>
    <row r="69" spans="1:14" ht="3" customHeight="1">
      <c r="A69" s="39"/>
      <c r="B69" s="40"/>
      <c r="C69" s="41"/>
      <c r="D69" s="46"/>
      <c r="E69" s="46"/>
      <c r="F69" s="46"/>
      <c r="G69" s="46"/>
      <c r="H69" s="46"/>
      <c r="I69" s="46"/>
      <c r="J69" s="46"/>
      <c r="K69" s="46"/>
      <c r="L69" s="46"/>
      <c r="M69" s="413"/>
      <c r="N69" s="28"/>
    </row>
    <row r="70" spans="1:14" ht="11.25" customHeight="1">
      <c r="B70" s="33" t="s">
        <v>41</v>
      </c>
      <c r="C70" s="4">
        <v>8</v>
      </c>
      <c r="D70" s="46"/>
      <c r="E70" s="46"/>
      <c r="F70" s="46"/>
      <c r="G70" s="46"/>
      <c r="H70" s="46"/>
      <c r="I70" s="46"/>
      <c r="J70" s="46"/>
      <c r="K70" s="46"/>
      <c r="L70" s="46"/>
      <c r="M70" s="413"/>
      <c r="N70" s="28"/>
    </row>
    <row r="71" spans="1:14" ht="11.1" customHeight="1">
      <c r="B71" s="34" t="s">
        <v>28</v>
      </c>
      <c r="D71" s="35">
        <v>2.4</v>
      </c>
      <c r="E71" s="35">
        <v>0.7</v>
      </c>
      <c r="F71" s="35">
        <v>0.1</v>
      </c>
      <c r="G71" s="35" t="s">
        <v>29</v>
      </c>
      <c r="H71" s="35" t="s">
        <v>29</v>
      </c>
      <c r="I71" s="35" t="s">
        <v>29</v>
      </c>
      <c r="J71" s="35" t="s">
        <v>29</v>
      </c>
      <c r="K71" s="35">
        <v>0.1</v>
      </c>
      <c r="L71" s="35">
        <v>3.2</v>
      </c>
      <c r="M71" s="60">
        <v>23400</v>
      </c>
      <c r="N71" s="37" t="s">
        <v>30</v>
      </c>
    </row>
    <row r="72" spans="1:14" ht="11.1" customHeight="1">
      <c r="B72" s="34" t="s">
        <v>31</v>
      </c>
      <c r="D72" s="35">
        <v>2.1</v>
      </c>
      <c r="E72" s="35">
        <v>2.6</v>
      </c>
      <c r="F72" s="35">
        <v>1.5</v>
      </c>
      <c r="G72" s="35">
        <v>0.4</v>
      </c>
      <c r="H72" s="35">
        <v>0.1</v>
      </c>
      <c r="I72" s="35" t="s">
        <v>29</v>
      </c>
      <c r="J72" s="35" t="s">
        <v>29</v>
      </c>
      <c r="K72" s="35">
        <v>0.2</v>
      </c>
      <c r="L72" s="35">
        <v>6.9</v>
      </c>
      <c r="M72" s="60">
        <v>27800</v>
      </c>
      <c r="N72" s="37" t="s">
        <v>30</v>
      </c>
    </row>
    <row r="73" spans="1:14" ht="11.1" customHeight="1">
      <c r="B73" s="34" t="s">
        <v>32</v>
      </c>
      <c r="D73" s="35">
        <v>0.7</v>
      </c>
      <c r="E73" s="35">
        <v>0.9</v>
      </c>
      <c r="F73" s="35">
        <v>1.9</v>
      </c>
      <c r="G73" s="35">
        <v>1.4</v>
      </c>
      <c r="H73" s="35">
        <v>0.3</v>
      </c>
      <c r="I73" s="35" t="s">
        <v>29</v>
      </c>
      <c r="J73" s="35" t="s">
        <v>29</v>
      </c>
      <c r="K73" s="35">
        <v>0.1</v>
      </c>
      <c r="L73" s="35">
        <v>5.4</v>
      </c>
      <c r="M73" s="60">
        <v>32500</v>
      </c>
      <c r="N73" s="37" t="s">
        <v>30</v>
      </c>
    </row>
    <row r="74" spans="1:14" ht="11.1" customHeight="1">
      <c r="B74" s="34" t="s">
        <v>33</v>
      </c>
      <c r="D74" s="35">
        <v>0.4</v>
      </c>
      <c r="E74" s="35">
        <v>0.4</v>
      </c>
      <c r="F74" s="35">
        <v>1.2</v>
      </c>
      <c r="G74" s="35">
        <v>1.7</v>
      </c>
      <c r="H74" s="35">
        <v>0.3</v>
      </c>
      <c r="I74" s="35">
        <v>0.1</v>
      </c>
      <c r="J74" s="35" t="s">
        <v>29</v>
      </c>
      <c r="K74" s="35">
        <v>0.1</v>
      </c>
      <c r="L74" s="35">
        <v>4.4000000000000004</v>
      </c>
      <c r="M74" s="60">
        <v>34200</v>
      </c>
      <c r="N74" s="37" t="s">
        <v>30</v>
      </c>
    </row>
    <row r="75" spans="1:14" ht="11.1" customHeight="1">
      <c r="B75" s="34" t="s">
        <v>34</v>
      </c>
      <c r="D75" s="35">
        <v>0.4</v>
      </c>
      <c r="E75" s="35">
        <v>0.4</v>
      </c>
      <c r="F75" s="35">
        <v>1</v>
      </c>
      <c r="G75" s="35">
        <v>1.5</v>
      </c>
      <c r="H75" s="35">
        <v>0.3</v>
      </c>
      <c r="I75" s="35" t="s">
        <v>29</v>
      </c>
      <c r="J75" s="35" t="s">
        <v>29</v>
      </c>
      <c r="K75" s="35">
        <v>0.1</v>
      </c>
      <c r="L75" s="35">
        <v>3.6</v>
      </c>
      <c r="M75" s="60">
        <v>34100</v>
      </c>
      <c r="N75" s="37" t="s">
        <v>30</v>
      </c>
    </row>
    <row r="76" spans="1:14" ht="11.1" customHeight="1">
      <c r="B76" s="34" t="s">
        <v>35</v>
      </c>
      <c r="D76" s="35">
        <v>0.3</v>
      </c>
      <c r="E76" s="35">
        <v>0.3</v>
      </c>
      <c r="F76" s="35">
        <v>0.8</v>
      </c>
      <c r="G76" s="35">
        <v>1.2</v>
      </c>
      <c r="H76" s="35">
        <v>0.3</v>
      </c>
      <c r="I76" s="35" t="s">
        <v>29</v>
      </c>
      <c r="J76" s="35" t="s">
        <v>29</v>
      </c>
      <c r="K76" s="35">
        <v>0.1</v>
      </c>
      <c r="L76" s="35">
        <v>2.9</v>
      </c>
      <c r="M76" s="60">
        <v>34300</v>
      </c>
      <c r="N76" s="37" t="s">
        <v>30</v>
      </c>
    </row>
    <row r="77" spans="1:14" ht="11.1" customHeight="1">
      <c r="B77" s="34" t="s">
        <v>36</v>
      </c>
      <c r="D77" s="35">
        <v>0.1</v>
      </c>
      <c r="E77" s="35">
        <v>0.2</v>
      </c>
      <c r="F77" s="35">
        <v>0.5</v>
      </c>
      <c r="G77" s="35">
        <v>1</v>
      </c>
      <c r="H77" s="35">
        <v>0.2</v>
      </c>
      <c r="I77" s="35" t="s">
        <v>29</v>
      </c>
      <c r="J77" s="35" t="s">
        <v>29</v>
      </c>
      <c r="K77" s="35">
        <v>0.1</v>
      </c>
      <c r="L77" s="35">
        <v>2.1</v>
      </c>
      <c r="M77" s="60">
        <v>35400</v>
      </c>
      <c r="N77" s="37" t="s">
        <v>30</v>
      </c>
    </row>
    <row r="78" spans="1:14" ht="11.1" customHeight="1">
      <c r="B78" s="34" t="s">
        <v>37</v>
      </c>
      <c r="D78" s="35" t="s">
        <v>29</v>
      </c>
      <c r="E78" s="35">
        <v>0.1</v>
      </c>
      <c r="F78" s="35">
        <v>0.3</v>
      </c>
      <c r="G78" s="35">
        <v>0.8</v>
      </c>
      <c r="H78" s="35">
        <v>0.2</v>
      </c>
      <c r="I78" s="35" t="s">
        <v>29</v>
      </c>
      <c r="J78" s="35" t="s">
        <v>29</v>
      </c>
      <c r="K78" s="35">
        <v>0.1</v>
      </c>
      <c r="L78" s="35">
        <v>1.6</v>
      </c>
      <c r="M78" s="60">
        <v>36600</v>
      </c>
      <c r="N78" s="37" t="s">
        <v>30</v>
      </c>
    </row>
    <row r="79" spans="1:14" ht="11.1" customHeight="1">
      <c r="B79" s="34" t="s">
        <v>38</v>
      </c>
      <c r="D79" s="35" t="s">
        <v>29</v>
      </c>
      <c r="E79" s="35" t="s">
        <v>29</v>
      </c>
      <c r="F79" s="35">
        <v>0.1</v>
      </c>
      <c r="G79" s="35">
        <v>0.3</v>
      </c>
      <c r="H79" s="35">
        <v>0.1</v>
      </c>
      <c r="I79" s="35" t="s">
        <v>29</v>
      </c>
      <c r="J79" s="35" t="s">
        <v>29</v>
      </c>
      <c r="K79" s="35">
        <v>0.1</v>
      </c>
      <c r="L79" s="35">
        <v>0.7</v>
      </c>
      <c r="M79" s="60">
        <v>36500</v>
      </c>
      <c r="N79" s="37" t="s">
        <v>30</v>
      </c>
    </row>
    <row r="80" spans="1:14" s="39" customFormat="1" ht="12.75" customHeight="1">
      <c r="B80" s="34" t="s">
        <v>39</v>
      </c>
      <c r="C80" s="4">
        <v>7</v>
      </c>
      <c r="D80" s="35">
        <v>6.4</v>
      </c>
      <c r="E80" s="35">
        <v>5.5</v>
      </c>
      <c r="F80" s="35">
        <v>7.5</v>
      </c>
      <c r="G80" s="35">
        <v>8.3000000000000007</v>
      </c>
      <c r="H80" s="35">
        <v>1.8</v>
      </c>
      <c r="I80" s="35">
        <v>0.3</v>
      </c>
      <c r="J80" s="35">
        <v>0.1</v>
      </c>
      <c r="K80" s="35">
        <v>0.9</v>
      </c>
      <c r="L80" s="35">
        <v>30.9</v>
      </c>
      <c r="M80" s="60">
        <v>31600</v>
      </c>
      <c r="N80" s="60">
        <v>32200</v>
      </c>
    </row>
    <row r="81" spans="1:255" ht="3.75" customHeight="1">
      <c r="A81" s="48"/>
      <c r="B81" s="49"/>
      <c r="C81" s="50"/>
      <c r="D81" s="51"/>
      <c r="E81" s="51"/>
      <c r="F81" s="51"/>
      <c r="G81" s="51"/>
      <c r="H81" s="51"/>
      <c r="I81" s="51"/>
      <c r="J81" s="51"/>
      <c r="K81" s="51"/>
      <c r="L81" s="52"/>
      <c r="M81" s="31"/>
    </row>
    <row r="82" spans="1:255" ht="11.25" customHeight="1">
      <c r="A82" s="54"/>
      <c r="B82" s="55"/>
      <c r="D82" s="56"/>
      <c r="E82" s="56"/>
      <c r="F82" s="56"/>
      <c r="G82" s="56"/>
      <c r="H82" s="56"/>
      <c r="I82" s="56"/>
      <c r="J82" s="56"/>
      <c r="K82" s="56"/>
      <c r="M82" s="57"/>
      <c r="N82" s="58" t="s">
        <v>43</v>
      </c>
    </row>
    <row r="83" spans="1:255" ht="44.45" customHeight="1" thickBot="1">
      <c r="A83" s="1217" t="s">
        <v>775</v>
      </c>
      <c r="B83" s="1217"/>
      <c r="C83" s="1217"/>
      <c r="D83" s="1217"/>
      <c r="E83" s="1217"/>
      <c r="F83" s="1217"/>
      <c r="G83" s="1217"/>
      <c r="H83" s="1217"/>
      <c r="I83" s="1217"/>
      <c r="J83" s="1217"/>
      <c r="K83" s="1217"/>
      <c r="L83" s="1217"/>
      <c r="M83" s="1217"/>
      <c r="N83" s="1217"/>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c r="IN83" s="8"/>
      <c r="IO83" s="8"/>
      <c r="IP83" s="8"/>
      <c r="IQ83" s="8"/>
      <c r="IR83" s="8"/>
      <c r="IS83" s="8"/>
      <c r="IT83" s="8"/>
      <c r="IU83" s="8"/>
    </row>
    <row r="84" spans="1:255" ht="15" customHeight="1">
      <c r="A84" s="428" t="str">
        <f>"November 2014"</f>
        <v>November 2014</v>
      </c>
      <c r="B84" s="428"/>
      <c r="D84" s="428"/>
      <c r="E84" s="428"/>
      <c r="F84" s="428"/>
      <c r="G84" s="428"/>
      <c r="H84" s="428"/>
      <c r="I84" s="429"/>
      <c r="J84" s="428"/>
      <c r="K84" s="428"/>
      <c r="L84" s="428"/>
      <c r="N84" s="430" t="s">
        <v>0</v>
      </c>
      <c r="O84" s="428"/>
      <c r="P84" s="8"/>
      <c r="Q84" s="8"/>
      <c r="R84" s="429"/>
      <c r="S84" s="428"/>
      <c r="T84" s="428"/>
      <c r="U84" s="428"/>
      <c r="V84" s="428"/>
      <c r="W84" s="428"/>
      <c r="X84" s="428"/>
      <c r="Y84" s="428"/>
      <c r="Z84" s="428"/>
      <c r="AA84" s="428"/>
      <c r="AB84" s="429"/>
      <c r="AC84" s="429"/>
      <c r="AD84" s="429"/>
      <c r="AE84" s="429"/>
      <c r="AF84" s="429"/>
      <c r="AG84" s="429"/>
      <c r="AH84" s="429"/>
      <c r="AI84" s="429"/>
      <c r="AJ84" s="429"/>
      <c r="AK84" s="429"/>
      <c r="AL84" s="429"/>
      <c r="AM84" s="429"/>
      <c r="AN84" s="429"/>
      <c r="AO84" s="429"/>
      <c r="AP84" s="429"/>
      <c r="AQ84" s="429"/>
      <c r="AR84" s="429"/>
      <c r="AS84" s="429"/>
      <c r="AT84" s="429"/>
      <c r="AU84" s="429"/>
      <c r="AV84" s="429"/>
      <c r="AW84" s="429"/>
      <c r="AX84" s="429"/>
      <c r="AY84" s="429"/>
      <c r="AZ84" s="429"/>
      <c r="BA84" s="429"/>
      <c r="BB84" s="429"/>
      <c r="BC84" s="429"/>
      <c r="BD84" s="429"/>
      <c r="BE84" s="429"/>
      <c r="BF84" s="429"/>
      <c r="BG84" s="429"/>
      <c r="BH84" s="429"/>
      <c r="BI84" s="429"/>
      <c r="BJ84" s="429"/>
      <c r="BK84" s="429"/>
      <c r="BL84" s="429"/>
      <c r="BM84" s="429"/>
      <c r="BN84" s="429"/>
      <c r="BO84" s="429"/>
      <c r="BP84" s="429"/>
      <c r="BQ84" s="429"/>
      <c r="BR84" s="429"/>
      <c r="BS84" s="429"/>
      <c r="BT84" s="429"/>
      <c r="BU84" s="429"/>
      <c r="BV84" s="429"/>
      <c r="BW84" s="429"/>
      <c r="BX84" s="429"/>
      <c r="BY84" s="429"/>
      <c r="BZ84" s="429"/>
      <c r="CA84" s="429"/>
      <c r="CB84" s="429"/>
      <c r="CC84" s="429"/>
      <c r="CD84" s="429"/>
      <c r="CE84" s="429"/>
      <c r="CF84" s="429"/>
      <c r="CG84" s="429"/>
      <c r="CH84" s="429"/>
      <c r="CI84" s="429"/>
      <c r="CJ84" s="429"/>
      <c r="CK84" s="429"/>
      <c r="CL84" s="429"/>
      <c r="CM84" s="429"/>
      <c r="CN84" s="429"/>
      <c r="CO84" s="429"/>
      <c r="CP84" s="429"/>
      <c r="CQ84" s="429"/>
      <c r="CR84" s="429"/>
      <c r="CS84" s="429"/>
      <c r="CT84" s="429"/>
      <c r="CU84" s="429"/>
      <c r="CV84" s="429"/>
      <c r="CW84" s="429"/>
      <c r="CX84" s="429"/>
      <c r="CY84" s="429"/>
      <c r="CZ84" s="429"/>
      <c r="DA84" s="429"/>
      <c r="DB84" s="429"/>
      <c r="DC84" s="429"/>
      <c r="DD84" s="429"/>
      <c r="DE84" s="429"/>
      <c r="DF84" s="429"/>
      <c r="DG84" s="429"/>
      <c r="DH84" s="429"/>
      <c r="DI84" s="429"/>
      <c r="DJ84" s="429"/>
      <c r="DK84" s="429"/>
      <c r="DL84" s="429"/>
      <c r="DM84" s="429"/>
      <c r="DN84" s="429"/>
      <c r="DO84" s="429"/>
      <c r="DP84" s="429"/>
      <c r="DQ84" s="429"/>
      <c r="DR84" s="429"/>
      <c r="DS84" s="429"/>
      <c r="DT84" s="429"/>
      <c r="DU84" s="429"/>
      <c r="DV84" s="429"/>
      <c r="DW84" s="429"/>
      <c r="DX84" s="429"/>
      <c r="DY84" s="429"/>
      <c r="DZ84" s="429"/>
      <c r="EA84" s="429"/>
      <c r="EB84" s="429"/>
      <c r="EC84" s="429"/>
      <c r="ED84" s="429"/>
      <c r="EE84" s="429"/>
      <c r="EF84" s="429"/>
      <c r="EG84" s="429"/>
      <c r="EH84" s="429"/>
      <c r="EI84" s="429"/>
      <c r="EJ84" s="429"/>
      <c r="EK84" s="429"/>
      <c r="EL84" s="429"/>
      <c r="EM84" s="429"/>
      <c r="EN84" s="429"/>
      <c r="EO84" s="429"/>
      <c r="EP84" s="429"/>
      <c r="EQ84" s="429"/>
      <c r="ER84" s="429"/>
      <c r="ES84" s="429"/>
      <c r="ET84" s="429"/>
      <c r="EU84" s="429"/>
      <c r="EV84" s="429"/>
      <c r="EW84" s="429"/>
      <c r="EX84" s="429"/>
      <c r="EY84" s="429"/>
      <c r="EZ84" s="429"/>
      <c r="FA84" s="429"/>
      <c r="FB84" s="429"/>
      <c r="FC84" s="429"/>
      <c r="FD84" s="429"/>
      <c r="FE84" s="429"/>
      <c r="FF84" s="429"/>
      <c r="FG84" s="429"/>
      <c r="FH84" s="429"/>
      <c r="FI84" s="429"/>
      <c r="FJ84" s="429"/>
      <c r="FK84" s="429"/>
      <c r="FL84" s="429"/>
      <c r="FM84" s="429"/>
      <c r="FN84" s="429"/>
      <c r="FO84" s="429"/>
      <c r="FP84" s="429"/>
      <c r="FQ84" s="429"/>
      <c r="FR84" s="429"/>
      <c r="FS84" s="429"/>
      <c r="FT84" s="429"/>
      <c r="FU84" s="429"/>
      <c r="FV84" s="429"/>
      <c r="FW84" s="429"/>
      <c r="FX84" s="429"/>
      <c r="FY84" s="429"/>
      <c r="FZ84" s="429"/>
      <c r="GA84" s="429"/>
      <c r="GB84" s="429"/>
      <c r="GC84" s="429"/>
      <c r="GD84" s="429"/>
      <c r="GE84" s="429"/>
      <c r="GF84" s="429"/>
      <c r="GG84" s="429"/>
      <c r="GH84" s="429"/>
      <c r="GI84" s="429"/>
      <c r="GJ84" s="429"/>
      <c r="GK84" s="429"/>
      <c r="GL84" s="429"/>
      <c r="GM84" s="429"/>
      <c r="GN84" s="429"/>
      <c r="GO84" s="429"/>
      <c r="GP84" s="429"/>
      <c r="GQ84" s="429"/>
      <c r="GR84" s="429"/>
      <c r="GS84" s="429"/>
      <c r="GT84" s="429"/>
      <c r="GU84" s="429"/>
      <c r="GV84" s="429"/>
      <c r="GW84" s="429"/>
      <c r="GX84" s="429"/>
      <c r="GY84" s="429"/>
      <c r="GZ84" s="429"/>
      <c r="HA84" s="429"/>
      <c r="HB84" s="429"/>
      <c r="HC84" s="429"/>
      <c r="HD84" s="429"/>
      <c r="HE84" s="429"/>
      <c r="HF84" s="429"/>
      <c r="HG84" s="429"/>
      <c r="HH84" s="429"/>
      <c r="HI84" s="429"/>
      <c r="HJ84" s="429"/>
      <c r="HK84" s="429"/>
      <c r="HL84" s="429"/>
      <c r="HM84" s="429"/>
      <c r="HN84" s="429"/>
      <c r="HO84" s="429"/>
      <c r="HP84" s="429"/>
      <c r="HQ84" s="429"/>
      <c r="HR84" s="429"/>
      <c r="HS84" s="429"/>
      <c r="HT84" s="429"/>
      <c r="HU84" s="429"/>
      <c r="HV84" s="429"/>
      <c r="HW84" s="429"/>
      <c r="HX84" s="429"/>
      <c r="HY84" s="429"/>
      <c r="HZ84" s="429"/>
      <c r="IA84" s="429"/>
      <c r="IB84" s="429"/>
      <c r="IC84" s="429"/>
      <c r="ID84" s="429"/>
      <c r="IE84" s="429"/>
      <c r="IF84" s="429"/>
      <c r="IG84" s="429"/>
      <c r="IH84" s="429"/>
      <c r="II84" s="429"/>
      <c r="IJ84" s="429"/>
      <c r="IK84" s="429"/>
      <c r="IL84" s="429"/>
      <c r="IM84" s="429"/>
      <c r="IN84" s="429"/>
      <c r="IO84" s="429"/>
      <c r="IP84" s="429"/>
      <c r="IQ84" s="429"/>
      <c r="IR84" s="429"/>
      <c r="IS84" s="429"/>
      <c r="IT84" s="429"/>
      <c r="IU84" s="429"/>
    </row>
    <row r="85" spans="1:255" ht="15" customHeight="1">
      <c r="A85" s="428" t="s">
        <v>1</v>
      </c>
      <c r="B85" s="428"/>
      <c r="D85" s="428"/>
      <c r="E85" s="428"/>
      <c r="F85" s="428"/>
      <c r="G85" s="428"/>
      <c r="H85" s="428"/>
      <c r="I85" s="429"/>
      <c r="J85" s="428"/>
      <c r="K85" s="428"/>
      <c r="L85" s="428"/>
      <c r="M85" s="411"/>
      <c r="N85" s="428"/>
      <c r="O85" s="428"/>
      <c r="P85" s="8"/>
      <c r="Q85" s="8"/>
      <c r="R85" s="429"/>
      <c r="S85" s="428"/>
      <c r="T85" s="428"/>
      <c r="U85" s="428"/>
      <c r="V85" s="428"/>
      <c r="W85" s="428"/>
      <c r="X85" s="428"/>
      <c r="Y85" s="428"/>
      <c r="Z85" s="428"/>
      <c r="AA85" s="428"/>
      <c r="AB85" s="429"/>
      <c r="AC85" s="429"/>
      <c r="AD85" s="429"/>
      <c r="AE85" s="429"/>
      <c r="AF85" s="429"/>
      <c r="AG85" s="429"/>
      <c r="AH85" s="429"/>
      <c r="AI85" s="429"/>
      <c r="AJ85" s="429"/>
      <c r="AK85" s="429"/>
      <c r="AL85" s="429"/>
      <c r="AM85" s="429"/>
      <c r="AN85" s="429"/>
      <c r="AO85" s="429"/>
      <c r="AP85" s="429"/>
      <c r="AQ85" s="429"/>
      <c r="AR85" s="429"/>
      <c r="AS85" s="429"/>
      <c r="AT85" s="429"/>
      <c r="AU85" s="429"/>
      <c r="AV85" s="429"/>
      <c r="AW85" s="429"/>
      <c r="AX85" s="429"/>
      <c r="AY85" s="429"/>
      <c r="AZ85" s="429"/>
      <c r="BA85" s="429"/>
      <c r="BB85" s="429"/>
      <c r="BC85" s="429"/>
      <c r="BD85" s="429"/>
      <c r="BE85" s="429"/>
      <c r="BF85" s="429"/>
      <c r="BG85" s="429"/>
      <c r="BH85" s="429"/>
      <c r="BI85" s="429"/>
      <c r="BJ85" s="429"/>
      <c r="BK85" s="429"/>
      <c r="BL85" s="429"/>
      <c r="BM85" s="429"/>
      <c r="BN85" s="429"/>
      <c r="BO85" s="429"/>
      <c r="BP85" s="429"/>
      <c r="BQ85" s="429"/>
      <c r="BR85" s="429"/>
      <c r="BS85" s="429"/>
      <c r="BT85" s="429"/>
      <c r="BU85" s="429"/>
      <c r="BV85" s="429"/>
      <c r="BW85" s="429"/>
      <c r="BX85" s="429"/>
      <c r="BY85" s="429"/>
      <c r="BZ85" s="429"/>
      <c r="CA85" s="429"/>
      <c r="CB85" s="429"/>
      <c r="CC85" s="429"/>
      <c r="CD85" s="429"/>
      <c r="CE85" s="429"/>
      <c r="CF85" s="429"/>
      <c r="CG85" s="429"/>
      <c r="CH85" s="429"/>
      <c r="CI85" s="429"/>
      <c r="CJ85" s="429"/>
      <c r="CK85" s="429"/>
      <c r="CL85" s="429"/>
      <c r="CM85" s="429"/>
      <c r="CN85" s="429"/>
      <c r="CO85" s="429"/>
      <c r="CP85" s="429"/>
      <c r="CQ85" s="429"/>
      <c r="CR85" s="429"/>
      <c r="CS85" s="429"/>
      <c r="CT85" s="429"/>
      <c r="CU85" s="429"/>
      <c r="CV85" s="429"/>
      <c r="CW85" s="429"/>
      <c r="CX85" s="429"/>
      <c r="CY85" s="429"/>
      <c r="CZ85" s="429"/>
      <c r="DA85" s="429"/>
      <c r="DB85" s="429"/>
      <c r="DC85" s="429"/>
      <c r="DD85" s="429"/>
      <c r="DE85" s="429"/>
      <c r="DF85" s="429"/>
      <c r="DG85" s="429"/>
      <c r="DH85" s="429"/>
      <c r="DI85" s="429"/>
      <c r="DJ85" s="429"/>
      <c r="DK85" s="429"/>
      <c r="DL85" s="429"/>
      <c r="DM85" s="429"/>
      <c r="DN85" s="429"/>
      <c r="DO85" s="429"/>
      <c r="DP85" s="429"/>
      <c r="DQ85" s="429"/>
      <c r="DR85" s="429"/>
      <c r="DS85" s="429"/>
      <c r="DT85" s="429"/>
      <c r="DU85" s="429"/>
      <c r="DV85" s="429"/>
      <c r="DW85" s="429"/>
      <c r="DX85" s="429"/>
      <c r="DY85" s="429"/>
      <c r="DZ85" s="429"/>
      <c r="EA85" s="429"/>
      <c r="EB85" s="429"/>
      <c r="EC85" s="429"/>
      <c r="ED85" s="429"/>
      <c r="EE85" s="429"/>
      <c r="EF85" s="429"/>
      <c r="EG85" s="429"/>
      <c r="EH85" s="429"/>
      <c r="EI85" s="429"/>
      <c r="EJ85" s="429"/>
      <c r="EK85" s="429"/>
      <c r="EL85" s="429"/>
      <c r="EM85" s="429"/>
      <c r="EN85" s="429"/>
      <c r="EO85" s="429"/>
      <c r="EP85" s="429"/>
      <c r="EQ85" s="429"/>
      <c r="ER85" s="429"/>
      <c r="ES85" s="429"/>
      <c r="ET85" s="429"/>
      <c r="EU85" s="429"/>
      <c r="EV85" s="429"/>
      <c r="EW85" s="429"/>
      <c r="EX85" s="429"/>
      <c r="EY85" s="429"/>
      <c r="EZ85" s="429"/>
      <c r="FA85" s="429"/>
      <c r="FB85" s="429"/>
      <c r="FC85" s="429"/>
      <c r="FD85" s="429"/>
      <c r="FE85" s="429"/>
      <c r="FF85" s="429"/>
      <c r="FG85" s="429"/>
      <c r="FH85" s="429"/>
      <c r="FI85" s="429"/>
      <c r="FJ85" s="429"/>
      <c r="FK85" s="429"/>
      <c r="FL85" s="429"/>
      <c r="FM85" s="429"/>
      <c r="FN85" s="429"/>
      <c r="FO85" s="429"/>
      <c r="FP85" s="429"/>
      <c r="FQ85" s="429"/>
      <c r="FR85" s="429"/>
      <c r="FS85" s="429"/>
      <c r="FT85" s="429"/>
      <c r="FU85" s="429"/>
      <c r="FV85" s="429"/>
      <c r="FW85" s="429"/>
      <c r="FX85" s="429"/>
      <c r="FY85" s="429"/>
      <c r="FZ85" s="429"/>
      <c r="GA85" s="429"/>
      <c r="GB85" s="429"/>
      <c r="GC85" s="429"/>
      <c r="GD85" s="429"/>
      <c r="GE85" s="429"/>
      <c r="GF85" s="429"/>
      <c r="GG85" s="429"/>
      <c r="GH85" s="429"/>
      <c r="GI85" s="429"/>
      <c r="GJ85" s="429"/>
      <c r="GK85" s="429"/>
      <c r="GL85" s="429"/>
      <c r="GM85" s="429"/>
      <c r="GN85" s="429"/>
      <c r="GO85" s="429"/>
      <c r="GP85" s="429"/>
      <c r="GQ85" s="429"/>
      <c r="GR85" s="429"/>
      <c r="GS85" s="429"/>
      <c r="GT85" s="429"/>
      <c r="GU85" s="429"/>
      <c r="GV85" s="429"/>
      <c r="GW85" s="429"/>
      <c r="GX85" s="429"/>
      <c r="GY85" s="429"/>
      <c r="GZ85" s="429"/>
      <c r="HA85" s="429"/>
      <c r="HB85" s="429"/>
      <c r="HC85" s="429"/>
      <c r="HD85" s="429"/>
      <c r="HE85" s="429"/>
      <c r="HF85" s="429"/>
      <c r="HG85" s="429"/>
      <c r="HH85" s="429"/>
      <c r="HI85" s="429"/>
      <c r="HJ85" s="429"/>
      <c r="HK85" s="429"/>
      <c r="HL85" s="429"/>
      <c r="HM85" s="429"/>
      <c r="HN85" s="429"/>
      <c r="HO85" s="429"/>
      <c r="HP85" s="429"/>
      <c r="HQ85" s="429"/>
      <c r="HR85" s="429"/>
      <c r="HS85" s="429"/>
      <c r="HT85" s="429"/>
      <c r="HU85" s="429"/>
      <c r="HV85" s="429"/>
      <c r="HW85" s="429"/>
      <c r="HX85" s="429"/>
      <c r="HY85" s="429"/>
      <c r="HZ85" s="429"/>
      <c r="IA85" s="429"/>
      <c r="IB85" s="429"/>
      <c r="IC85" s="429"/>
      <c r="ID85" s="429"/>
      <c r="IE85" s="429"/>
      <c r="IF85" s="429"/>
      <c r="IG85" s="429"/>
      <c r="IH85" s="429"/>
      <c r="II85" s="429"/>
      <c r="IJ85" s="429"/>
      <c r="IK85" s="429"/>
      <c r="IL85" s="429"/>
      <c r="IM85" s="429"/>
      <c r="IN85" s="429"/>
      <c r="IO85" s="429"/>
      <c r="IP85" s="429"/>
      <c r="IQ85" s="429"/>
      <c r="IR85" s="429"/>
      <c r="IS85" s="429"/>
      <c r="IT85" s="429"/>
      <c r="IU85" s="429"/>
    </row>
    <row r="86" spans="1:255" s="8" customFormat="1" ht="11.1" customHeight="1">
      <c r="A86" s="428"/>
      <c r="B86" s="428"/>
      <c r="C86" s="4"/>
      <c r="D86" s="16" t="s">
        <v>433</v>
      </c>
      <c r="E86" s="16" t="s">
        <v>432</v>
      </c>
      <c r="F86" s="16" t="s">
        <v>3</v>
      </c>
      <c r="G86" s="16" t="s">
        <v>4</v>
      </c>
      <c r="H86" s="16" t="s">
        <v>5</v>
      </c>
      <c r="I86" s="16" t="s">
        <v>6</v>
      </c>
      <c r="J86" s="16" t="s">
        <v>431</v>
      </c>
      <c r="K86" s="16"/>
      <c r="L86" s="428"/>
      <c r="M86" s="1218" t="s">
        <v>14</v>
      </c>
      <c r="N86" s="1218"/>
      <c r="O86" s="428"/>
      <c r="R86" s="429"/>
      <c r="S86" s="428"/>
      <c r="T86" s="428"/>
      <c r="U86" s="428"/>
      <c r="V86" s="428"/>
      <c r="W86" s="428"/>
      <c r="X86" s="428"/>
      <c r="Y86" s="428"/>
      <c r="Z86" s="428"/>
      <c r="AA86" s="428"/>
      <c r="AB86" s="429"/>
      <c r="AC86" s="429"/>
      <c r="AD86" s="429"/>
      <c r="AE86" s="429"/>
      <c r="AF86" s="429"/>
      <c r="AG86" s="429"/>
      <c r="AH86" s="429"/>
      <c r="AI86" s="429"/>
      <c r="AJ86" s="429"/>
      <c r="AK86" s="429"/>
      <c r="AL86" s="429"/>
      <c r="AM86" s="429"/>
      <c r="AN86" s="429"/>
      <c r="AO86" s="429"/>
      <c r="AP86" s="429"/>
      <c r="AQ86" s="429"/>
      <c r="AR86" s="429"/>
      <c r="AS86" s="429"/>
      <c r="AT86" s="429"/>
      <c r="AU86" s="429"/>
      <c r="AV86" s="429"/>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429"/>
      <c r="CB86" s="429"/>
      <c r="CC86" s="429"/>
      <c r="CD86" s="429"/>
      <c r="CE86" s="429"/>
      <c r="CF86" s="429"/>
      <c r="CG86" s="429"/>
      <c r="CH86" s="429"/>
      <c r="CI86" s="429"/>
      <c r="CJ86" s="429"/>
      <c r="CK86" s="429"/>
      <c r="CL86" s="429"/>
      <c r="CM86" s="429"/>
      <c r="CN86" s="429"/>
      <c r="CO86" s="429"/>
      <c r="CP86" s="429"/>
      <c r="CQ86" s="429"/>
      <c r="CR86" s="429"/>
      <c r="CS86" s="429"/>
      <c r="CT86" s="429"/>
      <c r="CU86" s="429"/>
      <c r="CV86" s="429"/>
      <c r="CW86" s="429"/>
      <c r="CX86" s="429"/>
      <c r="CY86" s="429"/>
      <c r="CZ86" s="429"/>
      <c r="DA86" s="429"/>
      <c r="DB86" s="429"/>
      <c r="DC86" s="429"/>
      <c r="DD86" s="429"/>
      <c r="DE86" s="429"/>
      <c r="DF86" s="429"/>
      <c r="DG86" s="429"/>
      <c r="DH86" s="429"/>
      <c r="DI86" s="429"/>
      <c r="DJ86" s="429"/>
      <c r="DK86" s="429"/>
      <c r="DL86" s="429"/>
      <c r="DM86" s="429"/>
      <c r="DN86" s="429"/>
      <c r="DO86" s="429"/>
      <c r="DP86" s="429"/>
      <c r="DQ86" s="429"/>
      <c r="DR86" s="429"/>
      <c r="DS86" s="429"/>
      <c r="DT86" s="429"/>
      <c r="DU86" s="429"/>
      <c r="DV86" s="429"/>
      <c r="DW86" s="429"/>
      <c r="DX86" s="429"/>
      <c r="DY86" s="429"/>
      <c r="DZ86" s="429"/>
      <c r="EA86" s="429"/>
      <c r="EB86" s="429"/>
      <c r="EC86" s="429"/>
      <c r="ED86" s="429"/>
      <c r="EE86" s="429"/>
      <c r="EF86" s="429"/>
      <c r="EG86" s="429"/>
      <c r="EH86" s="429"/>
      <c r="EI86" s="429"/>
      <c r="EJ86" s="429"/>
      <c r="EK86" s="429"/>
      <c r="EL86" s="429"/>
      <c r="EM86" s="429"/>
      <c r="EN86" s="429"/>
      <c r="EO86" s="429"/>
      <c r="EP86" s="429"/>
      <c r="EQ86" s="429"/>
      <c r="ER86" s="429"/>
      <c r="ES86" s="429"/>
      <c r="ET86" s="429"/>
      <c r="EU86" s="429"/>
      <c r="EV86" s="429"/>
      <c r="EW86" s="429"/>
      <c r="EX86" s="429"/>
      <c r="EY86" s="429"/>
      <c r="EZ86" s="429"/>
      <c r="FA86" s="429"/>
      <c r="FB86" s="429"/>
      <c r="FC86" s="429"/>
      <c r="FD86" s="429"/>
      <c r="FE86" s="429"/>
      <c r="FF86" s="429"/>
      <c r="FG86" s="429"/>
      <c r="FH86" s="429"/>
      <c r="FI86" s="429"/>
      <c r="FJ86" s="429"/>
      <c r="FK86" s="429"/>
      <c r="FL86" s="429"/>
      <c r="FM86" s="429"/>
      <c r="FN86" s="429"/>
      <c r="FO86" s="429"/>
      <c r="FP86" s="429"/>
      <c r="FQ86" s="429"/>
      <c r="FR86" s="429"/>
      <c r="FS86" s="429"/>
      <c r="FT86" s="429"/>
      <c r="FU86" s="429"/>
      <c r="FV86" s="429"/>
      <c r="FW86" s="429"/>
      <c r="FX86" s="429"/>
      <c r="FY86" s="429"/>
      <c r="FZ86" s="429"/>
      <c r="GA86" s="429"/>
      <c r="GB86" s="429"/>
      <c r="GC86" s="429"/>
      <c r="GD86" s="429"/>
      <c r="GE86" s="429"/>
      <c r="GF86" s="429"/>
      <c r="GG86" s="429"/>
      <c r="GH86" s="429"/>
      <c r="GI86" s="429"/>
      <c r="GJ86" s="429"/>
      <c r="GK86" s="429"/>
      <c r="GL86" s="429"/>
      <c r="GM86" s="429"/>
      <c r="GN86" s="429"/>
      <c r="GO86" s="429"/>
      <c r="GP86" s="429"/>
      <c r="GQ86" s="429"/>
      <c r="GR86" s="429"/>
      <c r="GS86" s="429"/>
      <c r="GT86" s="429"/>
      <c r="GU86" s="429"/>
      <c r="GV86" s="429"/>
      <c r="GW86" s="429"/>
      <c r="GX86" s="429"/>
      <c r="GY86" s="429"/>
      <c r="GZ86" s="429"/>
      <c r="HA86" s="429"/>
      <c r="HB86" s="429"/>
      <c r="HC86" s="429"/>
      <c r="HD86" s="429"/>
      <c r="HE86" s="429"/>
      <c r="HF86" s="429"/>
      <c r="HG86" s="429"/>
      <c r="HH86" s="429"/>
      <c r="HI86" s="429"/>
      <c r="HJ86" s="429"/>
      <c r="HK86" s="429"/>
      <c r="HL86" s="429"/>
      <c r="HM86" s="429"/>
      <c r="HN86" s="429"/>
      <c r="HO86" s="429"/>
      <c r="HP86" s="429"/>
      <c r="HQ86" s="429"/>
      <c r="HR86" s="429"/>
      <c r="HS86" s="429"/>
      <c r="HT86" s="429"/>
      <c r="HU86" s="429"/>
      <c r="HV86" s="429"/>
      <c r="HW86" s="429"/>
      <c r="HX86" s="429"/>
      <c r="HY86" s="429"/>
      <c r="HZ86" s="429"/>
      <c r="IA86" s="429"/>
      <c r="IB86" s="429"/>
      <c r="IC86" s="429"/>
      <c r="ID86" s="429"/>
      <c r="IE86" s="429"/>
      <c r="IF86" s="429"/>
      <c r="IG86" s="429"/>
      <c r="IH86" s="429"/>
      <c r="II86" s="429"/>
      <c r="IJ86" s="429"/>
      <c r="IK86" s="429"/>
      <c r="IL86" s="429"/>
      <c r="IM86" s="429"/>
      <c r="IN86" s="429"/>
      <c r="IO86" s="429"/>
      <c r="IP86" s="429"/>
      <c r="IQ86" s="429"/>
      <c r="IR86" s="429"/>
      <c r="IS86" s="429"/>
      <c r="IT86" s="429"/>
      <c r="IU86" s="429"/>
    </row>
    <row r="87" spans="1:255" s="8" customFormat="1" ht="11.1" customHeight="1">
      <c r="A87" s="428"/>
      <c r="B87" s="428"/>
      <c r="C87" s="18" t="s">
        <v>15</v>
      </c>
      <c r="D87" s="19">
        <v>25000</v>
      </c>
      <c r="E87" s="19">
        <v>29999</v>
      </c>
      <c r="F87" s="19">
        <v>34999</v>
      </c>
      <c r="G87" s="19">
        <v>39999</v>
      </c>
      <c r="H87" s="19">
        <v>44999</v>
      </c>
      <c r="I87" s="19">
        <v>49999</v>
      </c>
      <c r="J87" s="19" t="s">
        <v>16</v>
      </c>
      <c r="K87" s="19" t="s">
        <v>404</v>
      </c>
      <c r="L87" s="433" t="s">
        <v>18</v>
      </c>
      <c r="M87" s="21" t="s">
        <v>19</v>
      </c>
      <c r="N87" s="21" t="s">
        <v>20</v>
      </c>
      <c r="O87" s="428"/>
      <c r="R87" s="429"/>
      <c r="S87" s="428"/>
      <c r="T87" s="428"/>
      <c r="U87" s="428"/>
      <c r="V87" s="428"/>
      <c r="W87" s="428"/>
      <c r="X87" s="428"/>
      <c r="Y87" s="428"/>
      <c r="Z87" s="428"/>
      <c r="AA87" s="428"/>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429"/>
      <c r="CB87" s="429"/>
      <c r="CC87" s="429"/>
      <c r="CD87" s="429"/>
      <c r="CE87" s="429"/>
      <c r="CF87" s="429"/>
      <c r="CG87" s="429"/>
      <c r="CH87" s="429"/>
      <c r="CI87" s="429"/>
      <c r="CJ87" s="429"/>
      <c r="CK87" s="429"/>
      <c r="CL87" s="429"/>
      <c r="CM87" s="429"/>
      <c r="CN87" s="429"/>
      <c r="CO87" s="429"/>
      <c r="CP87" s="429"/>
      <c r="CQ87" s="429"/>
      <c r="CR87" s="429"/>
      <c r="CS87" s="429"/>
      <c r="CT87" s="429"/>
      <c r="CU87" s="429"/>
      <c r="CV87" s="429"/>
      <c r="CW87" s="429"/>
      <c r="CX87" s="429"/>
      <c r="CY87" s="429"/>
      <c r="CZ87" s="429"/>
      <c r="DA87" s="429"/>
      <c r="DB87" s="429"/>
      <c r="DC87" s="429"/>
      <c r="DD87" s="429"/>
      <c r="DE87" s="429"/>
      <c r="DF87" s="429"/>
      <c r="DG87" s="429"/>
      <c r="DH87" s="429"/>
      <c r="DI87" s="429"/>
      <c r="DJ87" s="429"/>
      <c r="DK87" s="429"/>
      <c r="DL87" s="429"/>
      <c r="DM87" s="429"/>
      <c r="DN87" s="429"/>
      <c r="DO87" s="429"/>
      <c r="DP87" s="429"/>
      <c r="DQ87" s="429"/>
      <c r="DR87" s="429"/>
      <c r="DS87" s="429"/>
      <c r="DT87" s="429"/>
      <c r="DU87" s="429"/>
      <c r="DV87" s="429"/>
      <c r="DW87" s="429"/>
      <c r="DX87" s="429"/>
      <c r="DY87" s="429"/>
      <c r="DZ87" s="429"/>
      <c r="EA87" s="429"/>
      <c r="EB87" s="429"/>
      <c r="EC87" s="429"/>
      <c r="ED87" s="429"/>
      <c r="EE87" s="429"/>
      <c r="EF87" s="429"/>
      <c r="EG87" s="429"/>
      <c r="EH87" s="429"/>
      <c r="EI87" s="429"/>
      <c r="EJ87" s="429"/>
      <c r="EK87" s="429"/>
      <c r="EL87" s="429"/>
      <c r="EM87" s="429"/>
      <c r="EN87" s="429"/>
      <c r="EO87" s="429"/>
      <c r="EP87" s="429"/>
      <c r="EQ87" s="429"/>
      <c r="ER87" s="429"/>
      <c r="ES87" s="429"/>
      <c r="ET87" s="429"/>
      <c r="EU87" s="429"/>
      <c r="EV87" s="429"/>
      <c r="EW87" s="429"/>
      <c r="EX87" s="429"/>
      <c r="EY87" s="429"/>
      <c r="EZ87" s="429"/>
      <c r="FA87" s="429"/>
      <c r="FB87" s="429"/>
      <c r="FC87" s="429"/>
      <c r="FD87" s="429"/>
      <c r="FE87" s="429"/>
      <c r="FF87" s="429"/>
      <c r="FG87" s="429"/>
      <c r="FH87" s="429"/>
      <c r="FI87" s="429"/>
      <c r="FJ87" s="429"/>
      <c r="FK87" s="429"/>
      <c r="FL87" s="429"/>
      <c r="FM87" s="429"/>
      <c r="FN87" s="429"/>
      <c r="FO87" s="429"/>
      <c r="FP87" s="429"/>
      <c r="FQ87" s="429"/>
      <c r="FR87" s="429"/>
      <c r="FS87" s="429"/>
      <c r="FT87" s="429"/>
      <c r="FU87" s="429"/>
      <c r="FV87" s="429"/>
      <c r="FW87" s="429"/>
      <c r="FX87" s="429"/>
      <c r="FY87" s="429"/>
      <c r="FZ87" s="429"/>
      <c r="GA87" s="429"/>
      <c r="GB87" s="429"/>
      <c r="GC87" s="429"/>
      <c r="GD87" s="429"/>
      <c r="GE87" s="429"/>
      <c r="GF87" s="429"/>
      <c r="GG87" s="429"/>
      <c r="GH87" s="429"/>
      <c r="GI87" s="429"/>
      <c r="GJ87" s="429"/>
      <c r="GK87" s="429"/>
      <c r="GL87" s="429"/>
      <c r="GM87" s="429"/>
      <c r="GN87" s="429"/>
      <c r="GO87" s="429"/>
      <c r="GP87" s="429"/>
      <c r="GQ87" s="429"/>
      <c r="GR87" s="429"/>
      <c r="GS87" s="429"/>
      <c r="GT87" s="429"/>
      <c r="GU87" s="429"/>
      <c r="GV87" s="429"/>
      <c r="GW87" s="429"/>
      <c r="GX87" s="429"/>
      <c r="GY87" s="429"/>
      <c r="GZ87" s="429"/>
      <c r="HA87" s="429"/>
      <c r="HB87" s="429"/>
      <c r="HC87" s="429"/>
      <c r="HD87" s="429"/>
      <c r="HE87" s="429"/>
      <c r="HF87" s="429"/>
      <c r="HG87" s="429"/>
      <c r="HH87" s="429"/>
      <c r="HI87" s="429"/>
      <c r="HJ87" s="429"/>
      <c r="HK87" s="429"/>
      <c r="HL87" s="429"/>
      <c r="HM87" s="429"/>
      <c r="HN87" s="429"/>
      <c r="HO87" s="429"/>
      <c r="HP87" s="429"/>
      <c r="HQ87" s="429"/>
      <c r="HR87" s="429"/>
      <c r="HS87" s="429"/>
      <c r="HT87" s="429"/>
      <c r="HU87" s="429"/>
      <c r="HV87" s="429"/>
      <c r="HW87" s="429"/>
      <c r="HX87" s="429"/>
      <c r="HY87" s="429"/>
      <c r="HZ87" s="429"/>
      <c r="IA87" s="429"/>
      <c r="IB87" s="429"/>
      <c r="IC87" s="429"/>
      <c r="ID87" s="429"/>
      <c r="IE87" s="429"/>
      <c r="IF87" s="429"/>
      <c r="IG87" s="429"/>
      <c r="IH87" s="429"/>
      <c r="II87" s="429"/>
      <c r="IJ87" s="429"/>
      <c r="IK87" s="429"/>
      <c r="IL87" s="429"/>
      <c r="IM87" s="429"/>
      <c r="IN87" s="429"/>
      <c r="IO87" s="429"/>
      <c r="IP87" s="429"/>
      <c r="IQ87" s="429"/>
      <c r="IR87" s="429"/>
      <c r="IS87" s="429"/>
      <c r="IT87" s="429"/>
      <c r="IU87" s="429"/>
    </row>
    <row r="88" spans="1:255" ht="11.1" customHeight="1">
      <c r="B88" s="34"/>
      <c r="D88" s="412" t="s">
        <v>21</v>
      </c>
      <c r="E88" s="63"/>
      <c r="F88" s="63"/>
      <c r="G88" s="63"/>
      <c r="H88" s="63"/>
      <c r="I88" s="63"/>
      <c r="J88" s="63"/>
      <c r="K88" s="412" t="s">
        <v>22</v>
      </c>
      <c r="L88" s="412" t="s">
        <v>23</v>
      </c>
      <c r="M88" s="412" t="s">
        <v>24</v>
      </c>
      <c r="N88" s="412" t="s">
        <v>25</v>
      </c>
    </row>
    <row r="89" spans="1:255" ht="11.1" customHeight="1">
      <c r="A89" s="1221" t="s">
        <v>44</v>
      </c>
      <c r="B89" s="1221"/>
      <c r="D89" s="55"/>
      <c r="E89" s="60"/>
      <c r="F89" s="60"/>
      <c r="G89" s="60"/>
      <c r="H89" s="56"/>
      <c r="I89" s="56"/>
      <c r="J89" s="56"/>
      <c r="K89" s="56"/>
      <c r="M89" s="31"/>
    </row>
    <row r="90" spans="1:255" ht="11.1" customHeight="1">
      <c r="B90" s="33" t="s">
        <v>27</v>
      </c>
      <c r="D90" s="60"/>
      <c r="E90" s="60"/>
      <c r="F90" s="60"/>
      <c r="G90" s="60"/>
      <c r="H90" s="56"/>
      <c r="I90" s="56"/>
      <c r="J90" s="56"/>
      <c r="K90" s="56"/>
      <c r="M90" s="31"/>
      <c r="N90" s="32"/>
    </row>
    <row r="91" spans="1:255" ht="11.1" customHeight="1">
      <c r="A91" s="29"/>
      <c r="B91" s="34" t="s">
        <v>28</v>
      </c>
      <c r="D91" s="35">
        <v>0.7</v>
      </c>
      <c r="E91" s="35">
        <v>0.2</v>
      </c>
      <c r="F91" s="35" t="s">
        <v>29</v>
      </c>
      <c r="G91" s="35" t="s">
        <v>29</v>
      </c>
      <c r="H91" s="35" t="s">
        <v>29</v>
      </c>
      <c r="I91" s="35" t="s">
        <v>29</v>
      </c>
      <c r="J91" s="35" t="s">
        <v>29</v>
      </c>
      <c r="K91" s="35">
        <v>0.2</v>
      </c>
      <c r="L91" s="35">
        <v>1.1000000000000001</v>
      </c>
      <c r="M91" s="60">
        <v>23500</v>
      </c>
      <c r="N91" s="36" t="s">
        <v>30</v>
      </c>
    </row>
    <row r="92" spans="1:255" ht="11.1" customHeight="1">
      <c r="B92" s="34" t="s">
        <v>31</v>
      </c>
      <c r="D92" s="35">
        <v>1</v>
      </c>
      <c r="E92" s="35">
        <v>1.4</v>
      </c>
      <c r="F92" s="35">
        <v>0.9</v>
      </c>
      <c r="G92" s="35">
        <v>0.4</v>
      </c>
      <c r="H92" s="35">
        <v>0.1</v>
      </c>
      <c r="I92" s="35" t="s">
        <v>29</v>
      </c>
      <c r="J92" s="35" t="s">
        <v>29</v>
      </c>
      <c r="K92" s="35">
        <v>0.3</v>
      </c>
      <c r="L92" s="35">
        <v>4.0999999999999996</v>
      </c>
      <c r="M92" s="60">
        <v>28900</v>
      </c>
      <c r="N92" s="36" t="s">
        <v>30</v>
      </c>
    </row>
    <row r="93" spans="1:255" ht="11.1" customHeight="1">
      <c r="B93" s="34" t="s">
        <v>32</v>
      </c>
      <c r="D93" s="35">
        <v>0.3</v>
      </c>
      <c r="E93" s="35">
        <v>0.7</v>
      </c>
      <c r="F93" s="35">
        <v>1.1000000000000001</v>
      </c>
      <c r="G93" s="35">
        <v>1.4</v>
      </c>
      <c r="H93" s="35">
        <v>0.9</v>
      </c>
      <c r="I93" s="35">
        <v>0.3</v>
      </c>
      <c r="J93" s="35">
        <v>0.1</v>
      </c>
      <c r="K93" s="35">
        <v>0.1</v>
      </c>
      <c r="L93" s="35">
        <v>5.0999999999999996</v>
      </c>
      <c r="M93" s="60">
        <v>35900</v>
      </c>
      <c r="N93" s="36" t="s">
        <v>30</v>
      </c>
    </row>
    <row r="94" spans="1:255" ht="11.1" customHeight="1">
      <c r="B94" s="34" t="s">
        <v>33</v>
      </c>
      <c r="D94" s="35">
        <v>0.1</v>
      </c>
      <c r="E94" s="35">
        <v>0.3</v>
      </c>
      <c r="F94" s="35">
        <v>0.5</v>
      </c>
      <c r="G94" s="35">
        <v>1.3</v>
      </c>
      <c r="H94" s="35">
        <v>1.1000000000000001</v>
      </c>
      <c r="I94" s="35">
        <v>0.5</v>
      </c>
      <c r="J94" s="35">
        <v>0.2</v>
      </c>
      <c r="K94" s="35">
        <v>0.1</v>
      </c>
      <c r="L94" s="35">
        <v>4.2</v>
      </c>
      <c r="M94" s="60">
        <v>39000</v>
      </c>
      <c r="N94" s="36" t="s">
        <v>30</v>
      </c>
    </row>
    <row r="95" spans="1:255" ht="11.1" customHeight="1">
      <c r="B95" s="34" t="s">
        <v>34</v>
      </c>
      <c r="D95" s="35">
        <v>0.1</v>
      </c>
      <c r="E95" s="35">
        <v>0.2</v>
      </c>
      <c r="F95" s="35">
        <v>0.4</v>
      </c>
      <c r="G95" s="35">
        <v>1.1000000000000001</v>
      </c>
      <c r="H95" s="35">
        <v>1</v>
      </c>
      <c r="I95" s="35">
        <v>0.6</v>
      </c>
      <c r="J95" s="35">
        <v>0.2</v>
      </c>
      <c r="K95" s="35">
        <v>0.1</v>
      </c>
      <c r="L95" s="35">
        <v>3.7</v>
      </c>
      <c r="M95" s="60">
        <v>40100</v>
      </c>
      <c r="N95" s="36" t="s">
        <v>30</v>
      </c>
    </row>
    <row r="96" spans="1:255" ht="11.1" customHeight="1">
      <c r="B96" s="34" t="s">
        <v>35</v>
      </c>
      <c r="D96" s="35">
        <v>0.1</v>
      </c>
      <c r="E96" s="35">
        <v>0.2</v>
      </c>
      <c r="F96" s="35">
        <v>0.3</v>
      </c>
      <c r="G96" s="35">
        <v>1</v>
      </c>
      <c r="H96" s="35">
        <v>0.8</v>
      </c>
      <c r="I96" s="35">
        <v>0.5</v>
      </c>
      <c r="J96" s="35">
        <v>0.2</v>
      </c>
      <c r="K96" s="35">
        <v>0.1</v>
      </c>
      <c r="L96" s="35">
        <v>3.1</v>
      </c>
      <c r="M96" s="60">
        <v>40000</v>
      </c>
      <c r="N96" s="36" t="s">
        <v>30</v>
      </c>
    </row>
    <row r="97" spans="1:14" ht="11.1" customHeight="1">
      <c r="B97" s="34" t="s">
        <v>36</v>
      </c>
      <c r="D97" s="35" t="s">
        <v>29</v>
      </c>
      <c r="E97" s="35">
        <v>0.1</v>
      </c>
      <c r="F97" s="35">
        <v>0.2</v>
      </c>
      <c r="G97" s="35">
        <v>1</v>
      </c>
      <c r="H97" s="35">
        <v>0.7</v>
      </c>
      <c r="I97" s="35">
        <v>0.4</v>
      </c>
      <c r="J97" s="35">
        <v>0.2</v>
      </c>
      <c r="K97" s="35">
        <v>0.1</v>
      </c>
      <c r="L97" s="35">
        <v>2.7</v>
      </c>
      <c r="M97" s="60">
        <v>40200</v>
      </c>
      <c r="N97" s="36" t="s">
        <v>30</v>
      </c>
    </row>
    <row r="98" spans="1:14" ht="11.1" customHeight="1">
      <c r="B98" s="34" t="s">
        <v>37</v>
      </c>
      <c r="D98" s="35" t="s">
        <v>29</v>
      </c>
      <c r="E98" s="35">
        <v>0.1</v>
      </c>
      <c r="F98" s="35">
        <v>0.1</v>
      </c>
      <c r="G98" s="35">
        <v>0.7</v>
      </c>
      <c r="H98" s="35">
        <v>0.5</v>
      </c>
      <c r="I98" s="35">
        <v>0.3</v>
      </c>
      <c r="J98" s="35">
        <v>0.1</v>
      </c>
      <c r="K98" s="35" t="s">
        <v>29</v>
      </c>
      <c r="L98" s="35">
        <v>1.9</v>
      </c>
      <c r="M98" s="60">
        <v>40500</v>
      </c>
      <c r="N98" s="36" t="s">
        <v>30</v>
      </c>
    </row>
    <row r="99" spans="1:14" ht="11.1" customHeight="1">
      <c r="B99" s="34" t="s">
        <v>38</v>
      </c>
      <c r="D99" s="35" t="s">
        <v>29</v>
      </c>
      <c r="E99" s="35" t="s">
        <v>29</v>
      </c>
      <c r="F99" s="35">
        <v>0.1</v>
      </c>
      <c r="G99" s="35">
        <v>0.4</v>
      </c>
      <c r="H99" s="35">
        <v>0.1</v>
      </c>
      <c r="I99" s="35">
        <v>0.1</v>
      </c>
      <c r="J99" s="35" t="s">
        <v>29</v>
      </c>
      <c r="K99" s="35">
        <v>0.1</v>
      </c>
      <c r="L99" s="35">
        <v>0.9</v>
      </c>
      <c r="M99" s="60">
        <v>38700</v>
      </c>
      <c r="N99" s="36" t="s">
        <v>30</v>
      </c>
    </row>
    <row r="100" spans="1:14" s="39" customFormat="1" ht="12.75" customHeight="1">
      <c r="B100" s="34" t="s">
        <v>39</v>
      </c>
      <c r="C100" s="281">
        <v>7</v>
      </c>
      <c r="D100" s="35">
        <v>2.4</v>
      </c>
      <c r="E100" s="35">
        <v>3.3</v>
      </c>
      <c r="F100" s="35">
        <v>3.6</v>
      </c>
      <c r="G100" s="35">
        <v>7.4</v>
      </c>
      <c r="H100" s="35">
        <v>5.2</v>
      </c>
      <c r="I100" s="35">
        <v>2.6</v>
      </c>
      <c r="J100" s="35">
        <v>1.1000000000000001</v>
      </c>
      <c r="K100" s="35">
        <v>1</v>
      </c>
      <c r="L100" s="35">
        <v>26.7</v>
      </c>
      <c r="M100" s="60">
        <v>36800</v>
      </c>
      <c r="N100" s="36">
        <v>37500</v>
      </c>
    </row>
    <row r="101" spans="1:14" ht="3" customHeight="1">
      <c r="A101" s="39"/>
      <c r="B101" s="310"/>
      <c r="C101" s="41"/>
      <c r="D101" s="46"/>
      <c r="E101" s="46"/>
      <c r="F101" s="46"/>
      <c r="G101" s="46"/>
      <c r="H101" s="46"/>
      <c r="I101" s="46"/>
      <c r="J101" s="46"/>
      <c r="K101" s="46"/>
      <c r="L101" s="46"/>
      <c r="M101" s="60"/>
      <c r="N101" s="36"/>
    </row>
    <row r="102" spans="1:14" ht="11.1" customHeight="1">
      <c r="B102" s="33" t="s">
        <v>40</v>
      </c>
      <c r="C102" s="45"/>
      <c r="D102" s="46"/>
      <c r="E102" s="46"/>
      <c r="F102" s="46"/>
      <c r="G102" s="46"/>
      <c r="H102" s="46"/>
      <c r="I102" s="46"/>
      <c r="J102" s="46"/>
      <c r="K102" s="46"/>
      <c r="L102" s="46"/>
      <c r="M102" s="60"/>
      <c r="N102" s="36"/>
    </row>
    <row r="103" spans="1:14" ht="11.1" customHeight="1">
      <c r="B103" s="34" t="s">
        <v>28</v>
      </c>
      <c r="D103" s="35">
        <v>1.7</v>
      </c>
      <c r="E103" s="35">
        <v>0.6</v>
      </c>
      <c r="F103" s="35" t="s">
        <v>29</v>
      </c>
      <c r="G103" s="35" t="s">
        <v>29</v>
      </c>
      <c r="H103" s="35" t="s">
        <v>29</v>
      </c>
      <c r="I103" s="35" t="s">
        <v>29</v>
      </c>
      <c r="J103" s="35" t="s">
        <v>29</v>
      </c>
      <c r="K103" s="35">
        <v>0.5</v>
      </c>
      <c r="L103" s="35">
        <v>2.8</v>
      </c>
      <c r="M103" s="60">
        <v>23600</v>
      </c>
      <c r="N103" s="36" t="s">
        <v>30</v>
      </c>
    </row>
    <row r="104" spans="1:14" ht="11.1" customHeight="1">
      <c r="B104" s="34" t="s">
        <v>31</v>
      </c>
      <c r="D104" s="35">
        <v>1.9</v>
      </c>
      <c r="E104" s="35">
        <v>3.2</v>
      </c>
      <c r="F104" s="35">
        <v>2.2000000000000002</v>
      </c>
      <c r="G104" s="35">
        <v>1</v>
      </c>
      <c r="H104" s="35">
        <v>0.3</v>
      </c>
      <c r="I104" s="35">
        <v>0.1</v>
      </c>
      <c r="J104" s="35" t="s">
        <v>29</v>
      </c>
      <c r="K104" s="35">
        <v>0.5</v>
      </c>
      <c r="L104" s="35">
        <v>9.1999999999999993</v>
      </c>
      <c r="M104" s="60">
        <v>29400</v>
      </c>
      <c r="N104" s="36" t="s">
        <v>30</v>
      </c>
    </row>
    <row r="105" spans="1:14" ht="11.1" customHeight="1">
      <c r="B105" s="34" t="s">
        <v>32</v>
      </c>
      <c r="D105" s="35">
        <v>0.5</v>
      </c>
      <c r="E105" s="35">
        <v>1.2</v>
      </c>
      <c r="F105" s="35">
        <v>2.4</v>
      </c>
      <c r="G105" s="35">
        <v>3.1</v>
      </c>
      <c r="H105" s="35">
        <v>1.7</v>
      </c>
      <c r="I105" s="35">
        <v>0.6</v>
      </c>
      <c r="J105" s="35">
        <v>0.2</v>
      </c>
      <c r="K105" s="35">
        <v>0.3</v>
      </c>
      <c r="L105" s="35">
        <v>10.1</v>
      </c>
      <c r="M105" s="60">
        <v>36100</v>
      </c>
      <c r="N105" s="36" t="s">
        <v>30</v>
      </c>
    </row>
    <row r="106" spans="1:14" ht="11.1" customHeight="1">
      <c r="B106" s="34" t="s">
        <v>33</v>
      </c>
      <c r="D106" s="35">
        <v>0.3</v>
      </c>
      <c r="E106" s="35">
        <v>0.5</v>
      </c>
      <c r="F106" s="35">
        <v>1.1000000000000001</v>
      </c>
      <c r="G106" s="35">
        <v>3</v>
      </c>
      <c r="H106" s="35">
        <v>1.9</v>
      </c>
      <c r="I106" s="35">
        <v>0.9</v>
      </c>
      <c r="J106" s="35">
        <v>0.3</v>
      </c>
      <c r="K106" s="35">
        <v>0.2</v>
      </c>
      <c r="L106" s="35">
        <v>8.1</v>
      </c>
      <c r="M106" s="60">
        <v>38700</v>
      </c>
      <c r="N106" s="36" t="s">
        <v>30</v>
      </c>
    </row>
    <row r="107" spans="1:14" ht="11.1" customHeight="1">
      <c r="B107" s="34" t="s">
        <v>34</v>
      </c>
      <c r="D107" s="35">
        <v>0.2</v>
      </c>
      <c r="E107" s="35">
        <v>0.4</v>
      </c>
      <c r="F107" s="35">
        <v>0.8</v>
      </c>
      <c r="G107" s="35">
        <v>2.6</v>
      </c>
      <c r="H107" s="35">
        <v>1.5</v>
      </c>
      <c r="I107" s="35">
        <v>0.7</v>
      </c>
      <c r="J107" s="35">
        <v>0.3</v>
      </c>
      <c r="K107" s="35">
        <v>0.2</v>
      </c>
      <c r="L107" s="35">
        <v>6.7</v>
      </c>
      <c r="M107" s="60">
        <v>38600</v>
      </c>
      <c r="N107" s="36" t="s">
        <v>30</v>
      </c>
    </row>
    <row r="108" spans="1:14" ht="11.1" customHeight="1">
      <c r="B108" s="34" t="s">
        <v>35</v>
      </c>
      <c r="D108" s="35">
        <v>0.2</v>
      </c>
      <c r="E108" s="35">
        <v>0.4</v>
      </c>
      <c r="F108" s="35">
        <v>0.6</v>
      </c>
      <c r="G108" s="35">
        <v>1.9</v>
      </c>
      <c r="H108" s="35">
        <v>1.1000000000000001</v>
      </c>
      <c r="I108" s="35">
        <v>0.6</v>
      </c>
      <c r="J108" s="35">
        <v>0.3</v>
      </c>
      <c r="K108" s="35">
        <v>0.2</v>
      </c>
      <c r="L108" s="35">
        <v>5.2</v>
      </c>
      <c r="M108" s="60">
        <v>38500</v>
      </c>
      <c r="N108" s="36" t="s">
        <v>30</v>
      </c>
    </row>
    <row r="109" spans="1:14" ht="11.1" customHeight="1">
      <c r="B109" s="34" t="s">
        <v>36</v>
      </c>
      <c r="D109" s="35">
        <v>0.1</v>
      </c>
      <c r="E109" s="35">
        <v>0.2</v>
      </c>
      <c r="F109" s="35">
        <v>0.4</v>
      </c>
      <c r="G109" s="35">
        <v>1.7</v>
      </c>
      <c r="H109" s="35">
        <v>1</v>
      </c>
      <c r="I109" s="35">
        <v>0.5</v>
      </c>
      <c r="J109" s="35">
        <v>0.2</v>
      </c>
      <c r="K109" s="35">
        <v>0.1</v>
      </c>
      <c r="L109" s="35">
        <v>4.3</v>
      </c>
      <c r="M109" s="60">
        <v>39300</v>
      </c>
      <c r="N109" s="36" t="s">
        <v>30</v>
      </c>
    </row>
    <row r="110" spans="1:14" ht="11.1" customHeight="1">
      <c r="B110" s="34" t="s">
        <v>37</v>
      </c>
      <c r="D110" s="35" t="s">
        <v>29</v>
      </c>
      <c r="E110" s="35">
        <v>0.1</v>
      </c>
      <c r="F110" s="35">
        <v>0.2</v>
      </c>
      <c r="G110" s="35">
        <v>1.4</v>
      </c>
      <c r="H110" s="35">
        <v>0.9</v>
      </c>
      <c r="I110" s="35">
        <v>0.5</v>
      </c>
      <c r="J110" s="35">
        <v>0.2</v>
      </c>
      <c r="K110" s="35">
        <v>0.1</v>
      </c>
      <c r="L110" s="35">
        <v>3.4</v>
      </c>
      <c r="M110" s="60">
        <v>40200</v>
      </c>
      <c r="N110" s="36" t="s">
        <v>30</v>
      </c>
    </row>
    <row r="111" spans="1:14" ht="11.1" customHeight="1">
      <c r="B111" s="34" t="s">
        <v>38</v>
      </c>
      <c r="D111" s="35" t="s">
        <v>29</v>
      </c>
      <c r="E111" s="35" t="s">
        <v>29</v>
      </c>
      <c r="F111" s="35">
        <v>0.1</v>
      </c>
      <c r="G111" s="35">
        <v>0.5</v>
      </c>
      <c r="H111" s="35">
        <v>0.2</v>
      </c>
      <c r="I111" s="35">
        <v>0.1</v>
      </c>
      <c r="J111" s="35">
        <v>0.1</v>
      </c>
      <c r="K111" s="35">
        <v>0.1</v>
      </c>
      <c r="L111" s="35">
        <v>1.2</v>
      </c>
      <c r="M111" s="60">
        <v>39400</v>
      </c>
      <c r="N111" s="36" t="s">
        <v>30</v>
      </c>
    </row>
    <row r="112" spans="1:14" s="39" customFormat="1" ht="12.75" customHeight="1">
      <c r="B112" s="34" t="s">
        <v>39</v>
      </c>
      <c r="C112" s="281">
        <v>7</v>
      </c>
      <c r="D112" s="35">
        <v>5</v>
      </c>
      <c r="E112" s="35">
        <v>6.8</v>
      </c>
      <c r="F112" s="35">
        <v>7.9</v>
      </c>
      <c r="G112" s="35">
        <v>15.1</v>
      </c>
      <c r="H112" s="35">
        <v>8.6999999999999993</v>
      </c>
      <c r="I112" s="35">
        <v>3.9</v>
      </c>
      <c r="J112" s="35">
        <v>1.6</v>
      </c>
      <c r="K112" s="35">
        <v>2.1</v>
      </c>
      <c r="L112" s="35">
        <v>51</v>
      </c>
      <c r="M112" s="60">
        <v>36000</v>
      </c>
      <c r="N112" s="36">
        <v>37100</v>
      </c>
    </row>
    <row r="113" spans="1:14" ht="3.75" customHeight="1">
      <c r="A113" s="39"/>
      <c r="B113" s="310"/>
      <c r="C113" s="41"/>
      <c r="D113" s="42"/>
      <c r="E113" s="42"/>
      <c r="F113" s="42"/>
      <c r="G113" s="42"/>
      <c r="H113" s="42"/>
      <c r="I113" s="42"/>
      <c r="J113" s="42"/>
      <c r="K113" s="42"/>
      <c r="L113" s="42"/>
      <c r="M113" s="414"/>
      <c r="N113" s="36"/>
    </row>
    <row r="114" spans="1:14" ht="12.75" customHeight="1">
      <c r="B114" s="33" t="s">
        <v>41</v>
      </c>
      <c r="C114" s="4">
        <v>8</v>
      </c>
      <c r="D114" s="46"/>
      <c r="E114" s="46"/>
      <c r="F114" s="46"/>
      <c r="G114" s="46"/>
      <c r="H114" s="46"/>
      <c r="I114" s="46"/>
      <c r="J114" s="46"/>
      <c r="K114" s="46"/>
      <c r="L114" s="46"/>
      <c r="M114" s="413"/>
      <c r="N114" s="36"/>
    </row>
    <row r="115" spans="1:14" ht="11.1" customHeight="1">
      <c r="B115" s="34" t="s">
        <v>28</v>
      </c>
      <c r="D115" s="35">
        <v>2.2999999999999998</v>
      </c>
      <c r="E115" s="35">
        <v>0.8</v>
      </c>
      <c r="F115" s="35">
        <v>0.1</v>
      </c>
      <c r="G115" s="35" t="s">
        <v>29</v>
      </c>
      <c r="H115" s="35" t="s">
        <v>29</v>
      </c>
      <c r="I115" s="35" t="s">
        <v>29</v>
      </c>
      <c r="J115" s="35" t="s">
        <v>29</v>
      </c>
      <c r="K115" s="35">
        <v>0.7</v>
      </c>
      <c r="L115" s="35">
        <v>3.9</v>
      </c>
      <c r="M115" s="60">
        <v>23600</v>
      </c>
      <c r="N115" s="36" t="s">
        <v>30</v>
      </c>
    </row>
    <row r="116" spans="1:14" ht="11.1" customHeight="1">
      <c r="B116" s="34" t="s">
        <v>31</v>
      </c>
      <c r="D116" s="35">
        <v>3</v>
      </c>
      <c r="E116" s="35">
        <v>4.7</v>
      </c>
      <c r="F116" s="35">
        <v>3.1</v>
      </c>
      <c r="G116" s="35">
        <v>1.4</v>
      </c>
      <c r="H116" s="35">
        <v>0.4</v>
      </c>
      <c r="I116" s="35">
        <v>0.1</v>
      </c>
      <c r="J116" s="35" t="s">
        <v>29</v>
      </c>
      <c r="K116" s="35">
        <v>0.8</v>
      </c>
      <c r="L116" s="35">
        <v>13.3</v>
      </c>
      <c r="M116" s="60">
        <v>29300</v>
      </c>
      <c r="N116" s="36" t="s">
        <v>30</v>
      </c>
    </row>
    <row r="117" spans="1:14" ht="11.1" customHeight="1">
      <c r="B117" s="34" t="s">
        <v>32</v>
      </c>
      <c r="D117" s="35">
        <v>0.8</v>
      </c>
      <c r="E117" s="35">
        <v>2</v>
      </c>
      <c r="F117" s="35">
        <v>3.5</v>
      </c>
      <c r="G117" s="35">
        <v>4.5</v>
      </c>
      <c r="H117" s="35">
        <v>2.6</v>
      </c>
      <c r="I117" s="35">
        <v>0.9</v>
      </c>
      <c r="J117" s="35">
        <v>0.3</v>
      </c>
      <c r="K117" s="35">
        <v>0.4</v>
      </c>
      <c r="L117" s="35">
        <v>15.1</v>
      </c>
      <c r="M117" s="60">
        <v>36100</v>
      </c>
      <c r="N117" s="36" t="s">
        <v>30</v>
      </c>
    </row>
    <row r="118" spans="1:14" ht="11.1" customHeight="1">
      <c r="B118" s="34" t="s">
        <v>33</v>
      </c>
      <c r="D118" s="35">
        <v>0.4</v>
      </c>
      <c r="E118" s="35">
        <v>0.8</v>
      </c>
      <c r="F118" s="35">
        <v>1.6</v>
      </c>
      <c r="G118" s="35">
        <v>4.2</v>
      </c>
      <c r="H118" s="35">
        <v>3</v>
      </c>
      <c r="I118" s="35">
        <v>1.4</v>
      </c>
      <c r="J118" s="35">
        <v>0.6</v>
      </c>
      <c r="K118" s="35">
        <v>0.3</v>
      </c>
      <c r="L118" s="35">
        <v>12.3</v>
      </c>
      <c r="M118" s="60">
        <v>38800</v>
      </c>
      <c r="N118" s="36" t="s">
        <v>30</v>
      </c>
    </row>
    <row r="119" spans="1:14" ht="11.1" customHeight="1">
      <c r="B119" s="34" t="s">
        <v>34</v>
      </c>
      <c r="D119" s="35">
        <v>0.3</v>
      </c>
      <c r="E119" s="35">
        <v>0.6</v>
      </c>
      <c r="F119" s="35">
        <v>1.2</v>
      </c>
      <c r="G119" s="35">
        <v>3.7</v>
      </c>
      <c r="H119" s="35">
        <v>2.6</v>
      </c>
      <c r="I119" s="35">
        <v>1.2</v>
      </c>
      <c r="J119" s="35">
        <v>0.5</v>
      </c>
      <c r="K119" s="35">
        <v>0.3</v>
      </c>
      <c r="L119" s="35">
        <v>10.4</v>
      </c>
      <c r="M119" s="60">
        <v>39100</v>
      </c>
      <c r="N119" s="36" t="s">
        <v>30</v>
      </c>
    </row>
    <row r="120" spans="1:14" ht="11.1" customHeight="1">
      <c r="B120" s="34" t="s">
        <v>35</v>
      </c>
      <c r="D120" s="35">
        <v>0.3</v>
      </c>
      <c r="E120" s="35">
        <v>0.6</v>
      </c>
      <c r="F120" s="35">
        <v>0.9</v>
      </c>
      <c r="G120" s="35">
        <v>2.9</v>
      </c>
      <c r="H120" s="35">
        <v>1.9</v>
      </c>
      <c r="I120" s="35">
        <v>1</v>
      </c>
      <c r="J120" s="35">
        <v>0.5</v>
      </c>
      <c r="K120" s="35">
        <v>0.2</v>
      </c>
      <c r="L120" s="35">
        <v>8.3000000000000007</v>
      </c>
      <c r="M120" s="60">
        <v>39100</v>
      </c>
      <c r="N120" s="36" t="s">
        <v>30</v>
      </c>
    </row>
    <row r="121" spans="1:14" ht="11.1" customHeight="1">
      <c r="B121" s="34" t="s">
        <v>36</v>
      </c>
      <c r="D121" s="35">
        <v>0.1</v>
      </c>
      <c r="E121" s="35">
        <v>0.4</v>
      </c>
      <c r="F121" s="35">
        <v>0.6</v>
      </c>
      <c r="G121" s="35">
        <v>2.7</v>
      </c>
      <c r="H121" s="35">
        <v>1.7</v>
      </c>
      <c r="I121" s="35">
        <v>0.9</v>
      </c>
      <c r="J121" s="35">
        <v>0.4</v>
      </c>
      <c r="K121" s="35">
        <v>0.2</v>
      </c>
      <c r="L121" s="35">
        <v>7</v>
      </c>
      <c r="M121" s="60">
        <v>39700</v>
      </c>
      <c r="N121" s="36" t="s">
        <v>30</v>
      </c>
    </row>
    <row r="122" spans="1:14" ht="11.1" customHeight="1">
      <c r="B122" s="34" t="s">
        <v>37</v>
      </c>
      <c r="D122" s="35">
        <v>0.1</v>
      </c>
      <c r="E122" s="35">
        <v>0.2</v>
      </c>
      <c r="F122" s="35">
        <v>0.4</v>
      </c>
      <c r="G122" s="35">
        <v>2.1</v>
      </c>
      <c r="H122" s="35">
        <v>1.3</v>
      </c>
      <c r="I122" s="35">
        <v>0.8</v>
      </c>
      <c r="J122" s="35">
        <v>0.3</v>
      </c>
      <c r="K122" s="35">
        <v>0.1</v>
      </c>
      <c r="L122" s="35">
        <v>5.3</v>
      </c>
      <c r="M122" s="60">
        <v>40300</v>
      </c>
      <c r="N122" s="36" t="s">
        <v>30</v>
      </c>
    </row>
    <row r="123" spans="1:14" ht="11.1" customHeight="1">
      <c r="B123" s="34" t="s">
        <v>38</v>
      </c>
      <c r="D123" s="35" t="s">
        <v>29</v>
      </c>
      <c r="E123" s="35">
        <v>0.1</v>
      </c>
      <c r="F123" s="35">
        <v>0.2</v>
      </c>
      <c r="G123" s="35">
        <v>1</v>
      </c>
      <c r="H123" s="35">
        <v>0.3</v>
      </c>
      <c r="I123" s="35">
        <v>0.2</v>
      </c>
      <c r="J123" s="35">
        <v>0.1</v>
      </c>
      <c r="K123" s="35">
        <v>0.1</v>
      </c>
      <c r="L123" s="35">
        <v>2.1</v>
      </c>
      <c r="M123" s="60">
        <v>39100</v>
      </c>
      <c r="N123" s="36" t="s">
        <v>30</v>
      </c>
    </row>
    <row r="124" spans="1:14" s="39" customFormat="1" ht="12.75" customHeight="1">
      <c r="B124" s="34" t="s">
        <v>39</v>
      </c>
      <c r="C124" s="281">
        <v>7</v>
      </c>
      <c r="D124" s="35">
        <v>7.4</v>
      </c>
      <c r="E124" s="35">
        <v>10.1</v>
      </c>
      <c r="F124" s="35">
        <v>11.5</v>
      </c>
      <c r="G124" s="35">
        <v>22.5</v>
      </c>
      <c r="H124" s="35">
        <v>13.9</v>
      </c>
      <c r="I124" s="35">
        <v>6.5</v>
      </c>
      <c r="J124" s="35">
        <v>2.7</v>
      </c>
      <c r="K124" s="35">
        <v>3.1</v>
      </c>
      <c r="L124" s="35">
        <v>77.8</v>
      </c>
      <c r="M124" s="60">
        <v>36300</v>
      </c>
      <c r="N124" s="36">
        <v>37100</v>
      </c>
    </row>
    <row r="125" spans="1:14" ht="5.25" customHeight="1">
      <c r="B125" s="29"/>
      <c r="D125" s="63"/>
      <c r="E125" s="63"/>
      <c r="F125" s="63"/>
      <c r="G125" s="63"/>
      <c r="H125" s="63"/>
      <c r="I125" s="63"/>
      <c r="J125" s="63"/>
      <c r="K125" s="63"/>
      <c r="L125" s="63"/>
      <c r="M125" s="60"/>
      <c r="N125" s="28"/>
    </row>
    <row r="126" spans="1:14" ht="11.1" customHeight="1">
      <c r="A126" s="1221" t="s">
        <v>45</v>
      </c>
      <c r="B126" s="1221"/>
      <c r="C126" s="4">
        <v>9</v>
      </c>
      <c r="D126" s="28"/>
      <c r="E126" s="60"/>
      <c r="F126" s="60"/>
      <c r="G126" s="60"/>
      <c r="H126" s="56"/>
      <c r="I126" s="56"/>
      <c r="J126" s="56"/>
      <c r="K126" s="56"/>
      <c r="L126" s="56"/>
      <c r="M126" s="413"/>
      <c r="N126" s="28"/>
    </row>
    <row r="127" spans="1:14" ht="11.1" customHeight="1">
      <c r="B127" s="33" t="s">
        <v>27</v>
      </c>
      <c r="D127" s="60"/>
      <c r="E127" s="63"/>
      <c r="F127" s="63"/>
      <c r="G127" s="63"/>
      <c r="H127" s="63"/>
      <c r="I127" s="63"/>
      <c r="J127" s="63"/>
      <c r="K127" s="63"/>
      <c r="L127" s="63"/>
      <c r="M127" s="60"/>
      <c r="N127" s="37"/>
    </row>
    <row r="128" spans="1:14" ht="11.1" customHeight="1">
      <c r="A128" s="29"/>
      <c r="B128" s="34" t="s">
        <v>28</v>
      </c>
      <c r="D128" s="35">
        <v>1.7</v>
      </c>
      <c r="E128" s="35">
        <v>0.5</v>
      </c>
      <c r="F128" s="35">
        <v>0.1</v>
      </c>
      <c r="G128" s="35" t="s">
        <v>29</v>
      </c>
      <c r="H128" s="35" t="s">
        <v>29</v>
      </c>
      <c r="I128" s="35" t="s">
        <v>29</v>
      </c>
      <c r="J128" s="35" t="s">
        <v>29</v>
      </c>
      <c r="K128" s="35">
        <v>0.1</v>
      </c>
      <c r="L128" s="35">
        <v>2.4</v>
      </c>
      <c r="M128" s="60">
        <v>23300</v>
      </c>
      <c r="N128" s="60" t="s">
        <v>30</v>
      </c>
    </row>
    <row r="129" spans="1:15" ht="11.1" customHeight="1">
      <c r="B129" s="34" t="s">
        <v>31</v>
      </c>
      <c r="D129" s="35">
        <v>2.2999999999999998</v>
      </c>
      <c r="E129" s="35">
        <v>2.7</v>
      </c>
      <c r="F129" s="35">
        <v>1.6</v>
      </c>
      <c r="G129" s="35">
        <v>0.8</v>
      </c>
      <c r="H129" s="35">
        <v>0.2</v>
      </c>
      <c r="I129" s="35">
        <v>0.1</v>
      </c>
      <c r="J129" s="35" t="s">
        <v>29</v>
      </c>
      <c r="K129" s="35">
        <v>0.2</v>
      </c>
      <c r="L129" s="35">
        <v>7.9</v>
      </c>
      <c r="M129" s="60">
        <v>28700</v>
      </c>
      <c r="N129" s="60" t="s">
        <v>30</v>
      </c>
    </row>
    <row r="130" spans="1:15" ht="11.1" customHeight="1">
      <c r="B130" s="34" t="s">
        <v>32</v>
      </c>
      <c r="D130" s="35">
        <v>0.8</v>
      </c>
      <c r="E130" s="35">
        <v>1.2</v>
      </c>
      <c r="F130" s="35">
        <v>1.8</v>
      </c>
      <c r="G130" s="35">
        <v>2.2999999999999998</v>
      </c>
      <c r="H130" s="35">
        <v>1.4</v>
      </c>
      <c r="I130" s="35">
        <v>0.5</v>
      </c>
      <c r="J130" s="35">
        <v>0.2</v>
      </c>
      <c r="K130" s="35">
        <v>0.2</v>
      </c>
      <c r="L130" s="35">
        <v>8.4</v>
      </c>
      <c r="M130" s="60">
        <v>35500</v>
      </c>
      <c r="N130" s="60" t="s">
        <v>30</v>
      </c>
    </row>
    <row r="131" spans="1:15" ht="11.1" customHeight="1">
      <c r="B131" s="34" t="s">
        <v>33</v>
      </c>
      <c r="D131" s="35">
        <v>0.3</v>
      </c>
      <c r="E131" s="35">
        <v>0.5</v>
      </c>
      <c r="F131" s="35">
        <v>0.9</v>
      </c>
      <c r="G131" s="35">
        <v>2</v>
      </c>
      <c r="H131" s="35">
        <v>1.5</v>
      </c>
      <c r="I131" s="35">
        <v>0.8</v>
      </c>
      <c r="J131" s="35">
        <v>0.3</v>
      </c>
      <c r="K131" s="35">
        <v>0.1</v>
      </c>
      <c r="L131" s="35">
        <v>6.4</v>
      </c>
      <c r="M131" s="60">
        <v>38500</v>
      </c>
      <c r="N131" s="60" t="s">
        <v>30</v>
      </c>
    </row>
    <row r="132" spans="1:15" ht="11.1" customHeight="1">
      <c r="B132" s="34" t="s">
        <v>34</v>
      </c>
      <c r="D132" s="35">
        <v>0.2</v>
      </c>
      <c r="E132" s="35">
        <v>0.4</v>
      </c>
      <c r="F132" s="35">
        <v>0.6</v>
      </c>
      <c r="G132" s="35">
        <v>1.7</v>
      </c>
      <c r="H132" s="35">
        <v>1.4</v>
      </c>
      <c r="I132" s="35">
        <v>0.8</v>
      </c>
      <c r="J132" s="35">
        <v>0.3</v>
      </c>
      <c r="K132" s="35">
        <v>0.1</v>
      </c>
      <c r="L132" s="35">
        <v>5.6</v>
      </c>
      <c r="M132" s="60">
        <v>39400</v>
      </c>
      <c r="N132" s="60" t="s">
        <v>30</v>
      </c>
    </row>
    <row r="133" spans="1:15" ht="11.1" customHeight="1">
      <c r="B133" s="34" t="s">
        <v>35</v>
      </c>
      <c r="D133" s="35">
        <v>0.2</v>
      </c>
      <c r="E133" s="35">
        <v>0.3</v>
      </c>
      <c r="F133" s="35">
        <v>0.5</v>
      </c>
      <c r="G133" s="35">
        <v>1.5</v>
      </c>
      <c r="H133" s="35">
        <v>1.2</v>
      </c>
      <c r="I133" s="35">
        <v>0.7</v>
      </c>
      <c r="J133" s="35">
        <v>0.2</v>
      </c>
      <c r="K133" s="35">
        <v>0.1</v>
      </c>
      <c r="L133" s="35">
        <v>4.5999999999999996</v>
      </c>
      <c r="M133" s="60">
        <v>39300</v>
      </c>
      <c r="N133" s="60" t="s">
        <v>30</v>
      </c>
    </row>
    <row r="134" spans="1:15" ht="11.1" customHeight="1">
      <c r="B134" s="34" t="s">
        <v>36</v>
      </c>
      <c r="D134" s="35">
        <v>0.1</v>
      </c>
      <c r="E134" s="35">
        <v>0.2</v>
      </c>
      <c r="F134" s="35">
        <v>0.4</v>
      </c>
      <c r="G134" s="35">
        <v>1.4</v>
      </c>
      <c r="H134" s="35">
        <v>1.1000000000000001</v>
      </c>
      <c r="I134" s="35">
        <v>0.6</v>
      </c>
      <c r="J134" s="35">
        <v>0.2</v>
      </c>
      <c r="K134" s="35">
        <v>0.1</v>
      </c>
      <c r="L134" s="35">
        <v>4.0999999999999996</v>
      </c>
      <c r="M134" s="60">
        <v>39700</v>
      </c>
      <c r="N134" s="60" t="s">
        <v>30</v>
      </c>
    </row>
    <row r="135" spans="1:15" ht="11.1" customHeight="1">
      <c r="B135" s="34" t="s">
        <v>37</v>
      </c>
      <c r="D135" s="35">
        <v>0.1</v>
      </c>
      <c r="E135" s="35">
        <v>0.1</v>
      </c>
      <c r="F135" s="35">
        <v>0.3</v>
      </c>
      <c r="G135" s="35">
        <v>1.2</v>
      </c>
      <c r="H135" s="35">
        <v>0.7</v>
      </c>
      <c r="I135" s="35">
        <v>0.4</v>
      </c>
      <c r="J135" s="35">
        <v>0.2</v>
      </c>
      <c r="K135" s="35">
        <v>0.1</v>
      </c>
      <c r="L135" s="35">
        <v>3.1</v>
      </c>
      <c r="M135" s="60">
        <v>39900</v>
      </c>
      <c r="N135" s="60" t="s">
        <v>30</v>
      </c>
    </row>
    <row r="136" spans="1:15" s="39" customFormat="1" ht="12.75" customHeight="1">
      <c r="A136" s="22"/>
      <c r="B136" s="34" t="s">
        <v>38</v>
      </c>
      <c r="C136" s="4"/>
      <c r="D136" s="35" t="s">
        <v>29</v>
      </c>
      <c r="E136" s="35">
        <v>0.1</v>
      </c>
      <c r="F136" s="35">
        <v>0.2</v>
      </c>
      <c r="G136" s="35">
        <v>0.7</v>
      </c>
      <c r="H136" s="35">
        <v>0.2</v>
      </c>
      <c r="I136" s="35">
        <v>0.1</v>
      </c>
      <c r="J136" s="35">
        <v>0.1</v>
      </c>
      <c r="K136" s="35">
        <v>0.1</v>
      </c>
      <c r="L136" s="35">
        <v>1.5</v>
      </c>
      <c r="M136" s="60">
        <v>38200</v>
      </c>
      <c r="N136" s="60" t="s">
        <v>30</v>
      </c>
      <c r="O136" s="22"/>
    </row>
    <row r="137" spans="1:15" ht="11.45" customHeight="1">
      <c r="A137" s="39"/>
      <c r="B137" s="34" t="s">
        <v>39</v>
      </c>
      <c r="C137" s="281">
        <v>7</v>
      </c>
      <c r="D137" s="35">
        <v>5.7</v>
      </c>
      <c r="E137" s="35">
        <v>6</v>
      </c>
      <c r="F137" s="35">
        <v>6.3</v>
      </c>
      <c r="G137" s="35">
        <v>11.6</v>
      </c>
      <c r="H137" s="35">
        <v>7.9</v>
      </c>
      <c r="I137" s="35">
        <v>4</v>
      </c>
      <c r="J137" s="35">
        <v>1.5</v>
      </c>
      <c r="K137" s="35">
        <v>1.2</v>
      </c>
      <c r="L137" s="35">
        <v>44.1</v>
      </c>
      <c r="M137" s="60">
        <v>35700</v>
      </c>
      <c r="N137" s="60">
        <v>37000</v>
      </c>
    </row>
    <row r="138" spans="1:15" ht="6" customHeight="1">
      <c r="A138" s="39"/>
      <c r="B138" s="40"/>
      <c r="C138" s="41"/>
      <c r="D138" s="42"/>
      <c r="E138" s="42"/>
      <c r="F138" s="42"/>
      <c r="G138" s="42"/>
      <c r="H138" s="42"/>
      <c r="I138" s="42"/>
      <c r="J138" s="42"/>
      <c r="K138" s="42"/>
      <c r="L138" s="42"/>
      <c r="M138" s="414"/>
      <c r="N138" s="414"/>
    </row>
    <row r="139" spans="1:15" ht="11.1" customHeight="1">
      <c r="B139" s="33" t="s">
        <v>40</v>
      </c>
      <c r="C139" s="45"/>
      <c r="D139" s="46"/>
      <c r="E139" s="46"/>
      <c r="F139" s="46"/>
      <c r="G139" s="46"/>
      <c r="H139" s="46"/>
      <c r="I139" s="46"/>
      <c r="J139" s="46"/>
      <c r="K139" s="46"/>
      <c r="L139" s="46"/>
      <c r="M139" s="413"/>
      <c r="N139" s="413"/>
    </row>
    <row r="140" spans="1:15" ht="11.1" customHeight="1">
      <c r="B140" s="34" t="s">
        <v>28</v>
      </c>
      <c r="D140" s="35">
        <v>4.0999999999999996</v>
      </c>
      <c r="E140" s="35">
        <v>1.1000000000000001</v>
      </c>
      <c r="F140" s="35">
        <v>0.1</v>
      </c>
      <c r="G140" s="35" t="s">
        <v>29</v>
      </c>
      <c r="H140" s="35" t="s">
        <v>29</v>
      </c>
      <c r="I140" s="35" t="s">
        <v>29</v>
      </c>
      <c r="J140" s="35" t="s">
        <v>29</v>
      </c>
      <c r="K140" s="35">
        <v>0.2</v>
      </c>
      <c r="L140" s="35">
        <v>5.6</v>
      </c>
      <c r="M140" s="60">
        <v>23400</v>
      </c>
      <c r="N140" s="60" t="s">
        <v>30</v>
      </c>
    </row>
    <row r="141" spans="1:15" ht="11.1" customHeight="1">
      <c r="B141" s="34" t="s">
        <v>31</v>
      </c>
      <c r="D141" s="35">
        <v>4.0999999999999996</v>
      </c>
      <c r="E141" s="35">
        <v>5.9</v>
      </c>
      <c r="F141" s="35">
        <v>3.7</v>
      </c>
      <c r="G141" s="35">
        <v>1.8</v>
      </c>
      <c r="H141" s="35">
        <v>0.5</v>
      </c>
      <c r="I141" s="35">
        <v>0.2</v>
      </c>
      <c r="J141" s="35">
        <v>0.1</v>
      </c>
      <c r="K141" s="35">
        <v>0.4</v>
      </c>
      <c r="L141" s="35">
        <v>16.7</v>
      </c>
      <c r="M141" s="60">
        <v>29200</v>
      </c>
      <c r="N141" s="60" t="s">
        <v>30</v>
      </c>
    </row>
    <row r="142" spans="1:15" ht="11.1" customHeight="1">
      <c r="B142" s="34" t="s">
        <v>32</v>
      </c>
      <c r="D142" s="35">
        <v>1.2</v>
      </c>
      <c r="E142" s="35">
        <v>2.1</v>
      </c>
      <c r="F142" s="35">
        <v>3.7</v>
      </c>
      <c r="G142" s="35">
        <v>5.0999999999999996</v>
      </c>
      <c r="H142" s="35">
        <v>2.6</v>
      </c>
      <c r="I142" s="35">
        <v>0.8</v>
      </c>
      <c r="J142" s="35">
        <v>0.3</v>
      </c>
      <c r="K142" s="35">
        <v>0.4</v>
      </c>
      <c r="L142" s="35">
        <v>16.2</v>
      </c>
      <c r="M142" s="60">
        <v>35500</v>
      </c>
      <c r="N142" s="60" t="s">
        <v>30</v>
      </c>
    </row>
    <row r="143" spans="1:15" ht="11.1" customHeight="1">
      <c r="B143" s="34" t="s">
        <v>33</v>
      </c>
      <c r="D143" s="35">
        <v>0.6</v>
      </c>
      <c r="E143" s="35">
        <v>0.9</v>
      </c>
      <c r="F143" s="35">
        <v>1.7</v>
      </c>
      <c r="G143" s="35">
        <v>4.7</v>
      </c>
      <c r="H143" s="35">
        <v>2.7</v>
      </c>
      <c r="I143" s="35">
        <v>1.1000000000000001</v>
      </c>
      <c r="J143" s="35">
        <v>0.4</v>
      </c>
      <c r="K143" s="35">
        <v>0.4</v>
      </c>
      <c r="L143" s="35">
        <v>12.5</v>
      </c>
      <c r="M143" s="60">
        <v>37800</v>
      </c>
      <c r="N143" s="60" t="s">
        <v>30</v>
      </c>
    </row>
    <row r="144" spans="1:15" ht="11.1" customHeight="1">
      <c r="B144" s="34" t="s">
        <v>34</v>
      </c>
      <c r="D144" s="35">
        <v>0.6</v>
      </c>
      <c r="E144" s="35">
        <v>0.8</v>
      </c>
      <c r="F144" s="35">
        <v>1.3</v>
      </c>
      <c r="G144" s="35">
        <v>3.8</v>
      </c>
      <c r="H144" s="35">
        <v>2</v>
      </c>
      <c r="I144" s="35">
        <v>0.9</v>
      </c>
      <c r="J144" s="35">
        <v>0.4</v>
      </c>
      <c r="K144" s="35">
        <v>0.3</v>
      </c>
      <c r="L144" s="35">
        <v>10.199999999999999</v>
      </c>
      <c r="M144" s="60">
        <v>37700</v>
      </c>
      <c r="N144" s="60" t="s">
        <v>30</v>
      </c>
    </row>
    <row r="145" spans="1:15" ht="11.1" customHeight="1">
      <c r="B145" s="34" t="s">
        <v>35</v>
      </c>
      <c r="D145" s="35">
        <v>0.5</v>
      </c>
      <c r="E145" s="35">
        <v>0.7</v>
      </c>
      <c r="F145" s="35">
        <v>1</v>
      </c>
      <c r="G145" s="35">
        <v>2.9</v>
      </c>
      <c r="H145" s="35">
        <v>1.6</v>
      </c>
      <c r="I145" s="35">
        <v>0.7</v>
      </c>
      <c r="J145" s="35">
        <v>0.3</v>
      </c>
      <c r="K145" s="35">
        <v>0.2</v>
      </c>
      <c r="L145" s="35">
        <v>7.9</v>
      </c>
      <c r="M145" s="60">
        <v>37500</v>
      </c>
      <c r="N145" s="60" t="s">
        <v>30</v>
      </c>
    </row>
    <row r="146" spans="1:15" ht="11.1" customHeight="1">
      <c r="B146" s="34" t="s">
        <v>36</v>
      </c>
      <c r="D146" s="35">
        <v>0.3</v>
      </c>
      <c r="E146" s="35">
        <v>0.5</v>
      </c>
      <c r="F146" s="35">
        <v>0.7</v>
      </c>
      <c r="G146" s="35">
        <v>2.8</v>
      </c>
      <c r="H146" s="35">
        <v>1.5</v>
      </c>
      <c r="I146" s="35">
        <v>0.7</v>
      </c>
      <c r="J146" s="35">
        <v>0.2</v>
      </c>
      <c r="K146" s="35">
        <v>0.2</v>
      </c>
      <c r="L146" s="35">
        <v>6.9</v>
      </c>
      <c r="M146" s="60">
        <v>38400</v>
      </c>
      <c r="N146" s="60" t="s">
        <v>30</v>
      </c>
    </row>
    <row r="147" spans="1:15" ht="11.1" customHeight="1">
      <c r="B147" s="34" t="s">
        <v>37</v>
      </c>
      <c r="D147" s="35">
        <v>0.1</v>
      </c>
      <c r="E147" s="35">
        <v>0.3</v>
      </c>
      <c r="F147" s="35">
        <v>0.4</v>
      </c>
      <c r="G147" s="35">
        <v>2.1</v>
      </c>
      <c r="H147" s="35">
        <v>1.3</v>
      </c>
      <c r="I147" s="35">
        <v>0.6</v>
      </c>
      <c r="J147" s="35">
        <v>0.2</v>
      </c>
      <c r="K147" s="35">
        <v>0.1</v>
      </c>
      <c r="L147" s="35">
        <v>5.2</v>
      </c>
      <c r="M147" s="60">
        <v>39400</v>
      </c>
      <c r="N147" s="60" t="s">
        <v>30</v>
      </c>
    </row>
    <row r="148" spans="1:15" s="39" customFormat="1" ht="12.75" customHeight="1">
      <c r="A148" s="22"/>
      <c r="B148" s="34" t="s">
        <v>38</v>
      </c>
      <c r="C148" s="4"/>
      <c r="D148" s="35">
        <v>0.1</v>
      </c>
      <c r="E148" s="35">
        <v>0.1</v>
      </c>
      <c r="F148" s="35">
        <v>0.2</v>
      </c>
      <c r="G148" s="35">
        <v>0.9</v>
      </c>
      <c r="H148" s="35">
        <v>0.4</v>
      </c>
      <c r="I148" s="35">
        <v>0.2</v>
      </c>
      <c r="J148" s="35">
        <v>0.1</v>
      </c>
      <c r="K148" s="35">
        <v>0.1</v>
      </c>
      <c r="L148" s="35">
        <v>2</v>
      </c>
      <c r="M148" s="60">
        <v>38400</v>
      </c>
      <c r="N148" s="60" t="s">
        <v>30</v>
      </c>
      <c r="O148" s="22"/>
    </row>
    <row r="149" spans="1:15" ht="12" customHeight="1">
      <c r="A149" s="39"/>
      <c r="B149" s="34" t="s">
        <v>39</v>
      </c>
      <c r="C149" s="281">
        <v>7</v>
      </c>
      <c r="D149" s="35">
        <v>11.6</v>
      </c>
      <c r="E149" s="35">
        <v>12.3</v>
      </c>
      <c r="F149" s="35">
        <v>12.8</v>
      </c>
      <c r="G149" s="35">
        <v>24.2</v>
      </c>
      <c r="H149" s="35">
        <v>12.6</v>
      </c>
      <c r="I149" s="35">
        <v>5.3</v>
      </c>
      <c r="J149" s="35">
        <v>2</v>
      </c>
      <c r="K149" s="35">
        <v>2.2999999999999998</v>
      </c>
      <c r="L149" s="35">
        <v>83.1</v>
      </c>
      <c r="M149" s="60">
        <v>34800</v>
      </c>
      <c r="N149" s="60">
        <v>36100</v>
      </c>
    </row>
    <row r="150" spans="1:15" ht="3.75" customHeight="1">
      <c r="A150" s="39"/>
      <c r="B150" s="40"/>
      <c r="C150" s="41"/>
      <c r="D150" s="42"/>
      <c r="E150" s="42"/>
      <c r="F150" s="42"/>
      <c r="G150" s="42"/>
      <c r="H150" s="42"/>
      <c r="I150" s="42"/>
      <c r="J150" s="42"/>
      <c r="K150" s="42"/>
      <c r="L150" s="42"/>
      <c r="M150" s="414"/>
      <c r="N150" s="414"/>
    </row>
    <row r="151" spans="1:15" ht="11.1" customHeight="1">
      <c r="B151" s="33" t="s">
        <v>41</v>
      </c>
      <c r="D151" s="46"/>
      <c r="E151" s="46"/>
      <c r="F151" s="46"/>
      <c r="G151" s="46"/>
      <c r="H151" s="46"/>
      <c r="I151" s="46"/>
      <c r="J151" s="46"/>
      <c r="K151" s="46"/>
      <c r="L151" s="46"/>
      <c r="M151" s="413"/>
      <c r="N151" s="413"/>
    </row>
    <row r="152" spans="1:15" ht="11.1" customHeight="1">
      <c r="A152" s="22" t="s">
        <v>30</v>
      </c>
      <c r="B152" s="34" t="s">
        <v>28</v>
      </c>
      <c r="D152" s="35">
        <v>5.8</v>
      </c>
      <c r="E152" s="35">
        <v>1.7</v>
      </c>
      <c r="F152" s="35">
        <v>0.2</v>
      </c>
      <c r="G152" s="35" t="s">
        <v>29</v>
      </c>
      <c r="H152" s="35" t="s">
        <v>29</v>
      </c>
      <c r="I152" s="35" t="s">
        <v>29</v>
      </c>
      <c r="J152" s="35" t="s">
        <v>29</v>
      </c>
      <c r="K152" s="35">
        <v>0.3</v>
      </c>
      <c r="L152" s="35">
        <v>8</v>
      </c>
      <c r="M152" s="60">
        <v>23300</v>
      </c>
      <c r="N152" s="60" t="s">
        <v>30</v>
      </c>
    </row>
    <row r="153" spans="1:15" ht="11.1" customHeight="1">
      <c r="B153" s="34" t="s">
        <v>31</v>
      </c>
      <c r="D153" s="35">
        <v>6.4</v>
      </c>
      <c r="E153" s="35">
        <v>8.6</v>
      </c>
      <c r="F153" s="35">
        <v>5.3</v>
      </c>
      <c r="G153" s="35">
        <v>2.5</v>
      </c>
      <c r="H153" s="35">
        <v>0.7</v>
      </c>
      <c r="I153" s="35">
        <v>0.3</v>
      </c>
      <c r="J153" s="35">
        <v>0.1</v>
      </c>
      <c r="K153" s="35">
        <v>0.6</v>
      </c>
      <c r="L153" s="35">
        <v>24.6</v>
      </c>
      <c r="M153" s="60">
        <v>29000</v>
      </c>
      <c r="N153" s="60" t="s">
        <v>30</v>
      </c>
    </row>
    <row r="154" spans="1:15" ht="11.1" customHeight="1">
      <c r="B154" s="34" t="s">
        <v>32</v>
      </c>
      <c r="D154" s="35">
        <v>2</v>
      </c>
      <c r="E154" s="35">
        <v>3.3</v>
      </c>
      <c r="F154" s="35">
        <v>5.5</v>
      </c>
      <c r="G154" s="35">
        <v>7.4</v>
      </c>
      <c r="H154" s="35">
        <v>4</v>
      </c>
      <c r="I154" s="35">
        <v>1.4</v>
      </c>
      <c r="J154" s="35">
        <v>0.5</v>
      </c>
      <c r="K154" s="35">
        <v>0.6</v>
      </c>
      <c r="L154" s="35">
        <v>24.7</v>
      </c>
      <c r="M154" s="60">
        <v>35500</v>
      </c>
      <c r="N154" s="60" t="s">
        <v>30</v>
      </c>
    </row>
    <row r="155" spans="1:15" ht="11.1" customHeight="1">
      <c r="B155" s="34" t="s">
        <v>33</v>
      </c>
      <c r="D155" s="35">
        <v>0.9</v>
      </c>
      <c r="E155" s="35">
        <v>1.5</v>
      </c>
      <c r="F155" s="35">
        <v>2.6</v>
      </c>
      <c r="G155" s="35">
        <v>6.7</v>
      </c>
      <c r="H155" s="35">
        <v>4.3</v>
      </c>
      <c r="I155" s="35">
        <v>1.9</v>
      </c>
      <c r="J155" s="35">
        <v>0.7</v>
      </c>
      <c r="K155" s="35">
        <v>0.5</v>
      </c>
      <c r="L155" s="35">
        <v>19</v>
      </c>
      <c r="M155" s="60">
        <v>38000</v>
      </c>
      <c r="N155" s="60" t="s">
        <v>30</v>
      </c>
    </row>
    <row r="156" spans="1:15" ht="11.1" customHeight="1">
      <c r="B156" s="34" t="s">
        <v>34</v>
      </c>
      <c r="D156" s="35">
        <v>0.8</v>
      </c>
      <c r="E156" s="35">
        <v>1.1000000000000001</v>
      </c>
      <c r="F156" s="35">
        <v>1.9</v>
      </c>
      <c r="G156" s="35">
        <v>5.6</v>
      </c>
      <c r="H156" s="35">
        <v>3.5</v>
      </c>
      <c r="I156" s="35">
        <v>1.8</v>
      </c>
      <c r="J156" s="35">
        <v>0.7</v>
      </c>
      <c r="K156" s="35">
        <v>0.5</v>
      </c>
      <c r="L156" s="35">
        <v>15.8</v>
      </c>
      <c r="M156" s="60">
        <v>38300</v>
      </c>
      <c r="N156" s="60" t="s">
        <v>30</v>
      </c>
    </row>
    <row r="157" spans="1:15" ht="11.1" customHeight="1">
      <c r="B157" s="34" t="s">
        <v>35</v>
      </c>
      <c r="D157" s="35">
        <v>0.6</v>
      </c>
      <c r="E157" s="35">
        <v>1</v>
      </c>
      <c r="F157" s="35">
        <v>1.5</v>
      </c>
      <c r="G157" s="35">
        <v>4.5</v>
      </c>
      <c r="H157" s="35">
        <v>2.8</v>
      </c>
      <c r="I157" s="35">
        <v>1.4</v>
      </c>
      <c r="J157" s="35">
        <v>0.5</v>
      </c>
      <c r="K157" s="35">
        <v>0.3</v>
      </c>
      <c r="L157" s="35">
        <v>12.6</v>
      </c>
      <c r="M157" s="60">
        <v>38200</v>
      </c>
      <c r="N157" s="60" t="s">
        <v>30</v>
      </c>
    </row>
    <row r="158" spans="1:15" ht="11.1" customHeight="1">
      <c r="B158" s="34" t="s">
        <v>36</v>
      </c>
      <c r="D158" s="35">
        <v>0.4</v>
      </c>
      <c r="E158" s="35">
        <v>0.7</v>
      </c>
      <c r="F158" s="35">
        <v>1.1000000000000001</v>
      </c>
      <c r="G158" s="35">
        <v>4.0999999999999996</v>
      </c>
      <c r="H158" s="35">
        <v>2.6</v>
      </c>
      <c r="I158" s="35">
        <v>1.3</v>
      </c>
      <c r="J158" s="35">
        <v>0.5</v>
      </c>
      <c r="K158" s="35">
        <v>0.3</v>
      </c>
      <c r="L158" s="35">
        <v>11</v>
      </c>
      <c r="M158" s="60">
        <v>38900</v>
      </c>
      <c r="N158" s="60" t="s">
        <v>30</v>
      </c>
    </row>
    <row r="159" spans="1:15" ht="11.1" customHeight="1">
      <c r="B159" s="34" t="s">
        <v>37</v>
      </c>
      <c r="D159" s="35">
        <v>0.2</v>
      </c>
      <c r="E159" s="35">
        <v>0.4</v>
      </c>
      <c r="F159" s="35">
        <v>0.7</v>
      </c>
      <c r="G159" s="35">
        <v>3.3</v>
      </c>
      <c r="H159" s="35">
        <v>2</v>
      </c>
      <c r="I159" s="35">
        <v>1.1000000000000001</v>
      </c>
      <c r="J159" s="35">
        <v>0.4</v>
      </c>
      <c r="K159" s="35">
        <v>0.3</v>
      </c>
      <c r="L159" s="35">
        <v>8.3000000000000007</v>
      </c>
      <c r="M159" s="60">
        <v>39600</v>
      </c>
      <c r="N159" s="60" t="s">
        <v>30</v>
      </c>
    </row>
    <row r="160" spans="1:15" s="39" customFormat="1" ht="12.75" customHeight="1">
      <c r="A160" s="22"/>
      <c r="B160" s="34" t="s">
        <v>38</v>
      </c>
      <c r="C160" s="4"/>
      <c r="D160" s="35">
        <v>0.1</v>
      </c>
      <c r="E160" s="35">
        <v>0.2</v>
      </c>
      <c r="F160" s="35">
        <v>0.3</v>
      </c>
      <c r="G160" s="35">
        <v>1.7</v>
      </c>
      <c r="H160" s="35">
        <v>0.6</v>
      </c>
      <c r="I160" s="35">
        <v>0.3</v>
      </c>
      <c r="J160" s="35">
        <v>0.2</v>
      </c>
      <c r="K160" s="35">
        <v>0.2</v>
      </c>
      <c r="L160" s="35">
        <v>3.5</v>
      </c>
      <c r="M160" s="60">
        <v>38300</v>
      </c>
      <c r="N160" s="60" t="s">
        <v>30</v>
      </c>
      <c r="O160" s="22"/>
    </row>
    <row r="161" spans="1:255" ht="11.25" customHeight="1">
      <c r="A161" s="415"/>
      <c r="B161" s="416" t="s">
        <v>39</v>
      </c>
      <c r="C161" s="281">
        <v>7</v>
      </c>
      <c r="D161" s="35">
        <v>17.3</v>
      </c>
      <c r="E161" s="35">
        <v>18.3</v>
      </c>
      <c r="F161" s="35">
        <v>19.100000000000001</v>
      </c>
      <c r="G161" s="35">
        <v>35.799999999999997</v>
      </c>
      <c r="H161" s="35">
        <v>20.5</v>
      </c>
      <c r="I161" s="35">
        <v>9.3000000000000007</v>
      </c>
      <c r="J161" s="35">
        <v>3.5</v>
      </c>
      <c r="K161" s="35">
        <v>3.6</v>
      </c>
      <c r="L161" s="35">
        <v>127.4</v>
      </c>
      <c r="M161" s="60">
        <v>35100</v>
      </c>
      <c r="N161" s="60">
        <v>36200</v>
      </c>
    </row>
    <row r="162" spans="1:255" ht="3.6" customHeight="1">
      <c r="A162" s="52"/>
      <c r="B162" s="417"/>
      <c r="C162" s="283"/>
      <c r="D162" s="418"/>
      <c r="E162" s="418"/>
      <c r="F162" s="418"/>
      <c r="G162" s="418"/>
      <c r="H162" s="418"/>
      <c r="I162" s="418"/>
      <c r="J162" s="418"/>
      <c r="K162" s="418"/>
      <c r="L162" s="419"/>
      <c r="M162" s="420"/>
    </row>
    <row r="163" spans="1:255" ht="11.25" customHeight="1">
      <c r="A163" s="54"/>
      <c r="B163" s="55"/>
      <c r="D163" s="56"/>
      <c r="E163" s="56"/>
      <c r="F163" s="56"/>
      <c r="G163" s="56"/>
      <c r="H163" s="56"/>
      <c r="I163" s="56"/>
      <c r="J163" s="56"/>
      <c r="K163" s="56"/>
      <c r="N163" s="58" t="s">
        <v>43</v>
      </c>
    </row>
    <row r="164" spans="1:255" ht="11.25" customHeight="1">
      <c r="A164" s="1196"/>
      <c r="B164" s="1196"/>
      <c r="C164" s="1196"/>
      <c r="D164" s="56"/>
      <c r="E164" s="56"/>
      <c r="F164" s="56"/>
      <c r="G164" s="56"/>
      <c r="H164" s="56"/>
      <c r="I164" s="56"/>
      <c r="J164" s="56"/>
      <c r="K164" s="56"/>
      <c r="M164" s="31"/>
    </row>
    <row r="165" spans="1:255" ht="35.450000000000003" customHeight="1" thickBot="1">
      <c r="A165" s="1217" t="s">
        <v>776</v>
      </c>
      <c r="B165" s="1217"/>
      <c r="C165" s="1217"/>
      <c r="D165" s="1217"/>
      <c r="E165" s="1217"/>
      <c r="F165" s="1217"/>
      <c r="G165" s="1217"/>
      <c r="H165" s="1217"/>
      <c r="I165" s="1217"/>
      <c r="J165" s="1217"/>
      <c r="K165" s="1217"/>
      <c r="L165" s="1217"/>
      <c r="M165" s="1217"/>
      <c r="N165" s="1217"/>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row>
    <row r="166" spans="1:255" ht="15" customHeight="1">
      <c r="A166" s="428" t="str">
        <f>"November 2014"</f>
        <v>November 2014</v>
      </c>
      <c r="B166" s="428"/>
      <c r="D166" s="428"/>
      <c r="E166" s="428"/>
      <c r="F166" s="428"/>
      <c r="G166" s="428"/>
      <c r="H166" s="428"/>
      <c r="I166" s="429"/>
      <c r="J166" s="428"/>
      <c r="K166" s="428"/>
      <c r="L166" s="428"/>
      <c r="N166" s="430" t="s">
        <v>0</v>
      </c>
      <c r="O166" s="428"/>
      <c r="P166" s="8"/>
      <c r="Q166" s="8"/>
      <c r="R166" s="429"/>
      <c r="S166" s="428"/>
      <c r="T166" s="428"/>
      <c r="U166" s="428"/>
      <c r="V166" s="428"/>
      <c r="W166" s="428"/>
      <c r="X166" s="428"/>
      <c r="Y166" s="428"/>
      <c r="Z166" s="428"/>
      <c r="AA166" s="428"/>
      <c r="AB166" s="429"/>
      <c r="AC166" s="429"/>
      <c r="AD166" s="429"/>
      <c r="AE166" s="429"/>
      <c r="AF166" s="429"/>
      <c r="AG166" s="429"/>
      <c r="AH166" s="429"/>
      <c r="AI166" s="429"/>
      <c r="AJ166" s="429"/>
      <c r="AK166" s="429"/>
      <c r="AL166" s="429"/>
      <c r="AM166" s="429"/>
      <c r="AN166" s="429"/>
      <c r="AO166" s="429"/>
      <c r="AP166" s="429"/>
      <c r="AQ166" s="429"/>
      <c r="AR166" s="429"/>
      <c r="AS166" s="429"/>
      <c r="AT166" s="429"/>
      <c r="AU166" s="429"/>
      <c r="AV166" s="429"/>
      <c r="AW166" s="429"/>
      <c r="AX166" s="429"/>
      <c r="AY166" s="429"/>
      <c r="AZ166" s="429"/>
      <c r="BA166" s="429"/>
      <c r="BB166" s="429"/>
      <c r="BC166" s="429"/>
      <c r="BD166" s="429"/>
      <c r="BE166" s="429"/>
      <c r="BF166" s="429"/>
      <c r="BG166" s="429"/>
      <c r="BH166" s="429"/>
      <c r="BI166" s="429"/>
      <c r="BJ166" s="429"/>
      <c r="BK166" s="429"/>
      <c r="BL166" s="429"/>
      <c r="BM166" s="429"/>
      <c r="BN166" s="429"/>
      <c r="BO166" s="429"/>
      <c r="BP166" s="429"/>
      <c r="BQ166" s="429"/>
      <c r="BR166" s="429"/>
      <c r="BS166" s="429"/>
      <c r="BT166" s="429"/>
      <c r="BU166" s="429"/>
      <c r="BV166" s="429"/>
      <c r="BW166" s="429"/>
      <c r="BX166" s="429"/>
      <c r="BY166" s="429"/>
      <c r="BZ166" s="429"/>
      <c r="CA166" s="429"/>
      <c r="CB166" s="429"/>
      <c r="CC166" s="429"/>
      <c r="CD166" s="429"/>
      <c r="CE166" s="429"/>
      <c r="CF166" s="429"/>
      <c r="CG166" s="429"/>
      <c r="CH166" s="429"/>
      <c r="CI166" s="429"/>
      <c r="CJ166" s="429"/>
      <c r="CK166" s="429"/>
      <c r="CL166" s="429"/>
      <c r="CM166" s="429"/>
      <c r="CN166" s="429"/>
      <c r="CO166" s="429"/>
      <c r="CP166" s="429"/>
      <c r="CQ166" s="429"/>
      <c r="CR166" s="429"/>
      <c r="CS166" s="429"/>
      <c r="CT166" s="429"/>
      <c r="CU166" s="429"/>
      <c r="CV166" s="429"/>
      <c r="CW166" s="429"/>
      <c r="CX166" s="429"/>
      <c r="CY166" s="429"/>
      <c r="CZ166" s="429"/>
      <c r="DA166" s="429"/>
      <c r="DB166" s="429"/>
      <c r="DC166" s="429"/>
      <c r="DD166" s="429"/>
      <c r="DE166" s="429"/>
      <c r="DF166" s="429"/>
      <c r="DG166" s="429"/>
      <c r="DH166" s="429"/>
      <c r="DI166" s="429"/>
      <c r="DJ166" s="429"/>
      <c r="DK166" s="429"/>
      <c r="DL166" s="429"/>
      <c r="DM166" s="429"/>
      <c r="DN166" s="429"/>
      <c r="DO166" s="429"/>
      <c r="DP166" s="429"/>
      <c r="DQ166" s="429"/>
      <c r="DR166" s="429"/>
      <c r="DS166" s="429"/>
      <c r="DT166" s="429"/>
      <c r="DU166" s="429"/>
      <c r="DV166" s="429"/>
      <c r="DW166" s="429"/>
      <c r="DX166" s="429"/>
      <c r="DY166" s="429"/>
      <c r="DZ166" s="429"/>
      <c r="EA166" s="429"/>
      <c r="EB166" s="429"/>
      <c r="EC166" s="429"/>
      <c r="ED166" s="429"/>
      <c r="EE166" s="429"/>
      <c r="EF166" s="429"/>
      <c r="EG166" s="429"/>
      <c r="EH166" s="429"/>
      <c r="EI166" s="429"/>
      <c r="EJ166" s="429"/>
      <c r="EK166" s="429"/>
      <c r="EL166" s="429"/>
      <c r="EM166" s="429"/>
      <c r="EN166" s="429"/>
      <c r="EO166" s="429"/>
      <c r="EP166" s="429"/>
      <c r="EQ166" s="429"/>
      <c r="ER166" s="429"/>
      <c r="ES166" s="429"/>
      <c r="ET166" s="429"/>
      <c r="EU166" s="429"/>
      <c r="EV166" s="429"/>
      <c r="EW166" s="429"/>
      <c r="EX166" s="429"/>
      <c r="EY166" s="429"/>
      <c r="EZ166" s="429"/>
      <c r="FA166" s="429"/>
      <c r="FB166" s="429"/>
      <c r="FC166" s="429"/>
      <c r="FD166" s="429"/>
      <c r="FE166" s="429"/>
      <c r="FF166" s="429"/>
      <c r="FG166" s="429"/>
      <c r="FH166" s="429"/>
      <c r="FI166" s="429"/>
      <c r="FJ166" s="429"/>
      <c r="FK166" s="429"/>
      <c r="FL166" s="429"/>
      <c r="FM166" s="429"/>
      <c r="FN166" s="429"/>
      <c r="FO166" s="429"/>
      <c r="FP166" s="429"/>
      <c r="FQ166" s="429"/>
      <c r="FR166" s="429"/>
      <c r="FS166" s="429"/>
      <c r="FT166" s="429"/>
      <c r="FU166" s="429"/>
      <c r="FV166" s="429"/>
      <c r="FW166" s="429"/>
      <c r="FX166" s="429"/>
      <c r="FY166" s="429"/>
      <c r="FZ166" s="429"/>
      <c r="GA166" s="429"/>
      <c r="GB166" s="429"/>
      <c r="GC166" s="429"/>
      <c r="GD166" s="429"/>
      <c r="GE166" s="429"/>
      <c r="GF166" s="429"/>
      <c r="GG166" s="429"/>
      <c r="GH166" s="429"/>
      <c r="GI166" s="429"/>
      <c r="GJ166" s="429"/>
      <c r="GK166" s="429"/>
      <c r="GL166" s="429"/>
      <c r="GM166" s="429"/>
      <c r="GN166" s="429"/>
      <c r="GO166" s="429"/>
      <c r="GP166" s="429"/>
      <c r="GQ166" s="429"/>
      <c r="GR166" s="429"/>
      <c r="GS166" s="429"/>
      <c r="GT166" s="429"/>
      <c r="GU166" s="429"/>
      <c r="GV166" s="429"/>
      <c r="GW166" s="429"/>
      <c r="GX166" s="429"/>
      <c r="GY166" s="429"/>
      <c r="GZ166" s="429"/>
      <c r="HA166" s="429"/>
      <c r="HB166" s="429"/>
      <c r="HC166" s="429"/>
      <c r="HD166" s="429"/>
      <c r="HE166" s="429"/>
      <c r="HF166" s="429"/>
      <c r="HG166" s="429"/>
      <c r="HH166" s="429"/>
      <c r="HI166" s="429"/>
      <c r="HJ166" s="429"/>
      <c r="HK166" s="429"/>
      <c r="HL166" s="429"/>
      <c r="HM166" s="429"/>
      <c r="HN166" s="429"/>
      <c r="HO166" s="429"/>
      <c r="HP166" s="429"/>
      <c r="HQ166" s="429"/>
      <c r="HR166" s="429"/>
      <c r="HS166" s="429"/>
      <c r="HT166" s="429"/>
      <c r="HU166" s="429"/>
      <c r="HV166" s="429"/>
      <c r="HW166" s="429"/>
      <c r="HX166" s="429"/>
      <c r="HY166" s="429"/>
      <c r="HZ166" s="429"/>
      <c r="IA166" s="429"/>
      <c r="IB166" s="429"/>
      <c r="IC166" s="429"/>
      <c r="ID166" s="429"/>
      <c r="IE166" s="429"/>
      <c r="IF166" s="429"/>
      <c r="IG166" s="429"/>
      <c r="IH166" s="429"/>
      <c r="II166" s="429"/>
      <c r="IJ166" s="429"/>
      <c r="IK166" s="429"/>
      <c r="IL166" s="429"/>
      <c r="IM166" s="429"/>
      <c r="IN166" s="429"/>
      <c r="IO166" s="429"/>
      <c r="IP166" s="429"/>
      <c r="IQ166" s="429"/>
      <c r="IR166" s="429"/>
      <c r="IS166" s="429"/>
      <c r="IT166" s="429"/>
      <c r="IU166" s="429"/>
    </row>
    <row r="167" spans="1:255" ht="15" customHeight="1">
      <c r="A167" s="428" t="s">
        <v>1</v>
      </c>
      <c r="B167" s="428"/>
      <c r="D167" s="428"/>
      <c r="E167" s="428"/>
      <c r="F167" s="428"/>
      <c r="G167" s="428"/>
      <c r="H167" s="428"/>
      <c r="I167" s="429"/>
      <c r="J167" s="428"/>
      <c r="K167" s="428"/>
      <c r="L167" s="428"/>
      <c r="M167" s="411"/>
      <c r="N167" s="428"/>
      <c r="O167" s="428"/>
      <c r="P167" s="8"/>
      <c r="Q167" s="8"/>
      <c r="R167" s="429"/>
      <c r="S167" s="428"/>
      <c r="T167" s="428"/>
      <c r="U167" s="428"/>
      <c r="V167" s="428"/>
      <c r="W167" s="428"/>
      <c r="X167" s="428"/>
      <c r="Y167" s="428"/>
      <c r="Z167" s="428"/>
      <c r="AA167" s="428"/>
      <c r="AB167" s="429"/>
      <c r="AC167" s="429"/>
      <c r="AD167" s="429"/>
      <c r="AE167" s="429"/>
      <c r="AF167" s="429"/>
      <c r="AG167" s="429"/>
      <c r="AH167" s="429"/>
      <c r="AI167" s="429"/>
      <c r="AJ167" s="429"/>
      <c r="AK167" s="429"/>
      <c r="AL167" s="429"/>
      <c r="AM167" s="429"/>
      <c r="AN167" s="429"/>
      <c r="AO167" s="429"/>
      <c r="AP167" s="429"/>
      <c r="AQ167" s="429"/>
      <c r="AR167" s="429"/>
      <c r="AS167" s="429"/>
      <c r="AT167" s="429"/>
      <c r="AU167" s="429"/>
      <c r="AV167" s="429"/>
      <c r="AW167" s="429"/>
      <c r="AX167" s="429"/>
      <c r="AY167" s="429"/>
      <c r="AZ167" s="429"/>
      <c r="BA167" s="429"/>
      <c r="BB167" s="429"/>
      <c r="BC167" s="429"/>
      <c r="BD167" s="429"/>
      <c r="BE167" s="429"/>
      <c r="BF167" s="429"/>
      <c r="BG167" s="429"/>
      <c r="BH167" s="429"/>
      <c r="BI167" s="429"/>
      <c r="BJ167" s="429"/>
      <c r="BK167" s="429"/>
      <c r="BL167" s="429"/>
      <c r="BM167" s="429"/>
      <c r="BN167" s="429"/>
      <c r="BO167" s="429"/>
      <c r="BP167" s="429"/>
      <c r="BQ167" s="429"/>
      <c r="BR167" s="429"/>
      <c r="BS167" s="429"/>
      <c r="BT167" s="429"/>
      <c r="BU167" s="429"/>
      <c r="BV167" s="429"/>
      <c r="BW167" s="429"/>
      <c r="BX167" s="429"/>
      <c r="BY167" s="429"/>
      <c r="BZ167" s="429"/>
      <c r="CA167" s="429"/>
      <c r="CB167" s="429"/>
      <c r="CC167" s="429"/>
      <c r="CD167" s="429"/>
      <c r="CE167" s="429"/>
      <c r="CF167" s="429"/>
      <c r="CG167" s="429"/>
      <c r="CH167" s="429"/>
      <c r="CI167" s="429"/>
      <c r="CJ167" s="429"/>
      <c r="CK167" s="429"/>
      <c r="CL167" s="429"/>
      <c r="CM167" s="429"/>
      <c r="CN167" s="429"/>
      <c r="CO167" s="429"/>
      <c r="CP167" s="429"/>
      <c r="CQ167" s="429"/>
      <c r="CR167" s="429"/>
      <c r="CS167" s="429"/>
      <c r="CT167" s="429"/>
      <c r="CU167" s="429"/>
      <c r="CV167" s="429"/>
      <c r="CW167" s="429"/>
      <c r="CX167" s="429"/>
      <c r="CY167" s="429"/>
      <c r="CZ167" s="429"/>
      <c r="DA167" s="429"/>
      <c r="DB167" s="429"/>
      <c r="DC167" s="429"/>
      <c r="DD167" s="429"/>
      <c r="DE167" s="429"/>
      <c r="DF167" s="429"/>
      <c r="DG167" s="429"/>
      <c r="DH167" s="429"/>
      <c r="DI167" s="429"/>
      <c r="DJ167" s="429"/>
      <c r="DK167" s="429"/>
      <c r="DL167" s="429"/>
      <c r="DM167" s="429"/>
      <c r="DN167" s="429"/>
      <c r="DO167" s="429"/>
      <c r="DP167" s="429"/>
      <c r="DQ167" s="429"/>
      <c r="DR167" s="429"/>
      <c r="DS167" s="429"/>
      <c r="DT167" s="429"/>
      <c r="DU167" s="429"/>
      <c r="DV167" s="429"/>
      <c r="DW167" s="429"/>
      <c r="DX167" s="429"/>
      <c r="DY167" s="429"/>
      <c r="DZ167" s="429"/>
      <c r="EA167" s="429"/>
      <c r="EB167" s="429"/>
      <c r="EC167" s="429"/>
      <c r="ED167" s="429"/>
      <c r="EE167" s="429"/>
      <c r="EF167" s="429"/>
      <c r="EG167" s="429"/>
      <c r="EH167" s="429"/>
      <c r="EI167" s="429"/>
      <c r="EJ167" s="429"/>
      <c r="EK167" s="429"/>
      <c r="EL167" s="429"/>
      <c r="EM167" s="429"/>
      <c r="EN167" s="429"/>
      <c r="EO167" s="429"/>
      <c r="EP167" s="429"/>
      <c r="EQ167" s="429"/>
      <c r="ER167" s="429"/>
      <c r="ES167" s="429"/>
      <c r="ET167" s="429"/>
      <c r="EU167" s="429"/>
      <c r="EV167" s="429"/>
      <c r="EW167" s="429"/>
      <c r="EX167" s="429"/>
      <c r="EY167" s="429"/>
      <c r="EZ167" s="429"/>
      <c r="FA167" s="429"/>
      <c r="FB167" s="429"/>
      <c r="FC167" s="429"/>
      <c r="FD167" s="429"/>
      <c r="FE167" s="429"/>
      <c r="FF167" s="429"/>
      <c r="FG167" s="429"/>
      <c r="FH167" s="429"/>
      <c r="FI167" s="429"/>
      <c r="FJ167" s="429"/>
      <c r="FK167" s="429"/>
      <c r="FL167" s="429"/>
      <c r="FM167" s="429"/>
      <c r="FN167" s="429"/>
      <c r="FO167" s="429"/>
      <c r="FP167" s="429"/>
      <c r="FQ167" s="429"/>
      <c r="FR167" s="429"/>
      <c r="FS167" s="429"/>
      <c r="FT167" s="429"/>
      <c r="FU167" s="429"/>
      <c r="FV167" s="429"/>
      <c r="FW167" s="429"/>
      <c r="FX167" s="429"/>
      <c r="FY167" s="429"/>
      <c r="FZ167" s="429"/>
      <c r="GA167" s="429"/>
      <c r="GB167" s="429"/>
      <c r="GC167" s="429"/>
      <c r="GD167" s="429"/>
      <c r="GE167" s="429"/>
      <c r="GF167" s="429"/>
      <c r="GG167" s="429"/>
      <c r="GH167" s="429"/>
      <c r="GI167" s="429"/>
      <c r="GJ167" s="429"/>
      <c r="GK167" s="429"/>
      <c r="GL167" s="429"/>
      <c r="GM167" s="429"/>
      <c r="GN167" s="429"/>
      <c r="GO167" s="429"/>
      <c r="GP167" s="429"/>
      <c r="GQ167" s="429"/>
      <c r="GR167" s="429"/>
      <c r="GS167" s="429"/>
      <c r="GT167" s="429"/>
      <c r="GU167" s="429"/>
      <c r="GV167" s="429"/>
      <c r="GW167" s="429"/>
      <c r="GX167" s="429"/>
      <c r="GY167" s="429"/>
      <c r="GZ167" s="429"/>
      <c r="HA167" s="429"/>
      <c r="HB167" s="429"/>
      <c r="HC167" s="429"/>
      <c r="HD167" s="429"/>
      <c r="HE167" s="429"/>
      <c r="HF167" s="429"/>
      <c r="HG167" s="429"/>
      <c r="HH167" s="429"/>
      <c r="HI167" s="429"/>
      <c r="HJ167" s="429"/>
      <c r="HK167" s="429"/>
      <c r="HL167" s="429"/>
      <c r="HM167" s="429"/>
      <c r="HN167" s="429"/>
      <c r="HO167" s="429"/>
      <c r="HP167" s="429"/>
      <c r="HQ167" s="429"/>
      <c r="HR167" s="429"/>
      <c r="HS167" s="429"/>
      <c r="HT167" s="429"/>
      <c r="HU167" s="429"/>
      <c r="HV167" s="429"/>
      <c r="HW167" s="429"/>
      <c r="HX167" s="429"/>
      <c r="HY167" s="429"/>
      <c r="HZ167" s="429"/>
      <c r="IA167" s="429"/>
      <c r="IB167" s="429"/>
      <c r="IC167" s="429"/>
      <c r="ID167" s="429"/>
      <c r="IE167" s="429"/>
      <c r="IF167" s="429"/>
      <c r="IG167" s="429"/>
      <c r="IH167" s="429"/>
      <c r="II167" s="429"/>
      <c r="IJ167" s="429"/>
      <c r="IK167" s="429"/>
      <c r="IL167" s="429"/>
      <c r="IM167" s="429"/>
      <c r="IN167" s="429"/>
      <c r="IO167" s="429"/>
      <c r="IP167" s="429"/>
      <c r="IQ167" s="429"/>
      <c r="IR167" s="429"/>
      <c r="IS167" s="429"/>
      <c r="IT167" s="429"/>
      <c r="IU167" s="429"/>
    </row>
    <row r="168" spans="1:255" s="8" customFormat="1" ht="11.1" customHeight="1">
      <c r="A168" s="428"/>
      <c r="B168" s="428"/>
      <c r="C168" s="4"/>
      <c r="D168" s="16" t="s">
        <v>433</v>
      </c>
      <c r="E168" s="16" t="s">
        <v>432</v>
      </c>
      <c r="F168" s="16" t="s">
        <v>3</v>
      </c>
      <c r="G168" s="16" t="s">
        <v>4</v>
      </c>
      <c r="H168" s="16" t="s">
        <v>5</v>
      </c>
      <c r="I168" s="16" t="s">
        <v>6</v>
      </c>
      <c r="J168" s="16" t="s">
        <v>431</v>
      </c>
      <c r="K168" s="16"/>
      <c r="L168" s="430"/>
      <c r="M168" s="1218" t="s">
        <v>14</v>
      </c>
      <c r="N168" s="1218"/>
      <c r="O168" s="428"/>
      <c r="R168" s="429"/>
      <c r="S168" s="428"/>
      <c r="T168" s="428"/>
      <c r="U168" s="428"/>
      <c r="V168" s="428"/>
      <c r="W168" s="428"/>
      <c r="X168" s="428"/>
      <c r="Y168" s="428"/>
      <c r="Z168" s="428"/>
      <c r="AA168" s="428"/>
      <c r="AB168" s="429"/>
      <c r="AC168" s="429"/>
      <c r="AD168" s="429"/>
      <c r="AE168" s="429"/>
      <c r="AF168" s="429"/>
      <c r="AG168" s="429"/>
      <c r="AH168" s="429"/>
      <c r="AI168" s="429"/>
      <c r="AJ168" s="429"/>
      <c r="AK168" s="429"/>
      <c r="AL168" s="429"/>
      <c r="AM168" s="429"/>
      <c r="AN168" s="429"/>
      <c r="AO168" s="429"/>
      <c r="AP168" s="429"/>
      <c r="AQ168" s="429"/>
      <c r="AR168" s="429"/>
      <c r="AS168" s="429"/>
      <c r="AT168" s="429"/>
      <c r="AU168" s="429"/>
      <c r="AV168" s="429"/>
      <c r="AW168" s="429"/>
      <c r="AX168" s="429"/>
      <c r="AY168" s="429"/>
      <c r="AZ168" s="429"/>
      <c r="BA168" s="429"/>
      <c r="BB168" s="429"/>
      <c r="BC168" s="429"/>
      <c r="BD168" s="429"/>
      <c r="BE168" s="429"/>
      <c r="BF168" s="429"/>
      <c r="BG168" s="429"/>
      <c r="BH168" s="429"/>
      <c r="BI168" s="429"/>
      <c r="BJ168" s="429"/>
      <c r="BK168" s="429"/>
      <c r="BL168" s="429"/>
      <c r="BM168" s="429"/>
      <c r="BN168" s="429"/>
      <c r="BO168" s="429"/>
      <c r="BP168" s="429"/>
      <c r="BQ168" s="429"/>
      <c r="BR168" s="429"/>
      <c r="BS168" s="429"/>
      <c r="BT168" s="429"/>
      <c r="BU168" s="429"/>
      <c r="BV168" s="429"/>
      <c r="BW168" s="429"/>
      <c r="BX168" s="429"/>
      <c r="BY168" s="429"/>
      <c r="BZ168" s="429"/>
      <c r="CA168" s="429"/>
      <c r="CB168" s="429"/>
      <c r="CC168" s="429"/>
      <c r="CD168" s="429"/>
      <c r="CE168" s="429"/>
      <c r="CF168" s="429"/>
      <c r="CG168" s="429"/>
      <c r="CH168" s="429"/>
      <c r="CI168" s="429"/>
      <c r="CJ168" s="429"/>
      <c r="CK168" s="429"/>
      <c r="CL168" s="429"/>
      <c r="CM168" s="429"/>
      <c r="CN168" s="429"/>
      <c r="CO168" s="429"/>
      <c r="CP168" s="429"/>
      <c r="CQ168" s="429"/>
      <c r="CR168" s="429"/>
      <c r="CS168" s="429"/>
      <c r="CT168" s="429"/>
      <c r="CU168" s="429"/>
      <c r="CV168" s="429"/>
      <c r="CW168" s="429"/>
      <c r="CX168" s="429"/>
      <c r="CY168" s="429"/>
      <c r="CZ168" s="429"/>
      <c r="DA168" s="429"/>
      <c r="DB168" s="429"/>
      <c r="DC168" s="429"/>
      <c r="DD168" s="429"/>
      <c r="DE168" s="429"/>
      <c r="DF168" s="429"/>
      <c r="DG168" s="429"/>
      <c r="DH168" s="429"/>
      <c r="DI168" s="429"/>
      <c r="DJ168" s="429"/>
      <c r="DK168" s="429"/>
      <c r="DL168" s="429"/>
      <c r="DM168" s="429"/>
      <c r="DN168" s="429"/>
      <c r="DO168" s="429"/>
      <c r="DP168" s="429"/>
      <c r="DQ168" s="429"/>
      <c r="DR168" s="429"/>
      <c r="DS168" s="429"/>
      <c r="DT168" s="429"/>
      <c r="DU168" s="429"/>
      <c r="DV168" s="429"/>
      <c r="DW168" s="429"/>
      <c r="DX168" s="429"/>
      <c r="DY168" s="429"/>
      <c r="DZ168" s="429"/>
      <c r="EA168" s="429"/>
      <c r="EB168" s="429"/>
      <c r="EC168" s="429"/>
      <c r="ED168" s="429"/>
      <c r="EE168" s="429"/>
      <c r="EF168" s="429"/>
      <c r="EG168" s="429"/>
      <c r="EH168" s="429"/>
      <c r="EI168" s="429"/>
      <c r="EJ168" s="429"/>
      <c r="EK168" s="429"/>
      <c r="EL168" s="429"/>
      <c r="EM168" s="429"/>
      <c r="EN168" s="429"/>
      <c r="EO168" s="429"/>
      <c r="EP168" s="429"/>
      <c r="EQ168" s="429"/>
      <c r="ER168" s="429"/>
      <c r="ES168" s="429"/>
      <c r="ET168" s="429"/>
      <c r="EU168" s="429"/>
      <c r="EV168" s="429"/>
      <c r="EW168" s="429"/>
      <c r="EX168" s="429"/>
      <c r="EY168" s="429"/>
      <c r="EZ168" s="429"/>
      <c r="FA168" s="429"/>
      <c r="FB168" s="429"/>
      <c r="FC168" s="429"/>
      <c r="FD168" s="429"/>
      <c r="FE168" s="429"/>
      <c r="FF168" s="429"/>
      <c r="FG168" s="429"/>
      <c r="FH168" s="429"/>
      <c r="FI168" s="429"/>
      <c r="FJ168" s="429"/>
      <c r="FK168" s="429"/>
      <c r="FL168" s="429"/>
      <c r="FM168" s="429"/>
      <c r="FN168" s="429"/>
      <c r="FO168" s="429"/>
      <c r="FP168" s="429"/>
      <c r="FQ168" s="429"/>
      <c r="FR168" s="429"/>
      <c r="FS168" s="429"/>
      <c r="FT168" s="429"/>
      <c r="FU168" s="429"/>
      <c r="FV168" s="429"/>
      <c r="FW168" s="429"/>
      <c r="FX168" s="429"/>
      <c r="FY168" s="429"/>
      <c r="FZ168" s="429"/>
      <c r="GA168" s="429"/>
      <c r="GB168" s="429"/>
      <c r="GC168" s="429"/>
      <c r="GD168" s="429"/>
      <c r="GE168" s="429"/>
      <c r="GF168" s="429"/>
      <c r="GG168" s="429"/>
      <c r="GH168" s="429"/>
      <c r="GI168" s="429"/>
      <c r="GJ168" s="429"/>
      <c r="GK168" s="429"/>
      <c r="GL168" s="429"/>
      <c r="GM168" s="429"/>
      <c r="GN168" s="429"/>
      <c r="GO168" s="429"/>
      <c r="GP168" s="429"/>
      <c r="GQ168" s="429"/>
      <c r="GR168" s="429"/>
      <c r="GS168" s="429"/>
      <c r="GT168" s="429"/>
      <c r="GU168" s="429"/>
      <c r="GV168" s="429"/>
      <c r="GW168" s="429"/>
      <c r="GX168" s="429"/>
      <c r="GY168" s="429"/>
      <c r="GZ168" s="429"/>
      <c r="HA168" s="429"/>
      <c r="HB168" s="429"/>
      <c r="HC168" s="429"/>
      <c r="HD168" s="429"/>
      <c r="HE168" s="429"/>
      <c r="HF168" s="429"/>
      <c r="HG168" s="429"/>
      <c r="HH168" s="429"/>
      <c r="HI168" s="429"/>
      <c r="HJ168" s="429"/>
      <c r="HK168" s="429"/>
      <c r="HL168" s="429"/>
      <c r="HM168" s="429"/>
      <c r="HN168" s="429"/>
      <c r="HO168" s="429"/>
      <c r="HP168" s="429"/>
      <c r="HQ168" s="429"/>
      <c r="HR168" s="429"/>
      <c r="HS168" s="429"/>
      <c r="HT168" s="429"/>
      <c r="HU168" s="429"/>
      <c r="HV168" s="429"/>
      <c r="HW168" s="429"/>
      <c r="HX168" s="429"/>
      <c r="HY168" s="429"/>
      <c r="HZ168" s="429"/>
      <c r="IA168" s="429"/>
      <c r="IB168" s="429"/>
      <c r="IC168" s="429"/>
      <c r="ID168" s="429"/>
      <c r="IE168" s="429"/>
      <c r="IF168" s="429"/>
      <c r="IG168" s="429"/>
      <c r="IH168" s="429"/>
      <c r="II168" s="429"/>
      <c r="IJ168" s="429"/>
      <c r="IK168" s="429"/>
      <c r="IL168" s="429"/>
      <c r="IM168" s="429"/>
      <c r="IN168" s="429"/>
      <c r="IO168" s="429"/>
      <c r="IP168" s="429"/>
      <c r="IQ168" s="429"/>
      <c r="IR168" s="429"/>
      <c r="IS168" s="429"/>
      <c r="IT168" s="429"/>
      <c r="IU168" s="429"/>
    </row>
    <row r="169" spans="1:255" s="8" customFormat="1" ht="11.1" customHeight="1">
      <c r="A169" s="428"/>
      <c r="B169" s="428"/>
      <c r="C169" s="18" t="s">
        <v>15</v>
      </c>
      <c r="D169" s="19">
        <v>25000</v>
      </c>
      <c r="E169" s="19">
        <v>29999</v>
      </c>
      <c r="F169" s="19">
        <v>34999</v>
      </c>
      <c r="G169" s="19">
        <v>39999</v>
      </c>
      <c r="H169" s="19">
        <v>44999</v>
      </c>
      <c r="I169" s="19">
        <v>49999</v>
      </c>
      <c r="J169" s="19" t="s">
        <v>16</v>
      </c>
      <c r="K169" s="19" t="s">
        <v>404</v>
      </c>
      <c r="L169" s="433" t="s">
        <v>18</v>
      </c>
      <c r="M169" s="21" t="s">
        <v>19</v>
      </c>
      <c r="N169" s="21" t="s">
        <v>20</v>
      </c>
      <c r="O169" s="428"/>
      <c r="R169" s="429"/>
      <c r="S169" s="428"/>
      <c r="T169" s="428"/>
      <c r="U169" s="428"/>
      <c r="V169" s="428"/>
      <c r="W169" s="428"/>
      <c r="X169" s="428"/>
      <c r="Y169" s="428"/>
      <c r="Z169" s="428"/>
      <c r="AA169" s="428"/>
      <c r="AB169" s="429"/>
      <c r="AC169" s="429"/>
      <c r="AD169" s="429"/>
      <c r="AE169" s="429"/>
      <c r="AF169" s="429"/>
      <c r="AG169" s="429"/>
      <c r="AH169" s="429"/>
      <c r="AI169" s="429"/>
      <c r="AJ169" s="429"/>
      <c r="AK169" s="429"/>
      <c r="AL169" s="429"/>
      <c r="AM169" s="429"/>
      <c r="AN169" s="429"/>
      <c r="AO169" s="429"/>
      <c r="AP169" s="429"/>
      <c r="AQ169" s="429"/>
      <c r="AR169" s="429"/>
      <c r="AS169" s="429"/>
      <c r="AT169" s="429"/>
      <c r="AU169" s="429"/>
      <c r="AV169" s="429"/>
      <c r="AW169" s="429"/>
      <c r="AX169" s="429"/>
      <c r="AY169" s="429"/>
      <c r="AZ169" s="429"/>
      <c r="BA169" s="429"/>
      <c r="BB169" s="429"/>
      <c r="BC169" s="429"/>
      <c r="BD169" s="429"/>
      <c r="BE169" s="429"/>
      <c r="BF169" s="429"/>
      <c r="BG169" s="429"/>
      <c r="BH169" s="429"/>
      <c r="BI169" s="429"/>
      <c r="BJ169" s="429"/>
      <c r="BK169" s="429"/>
      <c r="BL169" s="429"/>
      <c r="BM169" s="429"/>
      <c r="BN169" s="429"/>
      <c r="BO169" s="429"/>
      <c r="BP169" s="429"/>
      <c r="BQ169" s="429"/>
      <c r="BR169" s="429"/>
      <c r="BS169" s="429"/>
      <c r="BT169" s="429"/>
      <c r="BU169" s="429"/>
      <c r="BV169" s="429"/>
      <c r="BW169" s="429"/>
      <c r="BX169" s="429"/>
      <c r="BY169" s="429"/>
      <c r="BZ169" s="429"/>
      <c r="CA169" s="429"/>
      <c r="CB169" s="429"/>
      <c r="CC169" s="429"/>
      <c r="CD169" s="429"/>
      <c r="CE169" s="429"/>
      <c r="CF169" s="429"/>
      <c r="CG169" s="429"/>
      <c r="CH169" s="429"/>
      <c r="CI169" s="429"/>
      <c r="CJ169" s="429"/>
      <c r="CK169" s="429"/>
      <c r="CL169" s="429"/>
      <c r="CM169" s="429"/>
      <c r="CN169" s="429"/>
      <c r="CO169" s="429"/>
      <c r="CP169" s="429"/>
      <c r="CQ169" s="429"/>
      <c r="CR169" s="429"/>
      <c r="CS169" s="429"/>
      <c r="CT169" s="429"/>
      <c r="CU169" s="429"/>
      <c r="CV169" s="429"/>
      <c r="CW169" s="429"/>
      <c r="CX169" s="429"/>
      <c r="CY169" s="429"/>
      <c r="CZ169" s="429"/>
      <c r="DA169" s="429"/>
      <c r="DB169" s="429"/>
      <c r="DC169" s="429"/>
      <c r="DD169" s="429"/>
      <c r="DE169" s="429"/>
      <c r="DF169" s="429"/>
      <c r="DG169" s="429"/>
      <c r="DH169" s="429"/>
      <c r="DI169" s="429"/>
      <c r="DJ169" s="429"/>
      <c r="DK169" s="429"/>
      <c r="DL169" s="429"/>
      <c r="DM169" s="429"/>
      <c r="DN169" s="429"/>
      <c r="DO169" s="429"/>
      <c r="DP169" s="429"/>
      <c r="DQ169" s="429"/>
      <c r="DR169" s="429"/>
      <c r="DS169" s="429"/>
      <c r="DT169" s="429"/>
      <c r="DU169" s="429"/>
      <c r="DV169" s="429"/>
      <c r="DW169" s="429"/>
      <c r="DX169" s="429"/>
      <c r="DY169" s="429"/>
      <c r="DZ169" s="429"/>
      <c r="EA169" s="429"/>
      <c r="EB169" s="429"/>
      <c r="EC169" s="429"/>
      <c r="ED169" s="429"/>
      <c r="EE169" s="429"/>
      <c r="EF169" s="429"/>
      <c r="EG169" s="429"/>
      <c r="EH169" s="429"/>
      <c r="EI169" s="429"/>
      <c r="EJ169" s="429"/>
      <c r="EK169" s="429"/>
      <c r="EL169" s="429"/>
      <c r="EM169" s="429"/>
      <c r="EN169" s="429"/>
      <c r="EO169" s="429"/>
      <c r="EP169" s="429"/>
      <c r="EQ169" s="429"/>
      <c r="ER169" s="429"/>
      <c r="ES169" s="429"/>
      <c r="ET169" s="429"/>
      <c r="EU169" s="429"/>
      <c r="EV169" s="429"/>
      <c r="EW169" s="429"/>
      <c r="EX169" s="429"/>
      <c r="EY169" s="429"/>
      <c r="EZ169" s="429"/>
      <c r="FA169" s="429"/>
      <c r="FB169" s="429"/>
      <c r="FC169" s="429"/>
      <c r="FD169" s="429"/>
      <c r="FE169" s="429"/>
      <c r="FF169" s="429"/>
      <c r="FG169" s="429"/>
      <c r="FH169" s="429"/>
      <c r="FI169" s="429"/>
      <c r="FJ169" s="429"/>
      <c r="FK169" s="429"/>
      <c r="FL169" s="429"/>
      <c r="FM169" s="429"/>
      <c r="FN169" s="429"/>
      <c r="FO169" s="429"/>
      <c r="FP169" s="429"/>
      <c r="FQ169" s="429"/>
      <c r="FR169" s="429"/>
      <c r="FS169" s="429"/>
      <c r="FT169" s="429"/>
      <c r="FU169" s="429"/>
      <c r="FV169" s="429"/>
      <c r="FW169" s="429"/>
      <c r="FX169" s="429"/>
      <c r="FY169" s="429"/>
      <c r="FZ169" s="429"/>
      <c r="GA169" s="429"/>
      <c r="GB169" s="429"/>
      <c r="GC169" s="429"/>
      <c r="GD169" s="429"/>
      <c r="GE169" s="429"/>
      <c r="GF169" s="429"/>
      <c r="GG169" s="429"/>
      <c r="GH169" s="429"/>
      <c r="GI169" s="429"/>
      <c r="GJ169" s="429"/>
      <c r="GK169" s="429"/>
      <c r="GL169" s="429"/>
      <c r="GM169" s="429"/>
      <c r="GN169" s="429"/>
      <c r="GO169" s="429"/>
      <c r="GP169" s="429"/>
      <c r="GQ169" s="429"/>
      <c r="GR169" s="429"/>
      <c r="GS169" s="429"/>
      <c r="GT169" s="429"/>
      <c r="GU169" s="429"/>
      <c r="GV169" s="429"/>
      <c r="GW169" s="429"/>
      <c r="GX169" s="429"/>
      <c r="GY169" s="429"/>
      <c r="GZ169" s="429"/>
      <c r="HA169" s="429"/>
      <c r="HB169" s="429"/>
      <c r="HC169" s="429"/>
      <c r="HD169" s="429"/>
      <c r="HE169" s="429"/>
      <c r="HF169" s="429"/>
      <c r="HG169" s="429"/>
      <c r="HH169" s="429"/>
      <c r="HI169" s="429"/>
      <c r="HJ169" s="429"/>
      <c r="HK169" s="429"/>
      <c r="HL169" s="429"/>
      <c r="HM169" s="429"/>
      <c r="HN169" s="429"/>
      <c r="HO169" s="429"/>
      <c r="HP169" s="429"/>
      <c r="HQ169" s="429"/>
      <c r="HR169" s="429"/>
      <c r="HS169" s="429"/>
      <c r="HT169" s="429"/>
      <c r="HU169" s="429"/>
      <c r="HV169" s="429"/>
      <c r="HW169" s="429"/>
      <c r="HX169" s="429"/>
      <c r="HY169" s="429"/>
      <c r="HZ169" s="429"/>
      <c r="IA169" s="429"/>
      <c r="IB169" s="429"/>
      <c r="IC169" s="429"/>
      <c r="ID169" s="429"/>
      <c r="IE169" s="429"/>
      <c r="IF169" s="429"/>
      <c r="IG169" s="429"/>
      <c r="IH169" s="429"/>
      <c r="II169" s="429"/>
      <c r="IJ169" s="429"/>
      <c r="IK169" s="429"/>
      <c r="IL169" s="429"/>
      <c r="IM169" s="429"/>
      <c r="IN169" s="429"/>
      <c r="IO169" s="429"/>
      <c r="IP169" s="429"/>
      <c r="IQ169" s="429"/>
      <c r="IR169" s="429"/>
      <c r="IS169" s="429"/>
      <c r="IT169" s="429"/>
      <c r="IU169" s="429"/>
    </row>
    <row r="170" spans="1:255" ht="11.1" customHeight="1">
      <c r="B170" s="34"/>
      <c r="D170" s="412" t="s">
        <v>21</v>
      </c>
      <c r="E170" s="63"/>
      <c r="F170" s="63"/>
      <c r="G170" s="63"/>
      <c r="H170" s="63"/>
      <c r="I170" s="63"/>
      <c r="J170" s="63"/>
      <c r="K170" s="412" t="s">
        <v>22</v>
      </c>
      <c r="L170" s="412" t="s">
        <v>23</v>
      </c>
      <c r="M170" s="412" t="s">
        <v>24</v>
      </c>
      <c r="N170" s="412" t="s">
        <v>25</v>
      </c>
    </row>
    <row r="171" spans="1:255" ht="20.45" customHeight="1">
      <c r="A171" s="1219" t="s">
        <v>46</v>
      </c>
      <c r="B171" s="1219"/>
      <c r="C171" s="4">
        <v>9</v>
      </c>
      <c r="D171" s="60"/>
      <c r="E171" s="60"/>
      <c r="F171" s="60"/>
      <c r="G171" s="60"/>
      <c r="H171" s="56"/>
      <c r="I171" s="56"/>
      <c r="J171" s="56"/>
      <c r="K171" s="56"/>
      <c r="M171" s="31"/>
    </row>
    <row r="172" spans="1:255" ht="11.1" customHeight="1">
      <c r="B172" s="33" t="s">
        <v>27</v>
      </c>
      <c r="D172" s="60"/>
      <c r="E172" s="60"/>
      <c r="F172" s="60"/>
      <c r="G172" s="60"/>
      <c r="H172" s="56"/>
      <c r="I172" s="56"/>
      <c r="J172" s="56"/>
      <c r="K172" s="56"/>
      <c r="M172" s="31"/>
    </row>
    <row r="173" spans="1:255" ht="11.1" customHeight="1">
      <c r="A173" s="29"/>
      <c r="B173" s="34" t="s">
        <v>28</v>
      </c>
      <c r="D173" s="35">
        <v>0.1</v>
      </c>
      <c r="E173" s="35" t="s">
        <v>29</v>
      </c>
      <c r="F173" s="35" t="s">
        <v>29</v>
      </c>
      <c r="G173" s="35" t="s">
        <v>29</v>
      </c>
      <c r="H173" s="35" t="s">
        <v>29</v>
      </c>
      <c r="I173" s="35" t="s">
        <v>29</v>
      </c>
      <c r="J173" s="35" t="s">
        <v>29</v>
      </c>
      <c r="K173" s="35" t="s">
        <v>29</v>
      </c>
      <c r="L173" s="35">
        <v>0.1</v>
      </c>
      <c r="M173" s="60">
        <v>24000</v>
      </c>
      <c r="N173" s="60" t="s">
        <v>30</v>
      </c>
    </row>
    <row r="174" spans="1:255" ht="11.1" customHeight="1">
      <c r="B174" s="34" t="s">
        <v>31</v>
      </c>
      <c r="D174" s="35">
        <v>0.2</v>
      </c>
      <c r="E174" s="35">
        <v>0.2</v>
      </c>
      <c r="F174" s="35">
        <v>0.1</v>
      </c>
      <c r="G174" s="35" t="s">
        <v>29</v>
      </c>
      <c r="H174" s="35" t="s">
        <v>29</v>
      </c>
      <c r="I174" s="35" t="s">
        <v>29</v>
      </c>
      <c r="J174" s="35" t="s">
        <v>29</v>
      </c>
      <c r="K174" s="35" t="s">
        <v>29</v>
      </c>
      <c r="L174" s="35">
        <v>0.6</v>
      </c>
      <c r="M174" s="60">
        <v>27400</v>
      </c>
      <c r="N174" s="60" t="s">
        <v>30</v>
      </c>
    </row>
    <row r="175" spans="1:255" ht="11.1" customHeight="1">
      <c r="B175" s="34" t="s">
        <v>32</v>
      </c>
      <c r="D175" s="35">
        <v>0.1</v>
      </c>
      <c r="E175" s="35">
        <v>0.2</v>
      </c>
      <c r="F175" s="35">
        <v>0.2</v>
      </c>
      <c r="G175" s="35">
        <v>0.2</v>
      </c>
      <c r="H175" s="35">
        <v>0.1</v>
      </c>
      <c r="I175" s="35" t="s">
        <v>29</v>
      </c>
      <c r="J175" s="35" t="s">
        <v>29</v>
      </c>
      <c r="K175" s="35" t="s">
        <v>29</v>
      </c>
      <c r="L175" s="35">
        <v>0.7</v>
      </c>
      <c r="M175" s="60">
        <v>32800</v>
      </c>
      <c r="N175" s="60" t="s">
        <v>30</v>
      </c>
    </row>
    <row r="176" spans="1:255" ht="11.1" customHeight="1">
      <c r="B176" s="34" t="s">
        <v>33</v>
      </c>
      <c r="D176" s="35" t="s">
        <v>29</v>
      </c>
      <c r="E176" s="35">
        <v>0.1</v>
      </c>
      <c r="F176" s="35">
        <v>0.1</v>
      </c>
      <c r="G176" s="35">
        <v>0.2</v>
      </c>
      <c r="H176" s="35">
        <v>0.1</v>
      </c>
      <c r="I176" s="35" t="s">
        <v>29</v>
      </c>
      <c r="J176" s="35" t="s">
        <v>29</v>
      </c>
      <c r="K176" s="35" t="s">
        <v>29</v>
      </c>
      <c r="L176" s="35">
        <v>0.6</v>
      </c>
      <c r="M176" s="60">
        <v>35600</v>
      </c>
      <c r="N176" s="60" t="s">
        <v>30</v>
      </c>
    </row>
    <row r="177" spans="1:14" ht="11.1" customHeight="1">
      <c r="B177" s="34" t="s">
        <v>34</v>
      </c>
      <c r="D177" s="35" t="s">
        <v>29</v>
      </c>
      <c r="E177" s="35">
        <v>0.1</v>
      </c>
      <c r="F177" s="35">
        <v>0.1</v>
      </c>
      <c r="G177" s="35">
        <v>0.2</v>
      </c>
      <c r="H177" s="35">
        <v>0.2</v>
      </c>
      <c r="I177" s="35" t="s">
        <v>29</v>
      </c>
      <c r="J177" s="35" t="s">
        <v>29</v>
      </c>
      <c r="K177" s="35" t="s">
        <v>29</v>
      </c>
      <c r="L177" s="35">
        <v>0.7</v>
      </c>
      <c r="M177" s="60">
        <v>37000</v>
      </c>
      <c r="N177" s="60" t="s">
        <v>30</v>
      </c>
    </row>
    <row r="178" spans="1:14" ht="11.1" customHeight="1">
      <c r="B178" s="34" t="s">
        <v>35</v>
      </c>
      <c r="D178" s="35" t="s">
        <v>29</v>
      </c>
      <c r="E178" s="35">
        <v>0.1</v>
      </c>
      <c r="F178" s="35">
        <v>0.1</v>
      </c>
      <c r="G178" s="35">
        <v>0.2</v>
      </c>
      <c r="H178" s="35">
        <v>0.1</v>
      </c>
      <c r="I178" s="35" t="s">
        <v>29</v>
      </c>
      <c r="J178" s="35" t="s">
        <v>29</v>
      </c>
      <c r="K178" s="35" t="s">
        <v>29</v>
      </c>
      <c r="L178" s="35">
        <v>0.6</v>
      </c>
      <c r="M178" s="60">
        <v>37200</v>
      </c>
      <c r="N178" s="60" t="s">
        <v>30</v>
      </c>
    </row>
    <row r="179" spans="1:14" ht="11.1" customHeight="1">
      <c r="B179" s="34" t="s">
        <v>36</v>
      </c>
      <c r="D179" s="35" t="s">
        <v>29</v>
      </c>
      <c r="E179" s="35">
        <v>0.1</v>
      </c>
      <c r="F179" s="35">
        <v>0.1</v>
      </c>
      <c r="G179" s="35">
        <v>0.2</v>
      </c>
      <c r="H179" s="35">
        <v>0.2</v>
      </c>
      <c r="I179" s="35" t="s">
        <v>29</v>
      </c>
      <c r="J179" s="35" t="s">
        <v>29</v>
      </c>
      <c r="K179" s="35" t="s">
        <v>29</v>
      </c>
      <c r="L179" s="35">
        <v>0.6</v>
      </c>
      <c r="M179" s="60">
        <v>38300</v>
      </c>
      <c r="N179" s="60" t="s">
        <v>30</v>
      </c>
    </row>
    <row r="180" spans="1:14" ht="11.1" customHeight="1">
      <c r="B180" s="34" t="s">
        <v>37</v>
      </c>
      <c r="D180" s="35" t="s">
        <v>29</v>
      </c>
      <c r="E180" s="35" t="s">
        <v>29</v>
      </c>
      <c r="F180" s="35" t="s">
        <v>29</v>
      </c>
      <c r="G180" s="35">
        <v>0.2</v>
      </c>
      <c r="H180" s="35">
        <v>0.2</v>
      </c>
      <c r="I180" s="35">
        <v>0.1</v>
      </c>
      <c r="J180" s="35" t="s">
        <v>29</v>
      </c>
      <c r="K180" s="35" t="s">
        <v>29</v>
      </c>
      <c r="L180" s="35">
        <v>0.5</v>
      </c>
      <c r="M180" s="60">
        <v>39000</v>
      </c>
      <c r="N180" s="60" t="s">
        <v>30</v>
      </c>
    </row>
    <row r="181" spans="1:14" ht="11.1" customHeight="1">
      <c r="B181" s="34" t="s">
        <v>38</v>
      </c>
      <c r="D181" s="35" t="s">
        <v>29</v>
      </c>
      <c r="E181" s="35" t="s">
        <v>29</v>
      </c>
      <c r="F181" s="35" t="s">
        <v>29</v>
      </c>
      <c r="G181" s="35">
        <v>0.1</v>
      </c>
      <c r="H181" s="35">
        <v>0.1</v>
      </c>
      <c r="I181" s="35" t="s">
        <v>29</v>
      </c>
      <c r="J181" s="35" t="s">
        <v>29</v>
      </c>
      <c r="K181" s="35" t="s">
        <v>29</v>
      </c>
      <c r="L181" s="35">
        <v>0.3</v>
      </c>
      <c r="M181" s="60">
        <v>38100</v>
      </c>
      <c r="N181" s="60" t="s">
        <v>30</v>
      </c>
    </row>
    <row r="182" spans="1:14" s="39" customFormat="1" ht="12.75" customHeight="1">
      <c r="B182" s="34" t="s">
        <v>39</v>
      </c>
      <c r="C182" s="4">
        <v>7</v>
      </c>
      <c r="D182" s="35">
        <v>0.5</v>
      </c>
      <c r="E182" s="35">
        <v>0.8</v>
      </c>
      <c r="F182" s="35">
        <v>0.7</v>
      </c>
      <c r="G182" s="35">
        <v>1.4</v>
      </c>
      <c r="H182" s="35">
        <v>0.9</v>
      </c>
      <c r="I182" s="35">
        <v>0.2</v>
      </c>
      <c r="J182" s="35">
        <v>0.1</v>
      </c>
      <c r="K182" s="35">
        <v>0.2</v>
      </c>
      <c r="L182" s="35">
        <v>4.8</v>
      </c>
      <c r="M182" s="60">
        <v>35200</v>
      </c>
      <c r="N182" s="60">
        <v>36500</v>
      </c>
    </row>
    <row r="183" spans="1:14" ht="3" customHeight="1">
      <c r="A183" s="39"/>
      <c r="B183" s="40"/>
      <c r="C183" s="41"/>
      <c r="D183" s="42"/>
      <c r="E183" s="42"/>
      <c r="F183" s="42"/>
      <c r="G183" s="42"/>
      <c r="H183" s="42"/>
      <c r="I183" s="42"/>
      <c r="J183" s="42"/>
      <c r="K183" s="42"/>
      <c r="L183" s="42"/>
      <c r="M183" s="414"/>
      <c r="N183" s="414"/>
    </row>
    <row r="184" spans="1:14" ht="11.1" customHeight="1">
      <c r="B184" s="33" t="s">
        <v>40</v>
      </c>
      <c r="C184" s="45"/>
      <c r="D184" s="46"/>
      <c r="E184" s="46"/>
      <c r="F184" s="46"/>
      <c r="G184" s="46"/>
      <c r="H184" s="46"/>
      <c r="I184" s="46"/>
      <c r="J184" s="46"/>
      <c r="K184" s="46"/>
      <c r="L184" s="46"/>
      <c r="M184" s="413"/>
      <c r="N184" s="413"/>
    </row>
    <row r="185" spans="1:14" ht="11.1" customHeight="1">
      <c r="B185" s="34" t="s">
        <v>28</v>
      </c>
      <c r="D185" s="35">
        <v>0.3</v>
      </c>
      <c r="E185" s="35">
        <v>0.1</v>
      </c>
      <c r="F185" s="35" t="s">
        <v>29</v>
      </c>
      <c r="G185" s="35" t="s">
        <v>29</v>
      </c>
      <c r="H185" s="35" t="s">
        <v>29</v>
      </c>
      <c r="I185" s="35" t="s">
        <v>29</v>
      </c>
      <c r="J185" s="35" t="s">
        <v>29</v>
      </c>
      <c r="K185" s="35" t="s">
        <v>29</v>
      </c>
      <c r="L185" s="35">
        <v>0.5</v>
      </c>
      <c r="M185" s="60">
        <v>23600</v>
      </c>
      <c r="N185" s="60" t="s">
        <v>30</v>
      </c>
    </row>
    <row r="186" spans="1:14" ht="11.1" customHeight="1">
      <c r="B186" s="34" t="s">
        <v>31</v>
      </c>
      <c r="D186" s="35">
        <v>0.4</v>
      </c>
      <c r="E186" s="35">
        <v>0.7</v>
      </c>
      <c r="F186" s="35">
        <v>0.4</v>
      </c>
      <c r="G186" s="35">
        <v>0.2</v>
      </c>
      <c r="H186" s="35" t="s">
        <v>29</v>
      </c>
      <c r="I186" s="35" t="s">
        <v>29</v>
      </c>
      <c r="J186" s="35" t="s">
        <v>29</v>
      </c>
      <c r="K186" s="35">
        <v>0.1</v>
      </c>
      <c r="L186" s="35">
        <v>1.8</v>
      </c>
      <c r="M186" s="60">
        <v>29000</v>
      </c>
      <c r="N186" s="60" t="s">
        <v>30</v>
      </c>
    </row>
    <row r="187" spans="1:14" ht="11.1" customHeight="1">
      <c r="B187" s="34" t="s">
        <v>32</v>
      </c>
      <c r="D187" s="35">
        <v>0.2</v>
      </c>
      <c r="E187" s="35">
        <v>0.3</v>
      </c>
      <c r="F187" s="35">
        <v>0.5</v>
      </c>
      <c r="G187" s="35">
        <v>0.6</v>
      </c>
      <c r="H187" s="35">
        <v>0.2</v>
      </c>
      <c r="I187" s="35">
        <v>0.1</v>
      </c>
      <c r="J187" s="35" t="s">
        <v>29</v>
      </c>
      <c r="K187" s="35">
        <v>0.1</v>
      </c>
      <c r="L187" s="35">
        <v>2</v>
      </c>
      <c r="M187" s="60">
        <v>34400</v>
      </c>
      <c r="N187" s="60" t="s">
        <v>30</v>
      </c>
    </row>
    <row r="188" spans="1:14" ht="11.1" customHeight="1">
      <c r="B188" s="34" t="s">
        <v>33</v>
      </c>
      <c r="D188" s="35">
        <v>0.1</v>
      </c>
      <c r="E188" s="35">
        <v>0.2</v>
      </c>
      <c r="F188" s="35">
        <v>0.3</v>
      </c>
      <c r="G188" s="35">
        <v>0.6</v>
      </c>
      <c r="H188" s="35">
        <v>0.4</v>
      </c>
      <c r="I188" s="35">
        <v>0.1</v>
      </c>
      <c r="J188" s="35" t="s">
        <v>29</v>
      </c>
      <c r="K188" s="35">
        <v>0.1</v>
      </c>
      <c r="L188" s="35">
        <v>1.8</v>
      </c>
      <c r="M188" s="60">
        <v>36900</v>
      </c>
      <c r="N188" s="60" t="s">
        <v>30</v>
      </c>
    </row>
    <row r="189" spans="1:14" ht="11.1" customHeight="1">
      <c r="B189" s="34" t="s">
        <v>34</v>
      </c>
      <c r="D189" s="35">
        <v>0.1</v>
      </c>
      <c r="E189" s="35">
        <v>0.2</v>
      </c>
      <c r="F189" s="35">
        <v>0.3</v>
      </c>
      <c r="G189" s="35">
        <v>0.7</v>
      </c>
      <c r="H189" s="35">
        <v>0.4</v>
      </c>
      <c r="I189" s="35">
        <v>0.1</v>
      </c>
      <c r="J189" s="35" t="s">
        <v>29</v>
      </c>
      <c r="K189" s="35">
        <v>0.1</v>
      </c>
      <c r="L189" s="35">
        <v>1.8</v>
      </c>
      <c r="M189" s="60">
        <v>36900</v>
      </c>
      <c r="N189" s="60" t="s">
        <v>30</v>
      </c>
    </row>
    <row r="190" spans="1:14" ht="11.1" customHeight="1">
      <c r="B190" s="34" t="s">
        <v>35</v>
      </c>
      <c r="D190" s="35">
        <v>0.1</v>
      </c>
      <c r="E190" s="35">
        <v>0.2</v>
      </c>
      <c r="F190" s="35">
        <v>0.3</v>
      </c>
      <c r="G190" s="35">
        <v>0.7</v>
      </c>
      <c r="H190" s="35">
        <v>0.4</v>
      </c>
      <c r="I190" s="35">
        <v>0.1</v>
      </c>
      <c r="J190" s="35" t="s">
        <v>29</v>
      </c>
      <c r="K190" s="35">
        <v>0.1</v>
      </c>
      <c r="L190" s="35">
        <v>1.9</v>
      </c>
      <c r="M190" s="60">
        <v>37000</v>
      </c>
      <c r="N190" s="60" t="s">
        <v>30</v>
      </c>
    </row>
    <row r="191" spans="1:14" ht="11.1" customHeight="1">
      <c r="B191" s="34" t="s">
        <v>36</v>
      </c>
      <c r="D191" s="35">
        <v>0.1</v>
      </c>
      <c r="E191" s="35">
        <v>0.2</v>
      </c>
      <c r="F191" s="35">
        <v>0.2</v>
      </c>
      <c r="G191" s="35">
        <v>0.6</v>
      </c>
      <c r="H191" s="35">
        <v>0.5</v>
      </c>
      <c r="I191" s="35">
        <v>0.1</v>
      </c>
      <c r="J191" s="35">
        <v>0.1</v>
      </c>
      <c r="K191" s="35">
        <v>0.1</v>
      </c>
      <c r="L191" s="35">
        <v>1.7</v>
      </c>
      <c r="M191" s="60">
        <v>38200</v>
      </c>
      <c r="N191" s="60" t="s">
        <v>30</v>
      </c>
    </row>
    <row r="192" spans="1:14" ht="11.1" customHeight="1">
      <c r="B192" s="34" t="s">
        <v>37</v>
      </c>
      <c r="D192" s="35" t="s">
        <v>29</v>
      </c>
      <c r="E192" s="35">
        <v>0.1</v>
      </c>
      <c r="F192" s="35">
        <v>0.1</v>
      </c>
      <c r="G192" s="35">
        <v>0.5</v>
      </c>
      <c r="H192" s="35">
        <v>0.5</v>
      </c>
      <c r="I192" s="35">
        <v>0.2</v>
      </c>
      <c r="J192" s="35">
        <v>0.1</v>
      </c>
      <c r="K192" s="35">
        <v>0.1</v>
      </c>
      <c r="L192" s="35">
        <v>1.6</v>
      </c>
      <c r="M192" s="60">
        <v>39500</v>
      </c>
      <c r="N192" s="60" t="s">
        <v>30</v>
      </c>
    </row>
    <row r="193" spans="1:14" ht="11.1" customHeight="1">
      <c r="B193" s="34" t="s">
        <v>38</v>
      </c>
      <c r="D193" s="35" t="s">
        <v>29</v>
      </c>
      <c r="E193" s="35">
        <v>0.1</v>
      </c>
      <c r="F193" s="35">
        <v>0.1</v>
      </c>
      <c r="G193" s="35">
        <v>0.3</v>
      </c>
      <c r="H193" s="35">
        <v>0.2</v>
      </c>
      <c r="I193" s="35">
        <v>0.1</v>
      </c>
      <c r="J193" s="35" t="s">
        <v>29</v>
      </c>
      <c r="K193" s="35" t="s">
        <v>29</v>
      </c>
      <c r="L193" s="35">
        <v>0.8</v>
      </c>
      <c r="M193" s="60">
        <v>38900</v>
      </c>
      <c r="N193" s="60" t="s">
        <v>30</v>
      </c>
    </row>
    <row r="194" spans="1:14" s="39" customFormat="1" ht="12.75" customHeight="1">
      <c r="B194" s="34" t="s">
        <v>39</v>
      </c>
      <c r="C194" s="4">
        <v>7</v>
      </c>
      <c r="D194" s="35">
        <v>1.3</v>
      </c>
      <c r="E194" s="35">
        <v>2</v>
      </c>
      <c r="F194" s="35">
        <v>2.2000000000000002</v>
      </c>
      <c r="G194" s="35">
        <v>4.3</v>
      </c>
      <c r="H194" s="35">
        <v>2.7</v>
      </c>
      <c r="I194" s="35">
        <v>0.7</v>
      </c>
      <c r="J194" s="35">
        <v>0.3</v>
      </c>
      <c r="K194" s="35">
        <v>0.5</v>
      </c>
      <c r="L194" s="35">
        <v>13.9</v>
      </c>
      <c r="M194" s="60">
        <v>35700</v>
      </c>
      <c r="N194" s="60">
        <v>36900</v>
      </c>
    </row>
    <row r="195" spans="1:14" ht="2.25" customHeight="1">
      <c r="A195" s="39"/>
      <c r="B195" s="40"/>
      <c r="C195" s="41"/>
      <c r="D195" s="42"/>
      <c r="E195" s="42"/>
      <c r="F195" s="42"/>
      <c r="G195" s="42"/>
      <c r="H195" s="42"/>
      <c r="I195" s="42"/>
      <c r="J195" s="46"/>
      <c r="K195" s="46"/>
      <c r="L195" s="46"/>
      <c r="M195" s="414"/>
      <c r="N195" s="414"/>
    </row>
    <row r="196" spans="1:14" ht="12.75" customHeight="1">
      <c r="B196" s="33" t="s">
        <v>41</v>
      </c>
      <c r="C196" s="4">
        <v>8</v>
      </c>
      <c r="D196" s="46"/>
      <c r="E196" s="46"/>
      <c r="F196" s="46"/>
      <c r="G196" s="46"/>
      <c r="H196" s="46"/>
      <c r="I196" s="46"/>
      <c r="J196" s="46"/>
      <c r="K196" s="46"/>
      <c r="L196" s="46"/>
      <c r="M196" s="413"/>
      <c r="N196" s="413"/>
    </row>
    <row r="197" spans="1:14" ht="11.1" customHeight="1">
      <c r="B197" s="34" t="s">
        <v>28</v>
      </c>
      <c r="D197" s="35">
        <v>0.4</v>
      </c>
      <c r="E197" s="35">
        <v>0.2</v>
      </c>
      <c r="F197" s="35" t="s">
        <v>29</v>
      </c>
      <c r="G197" s="35" t="s">
        <v>29</v>
      </c>
      <c r="H197" s="35" t="s">
        <v>29</v>
      </c>
      <c r="I197" s="35" t="s">
        <v>29</v>
      </c>
      <c r="J197" s="35" t="s">
        <v>29</v>
      </c>
      <c r="K197" s="35" t="s">
        <v>29</v>
      </c>
      <c r="L197" s="35">
        <v>0.6</v>
      </c>
      <c r="M197" s="60">
        <v>23700</v>
      </c>
      <c r="N197" s="60" t="s">
        <v>30</v>
      </c>
    </row>
    <row r="198" spans="1:14" ht="11.1" customHeight="1">
      <c r="B198" s="34" t="s">
        <v>31</v>
      </c>
      <c r="D198" s="35">
        <v>0.6</v>
      </c>
      <c r="E198" s="35">
        <v>0.9</v>
      </c>
      <c r="F198" s="35">
        <v>0.5</v>
      </c>
      <c r="G198" s="35">
        <v>0.2</v>
      </c>
      <c r="H198" s="35" t="s">
        <v>29</v>
      </c>
      <c r="I198" s="35" t="s">
        <v>29</v>
      </c>
      <c r="J198" s="35" t="s">
        <v>29</v>
      </c>
      <c r="K198" s="35">
        <v>0.1</v>
      </c>
      <c r="L198" s="35">
        <v>2.4</v>
      </c>
      <c r="M198" s="60">
        <v>28600</v>
      </c>
      <c r="N198" s="60" t="s">
        <v>30</v>
      </c>
    </row>
    <row r="199" spans="1:14" ht="11.1" customHeight="1">
      <c r="B199" s="34" t="s">
        <v>32</v>
      </c>
      <c r="D199" s="35">
        <v>0.3</v>
      </c>
      <c r="E199" s="35">
        <v>0.5</v>
      </c>
      <c r="F199" s="35">
        <v>0.7</v>
      </c>
      <c r="G199" s="35">
        <v>0.8</v>
      </c>
      <c r="H199" s="35">
        <v>0.3</v>
      </c>
      <c r="I199" s="35">
        <v>0.1</v>
      </c>
      <c r="J199" s="35" t="s">
        <v>29</v>
      </c>
      <c r="K199" s="35">
        <v>0.1</v>
      </c>
      <c r="L199" s="35">
        <v>2.7</v>
      </c>
      <c r="M199" s="60">
        <v>34000</v>
      </c>
      <c r="N199" s="60" t="s">
        <v>30</v>
      </c>
    </row>
    <row r="200" spans="1:14" ht="11.1" customHeight="1">
      <c r="B200" s="34" t="s">
        <v>33</v>
      </c>
      <c r="D200" s="35">
        <v>0.1</v>
      </c>
      <c r="E200" s="35">
        <v>0.3</v>
      </c>
      <c r="F200" s="35">
        <v>0.4</v>
      </c>
      <c r="G200" s="35">
        <v>0.8</v>
      </c>
      <c r="H200" s="35">
        <v>0.5</v>
      </c>
      <c r="I200" s="35">
        <v>0.1</v>
      </c>
      <c r="J200" s="35">
        <v>0.1</v>
      </c>
      <c r="K200" s="35">
        <v>0.1</v>
      </c>
      <c r="L200" s="35">
        <v>2.4</v>
      </c>
      <c r="M200" s="60">
        <v>36600</v>
      </c>
      <c r="N200" s="60" t="s">
        <v>30</v>
      </c>
    </row>
    <row r="201" spans="1:14" ht="11.1" customHeight="1">
      <c r="B201" s="34" t="s">
        <v>34</v>
      </c>
      <c r="D201" s="35">
        <v>0.1</v>
      </c>
      <c r="E201" s="35">
        <v>0.3</v>
      </c>
      <c r="F201" s="35">
        <v>0.4</v>
      </c>
      <c r="G201" s="35">
        <v>0.9</v>
      </c>
      <c r="H201" s="35">
        <v>0.6</v>
      </c>
      <c r="I201" s="35">
        <v>0.1</v>
      </c>
      <c r="J201" s="35">
        <v>0.1</v>
      </c>
      <c r="K201" s="35">
        <v>0.1</v>
      </c>
      <c r="L201" s="35">
        <v>2.5</v>
      </c>
      <c r="M201" s="60">
        <v>36900</v>
      </c>
      <c r="N201" s="60" t="s">
        <v>30</v>
      </c>
    </row>
    <row r="202" spans="1:14" ht="11.1" customHeight="1">
      <c r="B202" s="34" t="s">
        <v>35</v>
      </c>
      <c r="D202" s="35">
        <v>0.1</v>
      </c>
      <c r="E202" s="35">
        <v>0.3</v>
      </c>
      <c r="F202" s="35">
        <v>0.4</v>
      </c>
      <c r="G202" s="35">
        <v>0.9</v>
      </c>
      <c r="H202" s="35">
        <v>0.6</v>
      </c>
      <c r="I202" s="35">
        <v>0.2</v>
      </c>
      <c r="J202" s="35">
        <v>0.1</v>
      </c>
      <c r="K202" s="35">
        <v>0.1</v>
      </c>
      <c r="L202" s="35">
        <v>2.5</v>
      </c>
      <c r="M202" s="60">
        <v>37000</v>
      </c>
      <c r="N202" s="60" t="s">
        <v>30</v>
      </c>
    </row>
    <row r="203" spans="1:14" ht="11.1" customHeight="1">
      <c r="B203" s="34" t="s">
        <v>36</v>
      </c>
      <c r="D203" s="35">
        <v>0.1</v>
      </c>
      <c r="E203" s="35">
        <v>0.2</v>
      </c>
      <c r="F203" s="35">
        <v>0.3</v>
      </c>
      <c r="G203" s="35">
        <v>0.8</v>
      </c>
      <c r="H203" s="35">
        <v>0.7</v>
      </c>
      <c r="I203" s="35">
        <v>0.2</v>
      </c>
      <c r="J203" s="35">
        <v>0.1</v>
      </c>
      <c r="K203" s="35">
        <v>0.1</v>
      </c>
      <c r="L203" s="35">
        <v>2.4</v>
      </c>
      <c r="M203" s="60">
        <v>38200</v>
      </c>
      <c r="N203" s="60" t="s">
        <v>30</v>
      </c>
    </row>
    <row r="204" spans="1:14" ht="11.1" customHeight="1">
      <c r="B204" s="34" t="s">
        <v>37</v>
      </c>
      <c r="D204" s="35" t="s">
        <v>29</v>
      </c>
      <c r="E204" s="35">
        <v>0.1</v>
      </c>
      <c r="F204" s="35">
        <v>0.2</v>
      </c>
      <c r="G204" s="35">
        <v>0.7</v>
      </c>
      <c r="H204" s="35">
        <v>0.7</v>
      </c>
      <c r="I204" s="35">
        <v>0.2</v>
      </c>
      <c r="J204" s="35">
        <v>0.1</v>
      </c>
      <c r="K204" s="35">
        <v>0.1</v>
      </c>
      <c r="L204" s="35">
        <v>2.2000000000000002</v>
      </c>
      <c r="M204" s="60">
        <v>39400</v>
      </c>
      <c r="N204" s="60" t="s">
        <v>30</v>
      </c>
    </row>
    <row r="205" spans="1:14" ht="11.1" customHeight="1">
      <c r="B205" s="34" t="s">
        <v>38</v>
      </c>
      <c r="D205" s="35" t="s">
        <v>29</v>
      </c>
      <c r="E205" s="35">
        <v>0.1</v>
      </c>
      <c r="F205" s="35">
        <v>0.1</v>
      </c>
      <c r="G205" s="35">
        <v>0.5</v>
      </c>
      <c r="H205" s="35">
        <v>0.3</v>
      </c>
      <c r="I205" s="35">
        <v>0.1</v>
      </c>
      <c r="J205" s="35" t="s">
        <v>29</v>
      </c>
      <c r="K205" s="35">
        <v>0.1</v>
      </c>
      <c r="L205" s="35">
        <v>1.2</v>
      </c>
      <c r="M205" s="60">
        <v>38700</v>
      </c>
      <c r="N205" s="60" t="s">
        <v>30</v>
      </c>
    </row>
    <row r="206" spans="1:14" s="39" customFormat="1" ht="12.75" customHeight="1">
      <c r="B206" s="34" t="s">
        <v>39</v>
      </c>
      <c r="C206" s="4">
        <v>7</v>
      </c>
      <c r="D206" s="35">
        <v>1.7</v>
      </c>
      <c r="E206" s="35">
        <v>2.8</v>
      </c>
      <c r="F206" s="35">
        <v>2.9</v>
      </c>
      <c r="G206" s="35">
        <v>5.7</v>
      </c>
      <c r="H206" s="35">
        <v>3.6</v>
      </c>
      <c r="I206" s="35">
        <v>0.9</v>
      </c>
      <c r="J206" s="35">
        <v>0.4</v>
      </c>
      <c r="K206" s="35">
        <v>0.7</v>
      </c>
      <c r="L206" s="35">
        <v>18.7</v>
      </c>
      <c r="M206" s="60">
        <v>35600</v>
      </c>
      <c r="N206" s="60">
        <v>36800</v>
      </c>
    </row>
    <row r="207" spans="1:14" ht="5.25" customHeight="1">
      <c r="A207" s="31"/>
      <c r="B207" s="71"/>
      <c r="C207" s="18"/>
      <c r="D207" s="16"/>
      <c r="E207" s="16"/>
      <c r="F207" s="16"/>
      <c r="G207" s="16"/>
      <c r="H207" s="16"/>
      <c r="I207" s="16"/>
      <c r="J207" s="16"/>
      <c r="K207" s="16"/>
      <c r="L207" s="16"/>
      <c r="M207" s="421"/>
      <c r="N207" s="28"/>
    </row>
    <row r="208" spans="1:14" ht="11.1" customHeight="1">
      <c r="A208" s="1222" t="s">
        <v>47</v>
      </c>
      <c r="B208" s="1222"/>
      <c r="D208" s="28"/>
      <c r="E208" s="422"/>
      <c r="F208" s="422"/>
      <c r="G208" s="422"/>
      <c r="H208" s="422"/>
      <c r="I208" s="422"/>
      <c r="J208" s="422"/>
      <c r="K208" s="422"/>
      <c r="L208" s="422"/>
      <c r="M208" s="413"/>
      <c r="N208" s="28"/>
    </row>
    <row r="209" spans="1:14" ht="11.1" customHeight="1">
      <c r="B209" s="33" t="s">
        <v>27</v>
      </c>
      <c r="D209" s="28"/>
      <c r="E209" s="422"/>
      <c r="F209" s="422"/>
      <c r="G209" s="422"/>
      <c r="H209" s="422"/>
      <c r="I209" s="422"/>
      <c r="J209" s="422"/>
      <c r="K209" s="422"/>
      <c r="L209" s="422"/>
      <c r="M209" s="413"/>
      <c r="N209" s="28"/>
    </row>
    <row r="210" spans="1:14" ht="11.1" customHeight="1">
      <c r="A210" s="29"/>
      <c r="B210" s="34" t="s">
        <v>28</v>
      </c>
      <c r="D210" s="35" t="s">
        <v>29</v>
      </c>
      <c r="E210" s="35" t="s">
        <v>29</v>
      </c>
      <c r="F210" s="35" t="s">
        <v>29</v>
      </c>
      <c r="G210" s="35" t="s">
        <v>29</v>
      </c>
      <c r="H210" s="35" t="s">
        <v>29</v>
      </c>
      <c r="I210" s="35" t="s">
        <v>29</v>
      </c>
      <c r="J210" s="35" t="s">
        <v>29</v>
      </c>
      <c r="K210" s="35" t="s">
        <v>29</v>
      </c>
      <c r="L210" s="35" t="s">
        <v>29</v>
      </c>
      <c r="M210" s="60" t="s">
        <v>29</v>
      </c>
      <c r="N210" s="60" t="s">
        <v>30</v>
      </c>
    </row>
    <row r="211" spans="1:14" ht="11.1" customHeight="1">
      <c r="B211" s="34" t="s">
        <v>31</v>
      </c>
      <c r="D211" s="35" t="s">
        <v>29</v>
      </c>
      <c r="E211" s="35" t="s">
        <v>29</v>
      </c>
      <c r="F211" s="35" t="s">
        <v>29</v>
      </c>
      <c r="G211" s="35" t="s">
        <v>29</v>
      </c>
      <c r="H211" s="35" t="s">
        <v>29</v>
      </c>
      <c r="I211" s="35" t="s">
        <v>29</v>
      </c>
      <c r="J211" s="35" t="s">
        <v>29</v>
      </c>
      <c r="K211" s="35" t="s">
        <v>29</v>
      </c>
      <c r="L211" s="35">
        <v>0.1</v>
      </c>
      <c r="M211" s="60">
        <v>27600</v>
      </c>
      <c r="N211" s="60" t="s">
        <v>30</v>
      </c>
    </row>
    <row r="212" spans="1:14" ht="11.1" customHeight="1">
      <c r="B212" s="34" t="s">
        <v>32</v>
      </c>
      <c r="D212" s="35" t="s">
        <v>29</v>
      </c>
      <c r="E212" s="35">
        <v>0.1</v>
      </c>
      <c r="F212" s="35" t="s">
        <v>29</v>
      </c>
      <c r="G212" s="35" t="s">
        <v>29</v>
      </c>
      <c r="H212" s="35" t="s">
        <v>29</v>
      </c>
      <c r="I212" s="35" t="s">
        <v>29</v>
      </c>
      <c r="J212" s="35" t="s">
        <v>29</v>
      </c>
      <c r="K212" s="35" t="s">
        <v>29</v>
      </c>
      <c r="L212" s="35">
        <v>0.2</v>
      </c>
      <c r="M212" s="60">
        <v>30500</v>
      </c>
      <c r="N212" s="60" t="s">
        <v>30</v>
      </c>
    </row>
    <row r="213" spans="1:14" ht="11.1" customHeight="1">
      <c r="B213" s="34" t="s">
        <v>33</v>
      </c>
      <c r="D213" s="35" t="s">
        <v>29</v>
      </c>
      <c r="E213" s="35">
        <v>0.1</v>
      </c>
      <c r="F213" s="35" t="s">
        <v>29</v>
      </c>
      <c r="G213" s="35" t="s">
        <v>29</v>
      </c>
      <c r="H213" s="35" t="s">
        <v>29</v>
      </c>
      <c r="I213" s="35" t="s">
        <v>29</v>
      </c>
      <c r="J213" s="35" t="s">
        <v>29</v>
      </c>
      <c r="K213" s="35" t="s">
        <v>29</v>
      </c>
      <c r="L213" s="35">
        <v>0.2</v>
      </c>
      <c r="M213" s="60">
        <v>31600</v>
      </c>
      <c r="N213" s="60" t="s">
        <v>30</v>
      </c>
    </row>
    <row r="214" spans="1:14" ht="11.1" customHeight="1">
      <c r="B214" s="34" t="s">
        <v>34</v>
      </c>
      <c r="D214" s="35" t="s">
        <v>29</v>
      </c>
      <c r="E214" s="35" t="s">
        <v>29</v>
      </c>
      <c r="F214" s="35" t="s">
        <v>29</v>
      </c>
      <c r="G214" s="35" t="s">
        <v>29</v>
      </c>
      <c r="H214" s="35" t="s">
        <v>29</v>
      </c>
      <c r="I214" s="35" t="s">
        <v>29</v>
      </c>
      <c r="J214" s="35" t="s">
        <v>29</v>
      </c>
      <c r="K214" s="35" t="s">
        <v>29</v>
      </c>
      <c r="L214" s="35">
        <v>0.2</v>
      </c>
      <c r="M214" s="60">
        <v>34800</v>
      </c>
      <c r="N214" s="60" t="s">
        <v>30</v>
      </c>
    </row>
    <row r="215" spans="1:14" ht="11.1" customHeight="1">
      <c r="B215" s="34" t="s">
        <v>35</v>
      </c>
      <c r="D215" s="35" t="s">
        <v>29</v>
      </c>
      <c r="E215" s="35" t="s">
        <v>29</v>
      </c>
      <c r="F215" s="35" t="s">
        <v>29</v>
      </c>
      <c r="G215" s="35" t="s">
        <v>29</v>
      </c>
      <c r="H215" s="35" t="s">
        <v>29</v>
      </c>
      <c r="I215" s="35" t="s">
        <v>29</v>
      </c>
      <c r="J215" s="35" t="s">
        <v>29</v>
      </c>
      <c r="K215" s="35" t="s">
        <v>29</v>
      </c>
      <c r="L215" s="35">
        <v>0.2</v>
      </c>
      <c r="M215" s="60">
        <v>36200</v>
      </c>
      <c r="N215" s="60" t="s">
        <v>30</v>
      </c>
    </row>
    <row r="216" spans="1:14" ht="11.1" customHeight="1">
      <c r="B216" s="34" t="s">
        <v>36</v>
      </c>
      <c r="D216" s="35" t="s">
        <v>29</v>
      </c>
      <c r="E216" s="35">
        <v>0.1</v>
      </c>
      <c r="F216" s="35" t="s">
        <v>29</v>
      </c>
      <c r="G216" s="35">
        <v>0.1</v>
      </c>
      <c r="H216" s="35" t="s">
        <v>29</v>
      </c>
      <c r="I216" s="35" t="s">
        <v>29</v>
      </c>
      <c r="J216" s="35" t="s">
        <v>29</v>
      </c>
      <c r="K216" s="35" t="s">
        <v>29</v>
      </c>
      <c r="L216" s="35">
        <v>0.2</v>
      </c>
      <c r="M216" s="60">
        <v>35700</v>
      </c>
      <c r="N216" s="60" t="s">
        <v>30</v>
      </c>
    </row>
    <row r="217" spans="1:14" ht="11.1" customHeight="1">
      <c r="B217" s="34" t="s">
        <v>37</v>
      </c>
      <c r="D217" s="35" t="s">
        <v>29</v>
      </c>
      <c r="E217" s="35" t="s">
        <v>29</v>
      </c>
      <c r="F217" s="35" t="s">
        <v>29</v>
      </c>
      <c r="G217" s="35">
        <v>0.1</v>
      </c>
      <c r="H217" s="35" t="s">
        <v>29</v>
      </c>
      <c r="I217" s="35" t="s">
        <v>29</v>
      </c>
      <c r="J217" s="35" t="s">
        <v>29</v>
      </c>
      <c r="K217" s="35" t="s">
        <v>29</v>
      </c>
      <c r="L217" s="35">
        <v>0.2</v>
      </c>
      <c r="M217" s="60">
        <v>36900</v>
      </c>
      <c r="N217" s="60" t="s">
        <v>30</v>
      </c>
    </row>
    <row r="218" spans="1:14" ht="11.1" customHeight="1">
      <c r="B218" s="34" t="s">
        <v>38</v>
      </c>
      <c r="D218" s="35" t="s">
        <v>29</v>
      </c>
      <c r="E218" s="35" t="s">
        <v>29</v>
      </c>
      <c r="F218" s="35">
        <v>0.1</v>
      </c>
      <c r="G218" s="35">
        <v>0.1</v>
      </c>
      <c r="H218" s="35" t="s">
        <v>29</v>
      </c>
      <c r="I218" s="35" t="s">
        <v>29</v>
      </c>
      <c r="J218" s="35" t="s">
        <v>29</v>
      </c>
      <c r="K218" s="35" t="s">
        <v>29</v>
      </c>
      <c r="L218" s="35">
        <v>0.3</v>
      </c>
      <c r="M218" s="60">
        <v>36600</v>
      </c>
      <c r="N218" s="60" t="s">
        <v>30</v>
      </c>
    </row>
    <row r="219" spans="1:14" s="39" customFormat="1" ht="12.75" customHeight="1">
      <c r="B219" s="34" t="s">
        <v>39</v>
      </c>
      <c r="C219" s="4">
        <v>7</v>
      </c>
      <c r="D219" s="35">
        <v>0.1</v>
      </c>
      <c r="E219" s="35">
        <v>0.4</v>
      </c>
      <c r="F219" s="35">
        <v>0.2</v>
      </c>
      <c r="G219" s="35">
        <v>0.4</v>
      </c>
      <c r="H219" s="35">
        <v>0.1</v>
      </c>
      <c r="I219" s="35">
        <v>0.1</v>
      </c>
      <c r="J219" s="35">
        <v>0.1</v>
      </c>
      <c r="K219" s="35">
        <v>0.1</v>
      </c>
      <c r="L219" s="35">
        <v>1.5</v>
      </c>
      <c r="M219" s="60">
        <v>34400</v>
      </c>
      <c r="N219" s="60">
        <v>34200</v>
      </c>
    </row>
    <row r="220" spans="1:14" ht="3" customHeight="1">
      <c r="A220" s="39"/>
      <c r="B220" s="40"/>
      <c r="C220" s="41"/>
      <c r="D220" s="42"/>
      <c r="E220" s="42"/>
      <c r="F220" s="42"/>
      <c r="G220" s="42"/>
      <c r="H220" s="42"/>
      <c r="I220" s="42"/>
      <c r="J220" s="42"/>
      <c r="K220" s="42"/>
      <c r="L220" s="42"/>
      <c r="M220" s="414"/>
      <c r="N220" s="414"/>
    </row>
    <row r="221" spans="1:14" ht="11.1" customHeight="1">
      <c r="B221" s="33" t="s">
        <v>40</v>
      </c>
      <c r="C221" s="45"/>
      <c r="D221" s="46"/>
      <c r="E221" s="46"/>
      <c r="F221" s="46"/>
      <c r="G221" s="46"/>
      <c r="H221" s="46"/>
      <c r="I221" s="46"/>
      <c r="J221" s="46"/>
      <c r="K221" s="46"/>
      <c r="L221" s="46"/>
      <c r="M221" s="413"/>
      <c r="N221" s="413"/>
    </row>
    <row r="222" spans="1:14" ht="11.1" customHeight="1">
      <c r="B222" s="34" t="s">
        <v>28</v>
      </c>
      <c r="D222" s="35" t="s">
        <v>29</v>
      </c>
      <c r="E222" s="35" t="s">
        <v>29</v>
      </c>
      <c r="F222" s="35" t="s">
        <v>29</v>
      </c>
      <c r="G222" s="35" t="s">
        <v>29</v>
      </c>
      <c r="H222" s="35" t="s">
        <v>29</v>
      </c>
      <c r="I222" s="35" t="s">
        <v>29</v>
      </c>
      <c r="J222" s="35" t="s">
        <v>29</v>
      </c>
      <c r="K222" s="35" t="s">
        <v>29</v>
      </c>
      <c r="L222" s="35">
        <v>0.1</v>
      </c>
      <c r="M222" s="60">
        <v>20600</v>
      </c>
      <c r="N222" s="60" t="s">
        <v>30</v>
      </c>
    </row>
    <row r="223" spans="1:14" ht="11.1" customHeight="1">
      <c r="B223" s="34" t="s">
        <v>31</v>
      </c>
      <c r="D223" s="35">
        <v>0.1</v>
      </c>
      <c r="E223" s="35">
        <v>0.1</v>
      </c>
      <c r="F223" s="35" t="s">
        <v>29</v>
      </c>
      <c r="G223" s="35" t="s">
        <v>29</v>
      </c>
      <c r="H223" s="35" t="s">
        <v>29</v>
      </c>
      <c r="I223" s="35" t="s">
        <v>29</v>
      </c>
      <c r="J223" s="35" t="s">
        <v>29</v>
      </c>
      <c r="K223" s="35" t="s">
        <v>29</v>
      </c>
      <c r="L223" s="35">
        <v>0.2</v>
      </c>
      <c r="M223" s="60">
        <v>28800</v>
      </c>
      <c r="N223" s="60" t="s">
        <v>30</v>
      </c>
    </row>
    <row r="224" spans="1:14" ht="11.1" customHeight="1">
      <c r="B224" s="34" t="s">
        <v>32</v>
      </c>
      <c r="D224" s="35" t="s">
        <v>29</v>
      </c>
      <c r="E224" s="35">
        <v>0.1</v>
      </c>
      <c r="F224" s="35">
        <v>0.2</v>
      </c>
      <c r="G224" s="35">
        <v>0.1</v>
      </c>
      <c r="H224" s="35" t="s">
        <v>29</v>
      </c>
      <c r="I224" s="35" t="s">
        <v>29</v>
      </c>
      <c r="J224" s="35" t="s">
        <v>29</v>
      </c>
      <c r="K224" s="35" t="s">
        <v>29</v>
      </c>
      <c r="L224" s="35">
        <v>0.4</v>
      </c>
      <c r="M224" s="60">
        <v>33900</v>
      </c>
      <c r="N224" s="60" t="s">
        <v>30</v>
      </c>
    </row>
    <row r="225" spans="1:14" ht="11.1" customHeight="1">
      <c r="B225" s="34" t="s">
        <v>33</v>
      </c>
      <c r="D225" s="35" t="s">
        <v>29</v>
      </c>
      <c r="E225" s="35">
        <v>0.1</v>
      </c>
      <c r="F225" s="35">
        <v>0.2</v>
      </c>
      <c r="G225" s="35">
        <v>0.2</v>
      </c>
      <c r="H225" s="35">
        <v>0.1</v>
      </c>
      <c r="I225" s="35" t="s">
        <v>29</v>
      </c>
      <c r="J225" s="35" t="s">
        <v>29</v>
      </c>
      <c r="K225" s="35" t="s">
        <v>29</v>
      </c>
      <c r="L225" s="35">
        <v>0.6</v>
      </c>
      <c r="M225" s="60">
        <v>36200</v>
      </c>
      <c r="N225" s="60" t="s">
        <v>30</v>
      </c>
    </row>
    <row r="226" spans="1:14" ht="11.1" customHeight="1">
      <c r="B226" s="34" t="s">
        <v>34</v>
      </c>
      <c r="D226" s="35" t="s">
        <v>29</v>
      </c>
      <c r="E226" s="35">
        <v>0.1</v>
      </c>
      <c r="F226" s="35">
        <v>0.2</v>
      </c>
      <c r="G226" s="35">
        <v>0.3</v>
      </c>
      <c r="H226" s="35">
        <v>0.1</v>
      </c>
      <c r="I226" s="35" t="s">
        <v>29</v>
      </c>
      <c r="J226" s="35" t="s">
        <v>29</v>
      </c>
      <c r="K226" s="35" t="s">
        <v>29</v>
      </c>
      <c r="L226" s="35">
        <v>0.8</v>
      </c>
      <c r="M226" s="60">
        <v>37600</v>
      </c>
      <c r="N226" s="60" t="s">
        <v>30</v>
      </c>
    </row>
    <row r="227" spans="1:14" ht="11.1" customHeight="1">
      <c r="B227" s="34" t="s">
        <v>35</v>
      </c>
      <c r="D227" s="35" t="s">
        <v>29</v>
      </c>
      <c r="E227" s="35">
        <v>0.1</v>
      </c>
      <c r="F227" s="35">
        <v>0.2</v>
      </c>
      <c r="G227" s="35">
        <v>0.3</v>
      </c>
      <c r="H227" s="35">
        <v>0.2</v>
      </c>
      <c r="I227" s="35">
        <v>0.1</v>
      </c>
      <c r="J227" s="35">
        <v>0.1</v>
      </c>
      <c r="K227" s="35" t="s">
        <v>29</v>
      </c>
      <c r="L227" s="35">
        <v>0.9</v>
      </c>
      <c r="M227" s="60">
        <v>38400</v>
      </c>
      <c r="N227" s="60" t="s">
        <v>30</v>
      </c>
    </row>
    <row r="228" spans="1:14" ht="11.1" customHeight="1">
      <c r="B228" s="34" t="s">
        <v>36</v>
      </c>
      <c r="D228" s="35" t="s">
        <v>29</v>
      </c>
      <c r="E228" s="35">
        <v>0.1</v>
      </c>
      <c r="F228" s="35">
        <v>0.1</v>
      </c>
      <c r="G228" s="35">
        <v>0.3</v>
      </c>
      <c r="H228" s="35">
        <v>0.2</v>
      </c>
      <c r="I228" s="35">
        <v>0.1</v>
      </c>
      <c r="J228" s="35">
        <v>0.1</v>
      </c>
      <c r="K228" s="35" t="s">
        <v>29</v>
      </c>
      <c r="L228" s="35">
        <v>0.9</v>
      </c>
      <c r="M228" s="60">
        <v>38700</v>
      </c>
      <c r="N228" s="60" t="s">
        <v>30</v>
      </c>
    </row>
    <row r="229" spans="1:14" ht="11.1" customHeight="1">
      <c r="B229" s="34" t="s">
        <v>37</v>
      </c>
      <c r="D229" s="35" t="s">
        <v>29</v>
      </c>
      <c r="E229" s="35">
        <v>0.1</v>
      </c>
      <c r="F229" s="35">
        <v>0.1</v>
      </c>
      <c r="G229" s="35">
        <v>0.3</v>
      </c>
      <c r="H229" s="35">
        <v>0.2</v>
      </c>
      <c r="I229" s="35">
        <v>0.1</v>
      </c>
      <c r="J229" s="35">
        <v>0.1</v>
      </c>
      <c r="K229" s="35" t="s">
        <v>29</v>
      </c>
      <c r="L229" s="35">
        <v>1</v>
      </c>
      <c r="M229" s="60">
        <v>40100</v>
      </c>
      <c r="N229" s="60" t="s">
        <v>30</v>
      </c>
    </row>
    <row r="230" spans="1:14" ht="11.1" customHeight="1">
      <c r="B230" s="34" t="s">
        <v>38</v>
      </c>
      <c r="D230" s="35" t="s">
        <v>29</v>
      </c>
      <c r="E230" s="35" t="s">
        <v>29</v>
      </c>
      <c r="F230" s="35">
        <v>0.2</v>
      </c>
      <c r="G230" s="35">
        <v>0.3</v>
      </c>
      <c r="H230" s="35">
        <v>0.1</v>
      </c>
      <c r="I230" s="35">
        <v>0.1</v>
      </c>
      <c r="J230" s="35" t="s">
        <v>29</v>
      </c>
      <c r="K230" s="35" t="s">
        <v>29</v>
      </c>
      <c r="L230" s="35">
        <v>0.7</v>
      </c>
      <c r="M230" s="60">
        <v>38600</v>
      </c>
      <c r="N230" s="60" t="s">
        <v>30</v>
      </c>
    </row>
    <row r="231" spans="1:14" s="39" customFormat="1" ht="12.75" customHeight="1">
      <c r="B231" s="34" t="s">
        <v>39</v>
      </c>
      <c r="C231" s="4">
        <v>7</v>
      </c>
      <c r="D231" s="35">
        <v>0.2</v>
      </c>
      <c r="E231" s="35">
        <v>0.5</v>
      </c>
      <c r="F231" s="35">
        <v>1.1000000000000001</v>
      </c>
      <c r="G231" s="35">
        <v>1.7</v>
      </c>
      <c r="H231" s="35">
        <v>1</v>
      </c>
      <c r="I231" s="35">
        <v>0.3</v>
      </c>
      <c r="J231" s="35">
        <v>0.3</v>
      </c>
      <c r="K231" s="35">
        <v>0.2</v>
      </c>
      <c r="L231" s="35">
        <v>5.5</v>
      </c>
      <c r="M231" s="60">
        <v>37600</v>
      </c>
      <c r="N231" s="60">
        <v>37500</v>
      </c>
    </row>
    <row r="232" spans="1:14" ht="3" customHeight="1">
      <c r="A232" s="39"/>
      <c r="B232" s="40"/>
      <c r="C232" s="41"/>
      <c r="D232" s="42"/>
      <c r="E232" s="42"/>
      <c r="F232" s="42"/>
      <c r="G232" s="42"/>
      <c r="H232" s="42"/>
      <c r="I232" s="42"/>
      <c r="J232" s="42"/>
      <c r="K232" s="42"/>
      <c r="L232" s="42"/>
      <c r="M232" s="414"/>
      <c r="N232" s="414"/>
    </row>
    <row r="233" spans="1:14" ht="12.75" customHeight="1">
      <c r="B233" s="33" t="s">
        <v>41</v>
      </c>
      <c r="C233" s="4">
        <v>8</v>
      </c>
      <c r="D233" s="46"/>
      <c r="E233" s="46"/>
      <c r="F233" s="46"/>
      <c r="G233" s="46"/>
      <c r="H233" s="46"/>
      <c r="I233" s="46"/>
      <c r="J233" s="46"/>
      <c r="K233" s="46"/>
      <c r="L233" s="46"/>
      <c r="M233" s="413"/>
      <c r="N233" s="413"/>
    </row>
    <row r="234" spans="1:14" ht="11.1" customHeight="1">
      <c r="B234" s="34" t="s">
        <v>28</v>
      </c>
      <c r="D234" s="35">
        <v>0.1</v>
      </c>
      <c r="E234" s="35" t="s">
        <v>29</v>
      </c>
      <c r="F234" s="35" t="s">
        <v>29</v>
      </c>
      <c r="G234" s="35" t="s">
        <v>29</v>
      </c>
      <c r="H234" s="35" t="s">
        <v>29</v>
      </c>
      <c r="I234" s="35" t="s">
        <v>29</v>
      </c>
      <c r="J234" s="35" t="s">
        <v>29</v>
      </c>
      <c r="K234" s="35" t="s">
        <v>29</v>
      </c>
      <c r="L234" s="35">
        <v>0.1</v>
      </c>
      <c r="M234" s="60">
        <v>22300</v>
      </c>
      <c r="N234" s="60" t="s">
        <v>30</v>
      </c>
    </row>
    <row r="235" spans="1:14" ht="11.1" customHeight="1">
      <c r="B235" s="34" t="s">
        <v>31</v>
      </c>
      <c r="D235" s="35">
        <v>0.1</v>
      </c>
      <c r="E235" s="35">
        <v>0.1</v>
      </c>
      <c r="F235" s="35" t="s">
        <v>29</v>
      </c>
      <c r="G235" s="35" t="s">
        <v>29</v>
      </c>
      <c r="H235" s="35" t="s">
        <v>29</v>
      </c>
      <c r="I235" s="35" t="s">
        <v>29</v>
      </c>
      <c r="J235" s="35" t="s">
        <v>29</v>
      </c>
      <c r="K235" s="35" t="s">
        <v>29</v>
      </c>
      <c r="L235" s="35">
        <v>0.3</v>
      </c>
      <c r="M235" s="60">
        <v>28500</v>
      </c>
      <c r="N235" s="60" t="s">
        <v>30</v>
      </c>
    </row>
    <row r="236" spans="1:14" ht="11.1" customHeight="1">
      <c r="B236" s="34" t="s">
        <v>32</v>
      </c>
      <c r="D236" s="35">
        <v>0.1</v>
      </c>
      <c r="E236" s="35">
        <v>0.2</v>
      </c>
      <c r="F236" s="35">
        <v>0.2</v>
      </c>
      <c r="G236" s="35">
        <v>0.1</v>
      </c>
      <c r="H236" s="35" t="s">
        <v>29</v>
      </c>
      <c r="I236" s="35" t="s">
        <v>29</v>
      </c>
      <c r="J236" s="35" t="s">
        <v>29</v>
      </c>
      <c r="K236" s="35" t="s">
        <v>29</v>
      </c>
      <c r="L236" s="35">
        <v>0.6</v>
      </c>
      <c r="M236" s="60">
        <v>33000</v>
      </c>
      <c r="N236" s="60" t="s">
        <v>30</v>
      </c>
    </row>
    <row r="237" spans="1:14" ht="11.1" customHeight="1">
      <c r="B237" s="34" t="s">
        <v>33</v>
      </c>
      <c r="D237" s="35" t="s">
        <v>29</v>
      </c>
      <c r="E237" s="35">
        <v>0.1</v>
      </c>
      <c r="F237" s="35">
        <v>0.2</v>
      </c>
      <c r="G237" s="35">
        <v>0.2</v>
      </c>
      <c r="H237" s="35">
        <v>0.1</v>
      </c>
      <c r="I237" s="35" t="s">
        <v>29</v>
      </c>
      <c r="J237" s="35" t="s">
        <v>29</v>
      </c>
      <c r="K237" s="35" t="s">
        <v>29</v>
      </c>
      <c r="L237" s="35">
        <v>0.7</v>
      </c>
      <c r="M237" s="60">
        <v>35200</v>
      </c>
      <c r="N237" s="60" t="s">
        <v>30</v>
      </c>
    </row>
    <row r="238" spans="1:14" ht="11.1" customHeight="1">
      <c r="B238" s="34" t="s">
        <v>34</v>
      </c>
      <c r="D238" s="35" t="s">
        <v>29</v>
      </c>
      <c r="E238" s="35">
        <v>0.1</v>
      </c>
      <c r="F238" s="35">
        <v>0.2</v>
      </c>
      <c r="G238" s="35">
        <v>0.3</v>
      </c>
      <c r="H238" s="35">
        <v>0.2</v>
      </c>
      <c r="I238" s="35">
        <v>0.1</v>
      </c>
      <c r="J238" s="35">
        <v>0.1</v>
      </c>
      <c r="K238" s="35" t="s">
        <v>29</v>
      </c>
      <c r="L238" s="35">
        <v>0.9</v>
      </c>
      <c r="M238" s="60">
        <v>37200</v>
      </c>
      <c r="N238" s="60" t="s">
        <v>30</v>
      </c>
    </row>
    <row r="239" spans="1:14" ht="11.1" customHeight="1">
      <c r="B239" s="34" t="s">
        <v>35</v>
      </c>
      <c r="D239" s="35" t="s">
        <v>29</v>
      </c>
      <c r="E239" s="35">
        <v>0.1</v>
      </c>
      <c r="F239" s="35">
        <v>0.2</v>
      </c>
      <c r="G239" s="35">
        <v>0.3</v>
      </c>
      <c r="H239" s="35">
        <v>0.2</v>
      </c>
      <c r="I239" s="35">
        <v>0.1</v>
      </c>
      <c r="J239" s="35">
        <v>0.1</v>
      </c>
      <c r="K239" s="35" t="s">
        <v>29</v>
      </c>
      <c r="L239" s="35">
        <v>1.1000000000000001</v>
      </c>
      <c r="M239" s="60">
        <v>38000</v>
      </c>
      <c r="N239" s="60" t="s">
        <v>30</v>
      </c>
    </row>
    <row r="240" spans="1:14" ht="11.1" customHeight="1">
      <c r="B240" s="34" t="s">
        <v>36</v>
      </c>
      <c r="D240" s="35" t="s">
        <v>29</v>
      </c>
      <c r="E240" s="35">
        <v>0.1</v>
      </c>
      <c r="F240" s="35">
        <v>0.2</v>
      </c>
      <c r="G240" s="35">
        <v>0.3</v>
      </c>
      <c r="H240" s="35">
        <v>0.2</v>
      </c>
      <c r="I240" s="35">
        <v>0.1</v>
      </c>
      <c r="J240" s="35">
        <v>0.1</v>
      </c>
      <c r="K240" s="35" t="s">
        <v>29</v>
      </c>
      <c r="L240" s="35">
        <v>1.1000000000000001</v>
      </c>
      <c r="M240" s="60">
        <v>38100</v>
      </c>
      <c r="N240" s="60" t="s">
        <v>30</v>
      </c>
    </row>
    <row r="241" spans="1:255" ht="11.1" customHeight="1">
      <c r="B241" s="34" t="s">
        <v>37</v>
      </c>
      <c r="D241" s="35" t="s">
        <v>29</v>
      </c>
      <c r="E241" s="35">
        <v>0.1</v>
      </c>
      <c r="F241" s="35">
        <v>0.2</v>
      </c>
      <c r="G241" s="35">
        <v>0.4</v>
      </c>
      <c r="H241" s="35">
        <v>0.3</v>
      </c>
      <c r="I241" s="35">
        <v>0.1</v>
      </c>
      <c r="J241" s="35">
        <v>0.1</v>
      </c>
      <c r="K241" s="35" t="s">
        <v>29</v>
      </c>
      <c r="L241" s="35">
        <v>1.2</v>
      </c>
      <c r="M241" s="60">
        <v>39500</v>
      </c>
      <c r="N241" s="60" t="s">
        <v>30</v>
      </c>
    </row>
    <row r="242" spans="1:255" ht="11.1" customHeight="1">
      <c r="B242" s="34" t="s">
        <v>38</v>
      </c>
      <c r="D242" s="35" t="s">
        <v>29</v>
      </c>
      <c r="E242" s="35">
        <v>0.1</v>
      </c>
      <c r="F242" s="35">
        <v>0.2</v>
      </c>
      <c r="G242" s="35">
        <v>0.4</v>
      </c>
      <c r="H242" s="35">
        <v>0.1</v>
      </c>
      <c r="I242" s="35">
        <v>0.1</v>
      </c>
      <c r="J242" s="35">
        <v>0.1</v>
      </c>
      <c r="K242" s="35" t="s">
        <v>29</v>
      </c>
      <c r="L242" s="35">
        <v>0.9</v>
      </c>
      <c r="M242" s="60">
        <v>38000</v>
      </c>
      <c r="N242" s="60" t="s">
        <v>30</v>
      </c>
    </row>
    <row r="243" spans="1:255" s="39" customFormat="1" ht="12.75" customHeight="1">
      <c r="B243" s="34" t="s">
        <v>39</v>
      </c>
      <c r="C243" s="4">
        <v>7</v>
      </c>
      <c r="D243" s="35">
        <v>0.4</v>
      </c>
      <c r="E243" s="35">
        <v>0.9</v>
      </c>
      <c r="F243" s="35">
        <v>1.4</v>
      </c>
      <c r="G243" s="35">
        <v>2.1</v>
      </c>
      <c r="H243" s="35">
        <v>1.1000000000000001</v>
      </c>
      <c r="I243" s="35">
        <v>0.4</v>
      </c>
      <c r="J243" s="35">
        <v>0.4</v>
      </c>
      <c r="K243" s="35">
        <v>0.3</v>
      </c>
      <c r="L243" s="35">
        <v>6.9</v>
      </c>
      <c r="M243" s="60">
        <v>36900</v>
      </c>
      <c r="N243" s="60">
        <v>37300</v>
      </c>
    </row>
    <row r="244" spans="1:255" ht="3.75" customHeight="1">
      <c r="A244" s="73"/>
      <c r="B244" s="73"/>
      <c r="C244" s="423"/>
      <c r="D244" s="74"/>
      <c r="E244" s="74"/>
      <c r="F244" s="74"/>
      <c r="G244" s="74"/>
      <c r="H244" s="74"/>
      <c r="I244" s="74"/>
      <c r="J244" s="74"/>
      <c r="K244" s="74"/>
      <c r="L244" s="52"/>
      <c r="M244" s="48"/>
      <c r="N244" s="39"/>
    </row>
    <row r="245" spans="1:255" ht="11.25" customHeight="1">
      <c r="B245" s="424"/>
      <c r="J245" s="68"/>
      <c r="K245" s="68"/>
      <c r="N245" s="58" t="s">
        <v>43</v>
      </c>
    </row>
    <row r="246" spans="1:255" ht="4.5" customHeight="1">
      <c r="B246" s="424"/>
      <c r="L246" s="179"/>
      <c r="M246" s="179"/>
      <c r="N246" s="39"/>
    </row>
    <row r="247" spans="1:255" ht="11.25" customHeight="1">
      <c r="A247" s="1196"/>
      <c r="B247" s="1196"/>
      <c r="C247" s="1196"/>
      <c r="D247" s="56"/>
      <c r="E247" s="56"/>
      <c r="F247" s="56"/>
      <c r="G247" s="56"/>
      <c r="H247" s="56"/>
      <c r="I247" s="56"/>
      <c r="J247" s="56"/>
      <c r="K247" s="56"/>
      <c r="M247" s="31"/>
    </row>
    <row r="248" spans="1:255" ht="44.45" customHeight="1" thickBot="1">
      <c r="A248" s="1217" t="s">
        <v>775</v>
      </c>
      <c r="B248" s="1217"/>
      <c r="C248" s="1217"/>
      <c r="D248" s="1217"/>
      <c r="E248" s="1217"/>
      <c r="F248" s="1217"/>
      <c r="G248" s="1217"/>
      <c r="H248" s="1217"/>
      <c r="I248" s="1217"/>
      <c r="J248" s="1217"/>
      <c r="K248" s="1217"/>
      <c r="L248" s="1217"/>
      <c r="M248" s="1217"/>
      <c r="N248" s="1217"/>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c r="IN248" s="8"/>
      <c r="IO248" s="8"/>
      <c r="IP248" s="8"/>
      <c r="IQ248" s="8"/>
      <c r="IR248" s="8"/>
      <c r="IS248" s="8"/>
      <c r="IT248" s="8"/>
      <c r="IU248" s="8"/>
    </row>
    <row r="249" spans="1:255" ht="15" customHeight="1">
      <c r="A249" s="428" t="str">
        <f>"November 2014"</f>
        <v>November 2014</v>
      </c>
      <c r="B249" s="428"/>
      <c r="D249" s="428"/>
      <c r="E249" s="428"/>
      <c r="F249" s="428"/>
      <c r="G249" s="428"/>
      <c r="H249" s="428"/>
      <c r="I249" s="429"/>
      <c r="J249" s="428"/>
      <c r="K249" s="428"/>
      <c r="L249" s="428"/>
      <c r="N249" s="430" t="s">
        <v>0</v>
      </c>
      <c r="O249" s="428"/>
      <c r="P249" s="8"/>
      <c r="Q249" s="8"/>
      <c r="R249" s="429"/>
      <c r="S249" s="428"/>
      <c r="T249" s="428"/>
      <c r="U249" s="428"/>
      <c r="V249" s="428"/>
      <c r="W249" s="428"/>
      <c r="X249" s="428"/>
      <c r="Y249" s="428"/>
      <c r="Z249" s="428"/>
      <c r="AA249" s="428"/>
      <c r="AB249" s="429"/>
      <c r="AC249" s="429"/>
      <c r="AD249" s="429"/>
      <c r="AE249" s="429"/>
      <c r="AF249" s="429"/>
      <c r="AG249" s="429"/>
      <c r="AH249" s="429"/>
      <c r="AI249" s="429"/>
      <c r="AJ249" s="429"/>
      <c r="AK249" s="429"/>
      <c r="AL249" s="429"/>
      <c r="AM249" s="429"/>
      <c r="AN249" s="429"/>
      <c r="AO249" s="429"/>
      <c r="AP249" s="429"/>
      <c r="AQ249" s="429"/>
      <c r="AR249" s="429"/>
      <c r="AS249" s="429"/>
      <c r="AT249" s="429"/>
      <c r="AU249" s="429"/>
      <c r="AV249" s="429"/>
      <c r="AW249" s="429"/>
      <c r="AX249" s="429"/>
      <c r="AY249" s="429"/>
      <c r="AZ249" s="429"/>
      <c r="BA249" s="429"/>
      <c r="BB249" s="429"/>
      <c r="BC249" s="429"/>
      <c r="BD249" s="429"/>
      <c r="BE249" s="429"/>
      <c r="BF249" s="429"/>
      <c r="BG249" s="429"/>
      <c r="BH249" s="429"/>
      <c r="BI249" s="429"/>
      <c r="BJ249" s="429"/>
      <c r="BK249" s="429"/>
      <c r="BL249" s="429"/>
      <c r="BM249" s="429"/>
      <c r="BN249" s="429"/>
      <c r="BO249" s="429"/>
      <c r="BP249" s="429"/>
      <c r="BQ249" s="429"/>
      <c r="BR249" s="429"/>
      <c r="BS249" s="429"/>
      <c r="BT249" s="429"/>
      <c r="BU249" s="429"/>
      <c r="BV249" s="429"/>
      <c r="BW249" s="429"/>
      <c r="BX249" s="429"/>
      <c r="BY249" s="429"/>
      <c r="BZ249" s="429"/>
      <c r="CA249" s="429"/>
      <c r="CB249" s="429"/>
      <c r="CC249" s="429"/>
      <c r="CD249" s="429"/>
      <c r="CE249" s="429"/>
      <c r="CF249" s="429"/>
      <c r="CG249" s="429"/>
      <c r="CH249" s="429"/>
      <c r="CI249" s="429"/>
      <c r="CJ249" s="429"/>
      <c r="CK249" s="429"/>
      <c r="CL249" s="429"/>
      <c r="CM249" s="429"/>
      <c r="CN249" s="429"/>
      <c r="CO249" s="429"/>
      <c r="CP249" s="429"/>
      <c r="CQ249" s="429"/>
      <c r="CR249" s="429"/>
      <c r="CS249" s="429"/>
      <c r="CT249" s="429"/>
      <c r="CU249" s="429"/>
      <c r="CV249" s="429"/>
      <c r="CW249" s="429"/>
      <c r="CX249" s="429"/>
      <c r="CY249" s="429"/>
      <c r="CZ249" s="429"/>
      <c r="DA249" s="429"/>
      <c r="DB249" s="429"/>
      <c r="DC249" s="429"/>
      <c r="DD249" s="429"/>
      <c r="DE249" s="429"/>
      <c r="DF249" s="429"/>
      <c r="DG249" s="429"/>
      <c r="DH249" s="429"/>
      <c r="DI249" s="429"/>
      <c r="DJ249" s="429"/>
      <c r="DK249" s="429"/>
      <c r="DL249" s="429"/>
      <c r="DM249" s="429"/>
      <c r="DN249" s="429"/>
      <c r="DO249" s="429"/>
      <c r="DP249" s="429"/>
      <c r="DQ249" s="429"/>
      <c r="DR249" s="429"/>
      <c r="DS249" s="429"/>
      <c r="DT249" s="429"/>
      <c r="DU249" s="429"/>
      <c r="DV249" s="429"/>
      <c r="DW249" s="429"/>
      <c r="DX249" s="429"/>
      <c r="DY249" s="429"/>
      <c r="DZ249" s="429"/>
      <c r="EA249" s="429"/>
      <c r="EB249" s="429"/>
      <c r="EC249" s="429"/>
      <c r="ED249" s="429"/>
      <c r="EE249" s="429"/>
      <c r="EF249" s="429"/>
      <c r="EG249" s="429"/>
      <c r="EH249" s="429"/>
      <c r="EI249" s="429"/>
      <c r="EJ249" s="429"/>
      <c r="EK249" s="429"/>
      <c r="EL249" s="429"/>
      <c r="EM249" s="429"/>
      <c r="EN249" s="429"/>
      <c r="EO249" s="429"/>
      <c r="EP249" s="429"/>
      <c r="EQ249" s="429"/>
      <c r="ER249" s="429"/>
      <c r="ES249" s="429"/>
      <c r="ET249" s="429"/>
      <c r="EU249" s="429"/>
      <c r="EV249" s="429"/>
      <c r="EW249" s="429"/>
      <c r="EX249" s="429"/>
      <c r="EY249" s="429"/>
      <c r="EZ249" s="429"/>
      <c r="FA249" s="429"/>
      <c r="FB249" s="429"/>
      <c r="FC249" s="429"/>
      <c r="FD249" s="429"/>
      <c r="FE249" s="429"/>
      <c r="FF249" s="429"/>
      <c r="FG249" s="429"/>
      <c r="FH249" s="429"/>
      <c r="FI249" s="429"/>
      <c r="FJ249" s="429"/>
      <c r="FK249" s="429"/>
      <c r="FL249" s="429"/>
      <c r="FM249" s="429"/>
      <c r="FN249" s="429"/>
      <c r="FO249" s="429"/>
      <c r="FP249" s="429"/>
      <c r="FQ249" s="429"/>
      <c r="FR249" s="429"/>
      <c r="FS249" s="429"/>
      <c r="FT249" s="429"/>
      <c r="FU249" s="429"/>
      <c r="FV249" s="429"/>
      <c r="FW249" s="429"/>
      <c r="FX249" s="429"/>
      <c r="FY249" s="429"/>
      <c r="FZ249" s="429"/>
      <c r="GA249" s="429"/>
      <c r="GB249" s="429"/>
      <c r="GC249" s="429"/>
      <c r="GD249" s="429"/>
      <c r="GE249" s="429"/>
      <c r="GF249" s="429"/>
      <c r="GG249" s="429"/>
      <c r="GH249" s="429"/>
      <c r="GI249" s="429"/>
      <c r="GJ249" s="429"/>
      <c r="GK249" s="429"/>
      <c r="GL249" s="429"/>
      <c r="GM249" s="429"/>
      <c r="GN249" s="429"/>
      <c r="GO249" s="429"/>
      <c r="GP249" s="429"/>
      <c r="GQ249" s="429"/>
      <c r="GR249" s="429"/>
      <c r="GS249" s="429"/>
      <c r="GT249" s="429"/>
      <c r="GU249" s="429"/>
      <c r="GV249" s="429"/>
      <c r="GW249" s="429"/>
      <c r="GX249" s="429"/>
      <c r="GY249" s="429"/>
      <c r="GZ249" s="429"/>
      <c r="HA249" s="429"/>
      <c r="HB249" s="429"/>
      <c r="HC249" s="429"/>
      <c r="HD249" s="429"/>
      <c r="HE249" s="429"/>
      <c r="HF249" s="429"/>
      <c r="HG249" s="429"/>
      <c r="HH249" s="429"/>
      <c r="HI249" s="429"/>
      <c r="HJ249" s="429"/>
      <c r="HK249" s="429"/>
      <c r="HL249" s="429"/>
      <c r="HM249" s="429"/>
      <c r="HN249" s="429"/>
      <c r="HO249" s="429"/>
      <c r="HP249" s="429"/>
      <c r="HQ249" s="429"/>
      <c r="HR249" s="429"/>
      <c r="HS249" s="429"/>
      <c r="HT249" s="429"/>
      <c r="HU249" s="429"/>
      <c r="HV249" s="429"/>
      <c r="HW249" s="429"/>
      <c r="HX249" s="429"/>
      <c r="HY249" s="429"/>
      <c r="HZ249" s="429"/>
      <c r="IA249" s="429"/>
      <c r="IB249" s="429"/>
      <c r="IC249" s="429"/>
      <c r="ID249" s="429"/>
      <c r="IE249" s="429"/>
      <c r="IF249" s="429"/>
      <c r="IG249" s="429"/>
      <c r="IH249" s="429"/>
      <c r="II249" s="429"/>
      <c r="IJ249" s="429"/>
      <c r="IK249" s="429"/>
      <c r="IL249" s="429"/>
      <c r="IM249" s="429"/>
      <c r="IN249" s="429"/>
      <c r="IO249" s="429"/>
      <c r="IP249" s="429"/>
      <c r="IQ249" s="429"/>
      <c r="IR249" s="429"/>
      <c r="IS249" s="429"/>
      <c r="IT249" s="429"/>
      <c r="IU249" s="429"/>
    </row>
    <row r="250" spans="1:255" ht="15" customHeight="1">
      <c r="A250" s="428" t="s">
        <v>1</v>
      </c>
      <c r="B250" s="428"/>
      <c r="D250" s="428"/>
      <c r="E250" s="428"/>
      <c r="F250" s="428"/>
      <c r="G250" s="428"/>
      <c r="H250" s="428"/>
      <c r="I250" s="429"/>
      <c r="J250" s="428"/>
      <c r="K250" s="428"/>
      <c r="L250" s="428"/>
      <c r="M250" s="411"/>
      <c r="N250" s="428"/>
      <c r="O250" s="428"/>
      <c r="P250" s="8"/>
      <c r="Q250" s="8"/>
      <c r="R250" s="429"/>
      <c r="S250" s="428"/>
      <c r="T250" s="428"/>
      <c r="U250" s="428"/>
      <c r="V250" s="428"/>
      <c r="W250" s="428"/>
      <c r="X250" s="428"/>
      <c r="Y250" s="428"/>
      <c r="Z250" s="428"/>
      <c r="AA250" s="428"/>
      <c r="AB250" s="429"/>
      <c r="AC250" s="429"/>
      <c r="AD250" s="429"/>
      <c r="AE250" s="429"/>
      <c r="AF250" s="429"/>
      <c r="AG250" s="429"/>
      <c r="AH250" s="429"/>
      <c r="AI250" s="429"/>
      <c r="AJ250" s="429"/>
      <c r="AK250" s="429"/>
      <c r="AL250" s="429"/>
      <c r="AM250" s="429"/>
      <c r="AN250" s="429"/>
      <c r="AO250" s="429"/>
      <c r="AP250" s="429"/>
      <c r="AQ250" s="429"/>
      <c r="AR250" s="429"/>
      <c r="AS250" s="429"/>
      <c r="AT250" s="429"/>
      <c r="AU250" s="429"/>
      <c r="AV250" s="429"/>
      <c r="AW250" s="429"/>
      <c r="AX250" s="429"/>
      <c r="AY250" s="429"/>
      <c r="AZ250" s="429"/>
      <c r="BA250" s="429"/>
      <c r="BB250" s="429"/>
      <c r="BC250" s="429"/>
      <c r="BD250" s="429"/>
      <c r="BE250" s="429"/>
      <c r="BF250" s="429"/>
      <c r="BG250" s="429"/>
      <c r="BH250" s="429"/>
      <c r="BI250" s="429"/>
      <c r="BJ250" s="429"/>
      <c r="BK250" s="429"/>
      <c r="BL250" s="429"/>
      <c r="BM250" s="429"/>
      <c r="BN250" s="429"/>
      <c r="BO250" s="429"/>
      <c r="BP250" s="429"/>
      <c r="BQ250" s="429"/>
      <c r="BR250" s="429"/>
      <c r="BS250" s="429"/>
      <c r="BT250" s="429"/>
      <c r="BU250" s="429"/>
      <c r="BV250" s="429"/>
      <c r="BW250" s="429"/>
      <c r="BX250" s="429"/>
      <c r="BY250" s="429"/>
      <c r="BZ250" s="429"/>
      <c r="CA250" s="429"/>
      <c r="CB250" s="429"/>
      <c r="CC250" s="429"/>
      <c r="CD250" s="429"/>
      <c r="CE250" s="429"/>
      <c r="CF250" s="429"/>
      <c r="CG250" s="429"/>
      <c r="CH250" s="429"/>
      <c r="CI250" s="429"/>
      <c r="CJ250" s="429"/>
      <c r="CK250" s="429"/>
      <c r="CL250" s="429"/>
      <c r="CM250" s="429"/>
      <c r="CN250" s="429"/>
      <c r="CO250" s="429"/>
      <c r="CP250" s="429"/>
      <c r="CQ250" s="429"/>
      <c r="CR250" s="429"/>
      <c r="CS250" s="429"/>
      <c r="CT250" s="429"/>
      <c r="CU250" s="429"/>
      <c r="CV250" s="429"/>
      <c r="CW250" s="429"/>
      <c r="CX250" s="429"/>
      <c r="CY250" s="429"/>
      <c r="CZ250" s="429"/>
      <c r="DA250" s="429"/>
      <c r="DB250" s="429"/>
      <c r="DC250" s="429"/>
      <c r="DD250" s="429"/>
      <c r="DE250" s="429"/>
      <c r="DF250" s="429"/>
      <c r="DG250" s="429"/>
      <c r="DH250" s="429"/>
      <c r="DI250" s="429"/>
      <c r="DJ250" s="429"/>
      <c r="DK250" s="429"/>
      <c r="DL250" s="429"/>
      <c r="DM250" s="429"/>
      <c r="DN250" s="429"/>
      <c r="DO250" s="429"/>
      <c r="DP250" s="429"/>
      <c r="DQ250" s="429"/>
      <c r="DR250" s="429"/>
      <c r="DS250" s="429"/>
      <c r="DT250" s="429"/>
      <c r="DU250" s="429"/>
      <c r="DV250" s="429"/>
      <c r="DW250" s="429"/>
      <c r="DX250" s="429"/>
      <c r="DY250" s="429"/>
      <c r="DZ250" s="429"/>
      <c r="EA250" s="429"/>
      <c r="EB250" s="429"/>
      <c r="EC250" s="429"/>
      <c r="ED250" s="429"/>
      <c r="EE250" s="429"/>
      <c r="EF250" s="429"/>
      <c r="EG250" s="429"/>
      <c r="EH250" s="429"/>
      <c r="EI250" s="429"/>
      <c r="EJ250" s="429"/>
      <c r="EK250" s="429"/>
      <c r="EL250" s="429"/>
      <c r="EM250" s="429"/>
      <c r="EN250" s="429"/>
      <c r="EO250" s="429"/>
      <c r="EP250" s="429"/>
      <c r="EQ250" s="429"/>
      <c r="ER250" s="429"/>
      <c r="ES250" s="429"/>
      <c r="ET250" s="429"/>
      <c r="EU250" s="429"/>
      <c r="EV250" s="429"/>
      <c r="EW250" s="429"/>
      <c r="EX250" s="429"/>
      <c r="EY250" s="429"/>
      <c r="EZ250" s="429"/>
      <c r="FA250" s="429"/>
      <c r="FB250" s="429"/>
      <c r="FC250" s="429"/>
      <c r="FD250" s="429"/>
      <c r="FE250" s="429"/>
      <c r="FF250" s="429"/>
      <c r="FG250" s="429"/>
      <c r="FH250" s="429"/>
      <c r="FI250" s="429"/>
      <c r="FJ250" s="429"/>
      <c r="FK250" s="429"/>
      <c r="FL250" s="429"/>
      <c r="FM250" s="429"/>
      <c r="FN250" s="429"/>
      <c r="FO250" s="429"/>
      <c r="FP250" s="429"/>
      <c r="FQ250" s="429"/>
      <c r="FR250" s="429"/>
      <c r="FS250" s="429"/>
      <c r="FT250" s="429"/>
      <c r="FU250" s="429"/>
      <c r="FV250" s="429"/>
      <c r="FW250" s="429"/>
      <c r="FX250" s="429"/>
      <c r="FY250" s="429"/>
      <c r="FZ250" s="429"/>
      <c r="GA250" s="429"/>
      <c r="GB250" s="429"/>
      <c r="GC250" s="429"/>
      <c r="GD250" s="429"/>
      <c r="GE250" s="429"/>
      <c r="GF250" s="429"/>
      <c r="GG250" s="429"/>
      <c r="GH250" s="429"/>
      <c r="GI250" s="429"/>
      <c r="GJ250" s="429"/>
      <c r="GK250" s="429"/>
      <c r="GL250" s="429"/>
      <c r="GM250" s="429"/>
      <c r="GN250" s="429"/>
      <c r="GO250" s="429"/>
      <c r="GP250" s="429"/>
      <c r="GQ250" s="429"/>
      <c r="GR250" s="429"/>
      <c r="GS250" s="429"/>
      <c r="GT250" s="429"/>
      <c r="GU250" s="429"/>
      <c r="GV250" s="429"/>
      <c r="GW250" s="429"/>
      <c r="GX250" s="429"/>
      <c r="GY250" s="429"/>
      <c r="GZ250" s="429"/>
      <c r="HA250" s="429"/>
      <c r="HB250" s="429"/>
      <c r="HC250" s="429"/>
      <c r="HD250" s="429"/>
      <c r="HE250" s="429"/>
      <c r="HF250" s="429"/>
      <c r="HG250" s="429"/>
      <c r="HH250" s="429"/>
      <c r="HI250" s="429"/>
      <c r="HJ250" s="429"/>
      <c r="HK250" s="429"/>
      <c r="HL250" s="429"/>
      <c r="HM250" s="429"/>
      <c r="HN250" s="429"/>
      <c r="HO250" s="429"/>
      <c r="HP250" s="429"/>
      <c r="HQ250" s="429"/>
      <c r="HR250" s="429"/>
      <c r="HS250" s="429"/>
      <c r="HT250" s="429"/>
      <c r="HU250" s="429"/>
      <c r="HV250" s="429"/>
      <c r="HW250" s="429"/>
      <c r="HX250" s="429"/>
      <c r="HY250" s="429"/>
      <c r="HZ250" s="429"/>
      <c r="IA250" s="429"/>
      <c r="IB250" s="429"/>
      <c r="IC250" s="429"/>
      <c r="ID250" s="429"/>
      <c r="IE250" s="429"/>
      <c r="IF250" s="429"/>
      <c r="IG250" s="429"/>
      <c r="IH250" s="429"/>
      <c r="II250" s="429"/>
      <c r="IJ250" s="429"/>
      <c r="IK250" s="429"/>
      <c r="IL250" s="429"/>
      <c r="IM250" s="429"/>
      <c r="IN250" s="429"/>
      <c r="IO250" s="429"/>
      <c r="IP250" s="429"/>
      <c r="IQ250" s="429"/>
      <c r="IR250" s="429"/>
      <c r="IS250" s="429"/>
      <c r="IT250" s="429"/>
      <c r="IU250" s="429"/>
    </row>
    <row r="251" spans="1:255" s="8" customFormat="1" ht="11.1" customHeight="1">
      <c r="A251" s="428"/>
      <c r="B251" s="428"/>
      <c r="C251" s="4"/>
      <c r="D251" s="16" t="s">
        <v>433</v>
      </c>
      <c r="E251" s="16" t="s">
        <v>432</v>
      </c>
      <c r="F251" s="16" t="s">
        <v>3</v>
      </c>
      <c r="G251" s="16" t="s">
        <v>4</v>
      </c>
      <c r="H251" s="16" t="s">
        <v>5</v>
      </c>
      <c r="I251" s="16" t="s">
        <v>6</v>
      </c>
      <c r="J251" s="16" t="s">
        <v>431</v>
      </c>
      <c r="K251" s="16"/>
      <c r="L251" s="430"/>
      <c r="M251" s="1218" t="s">
        <v>14</v>
      </c>
      <c r="N251" s="1218"/>
      <c r="O251" s="428"/>
      <c r="R251" s="429"/>
      <c r="S251" s="428"/>
      <c r="T251" s="428"/>
      <c r="U251" s="428"/>
      <c r="V251" s="428"/>
      <c r="W251" s="428"/>
      <c r="X251" s="428"/>
      <c r="Y251" s="428"/>
      <c r="Z251" s="428"/>
      <c r="AA251" s="428"/>
      <c r="AB251" s="429"/>
      <c r="AC251" s="429"/>
      <c r="AD251" s="429"/>
      <c r="AE251" s="429"/>
      <c r="AF251" s="429"/>
      <c r="AG251" s="429"/>
      <c r="AH251" s="429"/>
      <c r="AI251" s="429"/>
      <c r="AJ251" s="429"/>
      <c r="AK251" s="429"/>
      <c r="AL251" s="429"/>
      <c r="AM251" s="429"/>
      <c r="AN251" s="429"/>
      <c r="AO251" s="429"/>
      <c r="AP251" s="429"/>
      <c r="AQ251" s="429"/>
      <c r="AR251" s="429"/>
      <c r="AS251" s="429"/>
      <c r="AT251" s="429"/>
      <c r="AU251" s="429"/>
      <c r="AV251" s="429"/>
      <c r="AW251" s="429"/>
      <c r="AX251" s="429"/>
      <c r="AY251" s="429"/>
      <c r="AZ251" s="429"/>
      <c r="BA251" s="429"/>
      <c r="BB251" s="429"/>
      <c r="BC251" s="429"/>
      <c r="BD251" s="429"/>
      <c r="BE251" s="429"/>
      <c r="BF251" s="429"/>
      <c r="BG251" s="429"/>
      <c r="BH251" s="429"/>
      <c r="BI251" s="429"/>
      <c r="BJ251" s="429"/>
      <c r="BK251" s="429"/>
      <c r="BL251" s="429"/>
      <c r="BM251" s="429"/>
      <c r="BN251" s="429"/>
      <c r="BO251" s="429"/>
      <c r="BP251" s="429"/>
      <c r="BQ251" s="429"/>
      <c r="BR251" s="429"/>
      <c r="BS251" s="429"/>
      <c r="BT251" s="429"/>
      <c r="BU251" s="429"/>
      <c r="BV251" s="429"/>
      <c r="BW251" s="429"/>
      <c r="BX251" s="429"/>
      <c r="BY251" s="429"/>
      <c r="BZ251" s="429"/>
      <c r="CA251" s="429"/>
      <c r="CB251" s="429"/>
      <c r="CC251" s="429"/>
      <c r="CD251" s="429"/>
      <c r="CE251" s="429"/>
      <c r="CF251" s="429"/>
      <c r="CG251" s="429"/>
      <c r="CH251" s="429"/>
      <c r="CI251" s="429"/>
      <c r="CJ251" s="429"/>
      <c r="CK251" s="429"/>
      <c r="CL251" s="429"/>
      <c r="CM251" s="429"/>
      <c r="CN251" s="429"/>
      <c r="CO251" s="429"/>
      <c r="CP251" s="429"/>
      <c r="CQ251" s="429"/>
      <c r="CR251" s="429"/>
      <c r="CS251" s="429"/>
      <c r="CT251" s="429"/>
      <c r="CU251" s="429"/>
      <c r="CV251" s="429"/>
      <c r="CW251" s="429"/>
      <c r="CX251" s="429"/>
      <c r="CY251" s="429"/>
      <c r="CZ251" s="429"/>
      <c r="DA251" s="429"/>
      <c r="DB251" s="429"/>
      <c r="DC251" s="429"/>
      <c r="DD251" s="429"/>
      <c r="DE251" s="429"/>
      <c r="DF251" s="429"/>
      <c r="DG251" s="429"/>
      <c r="DH251" s="429"/>
      <c r="DI251" s="429"/>
      <c r="DJ251" s="429"/>
      <c r="DK251" s="429"/>
      <c r="DL251" s="429"/>
      <c r="DM251" s="429"/>
      <c r="DN251" s="429"/>
      <c r="DO251" s="429"/>
      <c r="DP251" s="429"/>
      <c r="DQ251" s="429"/>
      <c r="DR251" s="429"/>
      <c r="DS251" s="429"/>
      <c r="DT251" s="429"/>
      <c r="DU251" s="429"/>
      <c r="DV251" s="429"/>
      <c r="DW251" s="429"/>
      <c r="DX251" s="429"/>
      <c r="DY251" s="429"/>
      <c r="DZ251" s="429"/>
      <c r="EA251" s="429"/>
      <c r="EB251" s="429"/>
      <c r="EC251" s="429"/>
      <c r="ED251" s="429"/>
      <c r="EE251" s="429"/>
      <c r="EF251" s="429"/>
      <c r="EG251" s="429"/>
      <c r="EH251" s="429"/>
      <c r="EI251" s="429"/>
      <c r="EJ251" s="429"/>
      <c r="EK251" s="429"/>
      <c r="EL251" s="429"/>
      <c r="EM251" s="429"/>
      <c r="EN251" s="429"/>
      <c r="EO251" s="429"/>
      <c r="EP251" s="429"/>
      <c r="EQ251" s="429"/>
      <c r="ER251" s="429"/>
      <c r="ES251" s="429"/>
      <c r="ET251" s="429"/>
      <c r="EU251" s="429"/>
      <c r="EV251" s="429"/>
      <c r="EW251" s="429"/>
      <c r="EX251" s="429"/>
      <c r="EY251" s="429"/>
      <c r="EZ251" s="429"/>
      <c r="FA251" s="429"/>
      <c r="FB251" s="429"/>
      <c r="FC251" s="429"/>
      <c r="FD251" s="429"/>
      <c r="FE251" s="429"/>
      <c r="FF251" s="429"/>
      <c r="FG251" s="429"/>
      <c r="FH251" s="429"/>
      <c r="FI251" s="429"/>
      <c r="FJ251" s="429"/>
      <c r="FK251" s="429"/>
      <c r="FL251" s="429"/>
      <c r="FM251" s="429"/>
      <c r="FN251" s="429"/>
      <c r="FO251" s="429"/>
      <c r="FP251" s="429"/>
      <c r="FQ251" s="429"/>
      <c r="FR251" s="429"/>
      <c r="FS251" s="429"/>
      <c r="FT251" s="429"/>
      <c r="FU251" s="429"/>
      <c r="FV251" s="429"/>
      <c r="FW251" s="429"/>
      <c r="FX251" s="429"/>
      <c r="FY251" s="429"/>
      <c r="FZ251" s="429"/>
      <c r="GA251" s="429"/>
      <c r="GB251" s="429"/>
      <c r="GC251" s="429"/>
      <c r="GD251" s="429"/>
      <c r="GE251" s="429"/>
      <c r="GF251" s="429"/>
      <c r="GG251" s="429"/>
      <c r="GH251" s="429"/>
      <c r="GI251" s="429"/>
      <c r="GJ251" s="429"/>
      <c r="GK251" s="429"/>
      <c r="GL251" s="429"/>
      <c r="GM251" s="429"/>
      <c r="GN251" s="429"/>
      <c r="GO251" s="429"/>
      <c r="GP251" s="429"/>
      <c r="GQ251" s="429"/>
      <c r="GR251" s="429"/>
      <c r="GS251" s="429"/>
      <c r="GT251" s="429"/>
      <c r="GU251" s="429"/>
      <c r="GV251" s="429"/>
      <c r="GW251" s="429"/>
      <c r="GX251" s="429"/>
      <c r="GY251" s="429"/>
      <c r="GZ251" s="429"/>
      <c r="HA251" s="429"/>
      <c r="HB251" s="429"/>
      <c r="HC251" s="429"/>
      <c r="HD251" s="429"/>
      <c r="HE251" s="429"/>
      <c r="HF251" s="429"/>
      <c r="HG251" s="429"/>
      <c r="HH251" s="429"/>
      <c r="HI251" s="429"/>
      <c r="HJ251" s="429"/>
      <c r="HK251" s="429"/>
      <c r="HL251" s="429"/>
      <c r="HM251" s="429"/>
      <c r="HN251" s="429"/>
      <c r="HO251" s="429"/>
      <c r="HP251" s="429"/>
      <c r="HQ251" s="429"/>
      <c r="HR251" s="429"/>
      <c r="HS251" s="429"/>
      <c r="HT251" s="429"/>
      <c r="HU251" s="429"/>
      <c r="HV251" s="429"/>
      <c r="HW251" s="429"/>
      <c r="HX251" s="429"/>
      <c r="HY251" s="429"/>
      <c r="HZ251" s="429"/>
      <c r="IA251" s="429"/>
      <c r="IB251" s="429"/>
      <c r="IC251" s="429"/>
      <c r="ID251" s="429"/>
      <c r="IE251" s="429"/>
      <c r="IF251" s="429"/>
      <c r="IG251" s="429"/>
      <c r="IH251" s="429"/>
      <c r="II251" s="429"/>
      <c r="IJ251" s="429"/>
      <c r="IK251" s="429"/>
      <c r="IL251" s="429"/>
      <c r="IM251" s="429"/>
      <c r="IN251" s="429"/>
      <c r="IO251" s="429"/>
      <c r="IP251" s="429"/>
      <c r="IQ251" s="429"/>
      <c r="IR251" s="429"/>
      <c r="IS251" s="429"/>
      <c r="IT251" s="429"/>
      <c r="IU251" s="429"/>
    </row>
    <row r="252" spans="1:255" s="8" customFormat="1" ht="11.1" customHeight="1">
      <c r="A252" s="428"/>
      <c r="B252" s="428"/>
      <c r="C252" s="18" t="s">
        <v>15</v>
      </c>
      <c r="D252" s="19">
        <v>25000</v>
      </c>
      <c r="E252" s="19">
        <v>29999</v>
      </c>
      <c r="F252" s="19">
        <v>34999</v>
      </c>
      <c r="G252" s="19">
        <v>39999</v>
      </c>
      <c r="H252" s="19">
        <v>44999</v>
      </c>
      <c r="I252" s="19">
        <v>49999</v>
      </c>
      <c r="J252" s="19" t="s">
        <v>16</v>
      </c>
      <c r="K252" s="19" t="s">
        <v>404</v>
      </c>
      <c r="L252" s="433" t="s">
        <v>18</v>
      </c>
      <c r="M252" s="21" t="s">
        <v>19</v>
      </c>
      <c r="N252" s="21" t="s">
        <v>20</v>
      </c>
      <c r="O252" s="428"/>
      <c r="R252" s="429"/>
      <c r="S252" s="428"/>
      <c r="T252" s="428"/>
      <c r="U252" s="428"/>
      <c r="V252" s="428"/>
      <c r="W252" s="428"/>
      <c r="X252" s="428"/>
      <c r="Y252" s="428"/>
      <c r="Z252" s="428"/>
      <c r="AA252" s="428"/>
      <c r="AB252" s="429"/>
      <c r="AC252" s="429"/>
      <c r="AD252" s="429"/>
      <c r="AE252" s="429"/>
      <c r="AF252" s="429"/>
      <c r="AG252" s="429"/>
      <c r="AH252" s="429"/>
      <c r="AI252" s="429"/>
      <c r="AJ252" s="429"/>
      <c r="AK252" s="429"/>
      <c r="AL252" s="429"/>
      <c r="AM252" s="429"/>
      <c r="AN252" s="429"/>
      <c r="AO252" s="429"/>
      <c r="AP252" s="429"/>
      <c r="AQ252" s="429"/>
      <c r="AR252" s="429"/>
      <c r="AS252" s="429"/>
      <c r="AT252" s="429"/>
      <c r="AU252" s="429"/>
      <c r="AV252" s="429"/>
      <c r="AW252" s="429"/>
      <c r="AX252" s="429"/>
      <c r="AY252" s="429"/>
      <c r="AZ252" s="429"/>
      <c r="BA252" s="429"/>
      <c r="BB252" s="429"/>
      <c r="BC252" s="429"/>
      <c r="BD252" s="429"/>
      <c r="BE252" s="429"/>
      <c r="BF252" s="429"/>
      <c r="BG252" s="429"/>
      <c r="BH252" s="429"/>
      <c r="BI252" s="429"/>
      <c r="BJ252" s="429"/>
      <c r="BK252" s="429"/>
      <c r="BL252" s="429"/>
      <c r="BM252" s="429"/>
      <c r="BN252" s="429"/>
      <c r="BO252" s="429"/>
      <c r="BP252" s="429"/>
      <c r="BQ252" s="429"/>
      <c r="BR252" s="429"/>
      <c r="BS252" s="429"/>
      <c r="BT252" s="429"/>
      <c r="BU252" s="429"/>
      <c r="BV252" s="429"/>
      <c r="BW252" s="429"/>
      <c r="BX252" s="429"/>
      <c r="BY252" s="429"/>
      <c r="BZ252" s="429"/>
      <c r="CA252" s="429"/>
      <c r="CB252" s="429"/>
      <c r="CC252" s="429"/>
      <c r="CD252" s="429"/>
      <c r="CE252" s="429"/>
      <c r="CF252" s="429"/>
      <c r="CG252" s="429"/>
      <c r="CH252" s="429"/>
      <c r="CI252" s="429"/>
      <c r="CJ252" s="429"/>
      <c r="CK252" s="429"/>
      <c r="CL252" s="429"/>
      <c r="CM252" s="429"/>
      <c r="CN252" s="429"/>
      <c r="CO252" s="429"/>
      <c r="CP252" s="429"/>
      <c r="CQ252" s="429"/>
      <c r="CR252" s="429"/>
      <c r="CS252" s="429"/>
      <c r="CT252" s="429"/>
      <c r="CU252" s="429"/>
      <c r="CV252" s="429"/>
      <c r="CW252" s="429"/>
      <c r="CX252" s="429"/>
      <c r="CY252" s="429"/>
      <c r="CZ252" s="429"/>
      <c r="DA252" s="429"/>
      <c r="DB252" s="429"/>
      <c r="DC252" s="429"/>
      <c r="DD252" s="429"/>
      <c r="DE252" s="429"/>
      <c r="DF252" s="429"/>
      <c r="DG252" s="429"/>
      <c r="DH252" s="429"/>
      <c r="DI252" s="429"/>
      <c r="DJ252" s="429"/>
      <c r="DK252" s="429"/>
      <c r="DL252" s="429"/>
      <c r="DM252" s="429"/>
      <c r="DN252" s="429"/>
      <c r="DO252" s="429"/>
      <c r="DP252" s="429"/>
      <c r="DQ252" s="429"/>
      <c r="DR252" s="429"/>
      <c r="DS252" s="429"/>
      <c r="DT252" s="429"/>
      <c r="DU252" s="429"/>
      <c r="DV252" s="429"/>
      <c r="DW252" s="429"/>
      <c r="DX252" s="429"/>
      <c r="DY252" s="429"/>
      <c r="DZ252" s="429"/>
      <c r="EA252" s="429"/>
      <c r="EB252" s="429"/>
      <c r="EC252" s="429"/>
      <c r="ED252" s="429"/>
      <c r="EE252" s="429"/>
      <c r="EF252" s="429"/>
      <c r="EG252" s="429"/>
      <c r="EH252" s="429"/>
      <c r="EI252" s="429"/>
      <c r="EJ252" s="429"/>
      <c r="EK252" s="429"/>
      <c r="EL252" s="429"/>
      <c r="EM252" s="429"/>
      <c r="EN252" s="429"/>
      <c r="EO252" s="429"/>
      <c r="EP252" s="429"/>
      <c r="EQ252" s="429"/>
      <c r="ER252" s="429"/>
      <c r="ES252" s="429"/>
      <c r="ET252" s="429"/>
      <c r="EU252" s="429"/>
      <c r="EV252" s="429"/>
      <c r="EW252" s="429"/>
      <c r="EX252" s="429"/>
      <c r="EY252" s="429"/>
      <c r="EZ252" s="429"/>
      <c r="FA252" s="429"/>
      <c r="FB252" s="429"/>
      <c r="FC252" s="429"/>
      <c r="FD252" s="429"/>
      <c r="FE252" s="429"/>
      <c r="FF252" s="429"/>
      <c r="FG252" s="429"/>
      <c r="FH252" s="429"/>
      <c r="FI252" s="429"/>
      <c r="FJ252" s="429"/>
      <c r="FK252" s="429"/>
      <c r="FL252" s="429"/>
      <c r="FM252" s="429"/>
      <c r="FN252" s="429"/>
      <c r="FO252" s="429"/>
      <c r="FP252" s="429"/>
      <c r="FQ252" s="429"/>
      <c r="FR252" s="429"/>
      <c r="FS252" s="429"/>
      <c r="FT252" s="429"/>
      <c r="FU252" s="429"/>
      <c r="FV252" s="429"/>
      <c r="FW252" s="429"/>
      <c r="FX252" s="429"/>
      <c r="FY252" s="429"/>
      <c r="FZ252" s="429"/>
      <c r="GA252" s="429"/>
      <c r="GB252" s="429"/>
      <c r="GC252" s="429"/>
      <c r="GD252" s="429"/>
      <c r="GE252" s="429"/>
      <c r="GF252" s="429"/>
      <c r="GG252" s="429"/>
      <c r="GH252" s="429"/>
      <c r="GI252" s="429"/>
      <c r="GJ252" s="429"/>
      <c r="GK252" s="429"/>
      <c r="GL252" s="429"/>
      <c r="GM252" s="429"/>
      <c r="GN252" s="429"/>
      <c r="GO252" s="429"/>
      <c r="GP252" s="429"/>
      <c r="GQ252" s="429"/>
      <c r="GR252" s="429"/>
      <c r="GS252" s="429"/>
      <c r="GT252" s="429"/>
      <c r="GU252" s="429"/>
      <c r="GV252" s="429"/>
      <c r="GW252" s="429"/>
      <c r="GX252" s="429"/>
      <c r="GY252" s="429"/>
      <c r="GZ252" s="429"/>
      <c r="HA252" s="429"/>
      <c r="HB252" s="429"/>
      <c r="HC252" s="429"/>
      <c r="HD252" s="429"/>
      <c r="HE252" s="429"/>
      <c r="HF252" s="429"/>
      <c r="HG252" s="429"/>
      <c r="HH252" s="429"/>
      <c r="HI252" s="429"/>
      <c r="HJ252" s="429"/>
      <c r="HK252" s="429"/>
      <c r="HL252" s="429"/>
      <c r="HM252" s="429"/>
      <c r="HN252" s="429"/>
      <c r="HO252" s="429"/>
      <c r="HP252" s="429"/>
      <c r="HQ252" s="429"/>
      <c r="HR252" s="429"/>
      <c r="HS252" s="429"/>
      <c r="HT252" s="429"/>
      <c r="HU252" s="429"/>
      <c r="HV252" s="429"/>
      <c r="HW252" s="429"/>
      <c r="HX252" s="429"/>
      <c r="HY252" s="429"/>
      <c r="HZ252" s="429"/>
      <c r="IA252" s="429"/>
      <c r="IB252" s="429"/>
      <c r="IC252" s="429"/>
      <c r="ID252" s="429"/>
      <c r="IE252" s="429"/>
      <c r="IF252" s="429"/>
      <c r="IG252" s="429"/>
      <c r="IH252" s="429"/>
      <c r="II252" s="429"/>
      <c r="IJ252" s="429"/>
      <c r="IK252" s="429"/>
      <c r="IL252" s="429"/>
      <c r="IM252" s="429"/>
      <c r="IN252" s="429"/>
      <c r="IO252" s="429"/>
      <c r="IP252" s="429"/>
      <c r="IQ252" s="429"/>
      <c r="IR252" s="429"/>
      <c r="IS252" s="429"/>
      <c r="IT252" s="429"/>
      <c r="IU252" s="429"/>
    </row>
    <row r="253" spans="1:255" ht="11.1" customHeight="1">
      <c r="B253" s="34"/>
      <c r="D253" s="412" t="s">
        <v>21</v>
      </c>
      <c r="E253" s="63"/>
      <c r="F253" s="63"/>
      <c r="G253" s="63"/>
      <c r="H253" s="63"/>
      <c r="I253" s="63"/>
      <c r="J253" s="63"/>
      <c r="K253" s="412" t="s">
        <v>22</v>
      </c>
      <c r="L253" s="412" t="s">
        <v>23</v>
      </c>
      <c r="M253" s="412" t="s">
        <v>24</v>
      </c>
      <c r="N253" s="412" t="s">
        <v>25</v>
      </c>
    </row>
    <row r="254" spans="1:255" ht="21.6" customHeight="1">
      <c r="A254" s="1219" t="s">
        <v>48</v>
      </c>
      <c r="B254" s="1219"/>
      <c r="D254" s="60"/>
      <c r="E254" s="60"/>
      <c r="F254" s="60"/>
      <c r="G254" s="60"/>
      <c r="H254" s="56"/>
      <c r="I254" s="56"/>
      <c r="J254" s="56"/>
      <c r="K254" s="56"/>
      <c r="M254" s="31"/>
    </row>
    <row r="255" spans="1:255" ht="11.1" customHeight="1">
      <c r="B255" s="33" t="s">
        <v>27</v>
      </c>
      <c r="D255" s="60"/>
      <c r="E255" s="60"/>
      <c r="F255" s="60"/>
      <c r="G255" s="60"/>
      <c r="H255" s="56"/>
      <c r="I255" s="56"/>
      <c r="J255" s="56"/>
      <c r="K255" s="56"/>
      <c r="M255" s="31"/>
    </row>
    <row r="256" spans="1:255" ht="11.1" customHeight="1">
      <c r="A256" s="29"/>
      <c r="B256" s="34" t="s">
        <v>28</v>
      </c>
      <c r="D256" s="35">
        <v>3.8</v>
      </c>
      <c r="E256" s="35">
        <v>1.3</v>
      </c>
      <c r="F256" s="35">
        <v>0.1</v>
      </c>
      <c r="G256" s="35" t="s">
        <v>29</v>
      </c>
      <c r="H256" s="35" t="s">
        <v>29</v>
      </c>
      <c r="I256" s="35" t="s">
        <v>29</v>
      </c>
      <c r="J256" s="35" t="s">
        <v>29</v>
      </c>
      <c r="K256" s="35">
        <v>0.6</v>
      </c>
      <c r="L256" s="35">
        <v>5.9</v>
      </c>
      <c r="M256" s="60">
        <v>23500</v>
      </c>
      <c r="N256" s="60" t="s">
        <v>30</v>
      </c>
    </row>
    <row r="257" spans="1:15" ht="11.1" customHeight="1">
      <c r="B257" s="34" t="s">
        <v>31</v>
      </c>
      <c r="D257" s="35">
        <v>5.6</v>
      </c>
      <c r="E257" s="35">
        <v>6.7</v>
      </c>
      <c r="F257" s="35">
        <v>3.7</v>
      </c>
      <c r="G257" s="35">
        <v>1.5</v>
      </c>
      <c r="H257" s="35">
        <v>0.4</v>
      </c>
      <c r="I257" s="35">
        <v>0.1</v>
      </c>
      <c r="J257" s="35">
        <v>0.1</v>
      </c>
      <c r="K257" s="35">
        <v>1</v>
      </c>
      <c r="L257" s="35">
        <v>19.100000000000001</v>
      </c>
      <c r="M257" s="60">
        <v>28200</v>
      </c>
      <c r="N257" s="60" t="s">
        <v>30</v>
      </c>
    </row>
    <row r="258" spans="1:15" ht="11.1" customHeight="1">
      <c r="B258" s="34" t="s">
        <v>32</v>
      </c>
      <c r="D258" s="35">
        <v>2</v>
      </c>
      <c r="E258" s="35">
        <v>3.4</v>
      </c>
      <c r="F258" s="35">
        <v>4.4000000000000004</v>
      </c>
      <c r="G258" s="35">
        <v>4.9000000000000004</v>
      </c>
      <c r="H258" s="35">
        <v>2.7</v>
      </c>
      <c r="I258" s="35">
        <v>0.9</v>
      </c>
      <c r="J258" s="35">
        <v>0.4</v>
      </c>
      <c r="K258" s="35">
        <v>0.6</v>
      </c>
      <c r="L258" s="35">
        <v>19.3</v>
      </c>
      <c r="M258" s="60">
        <v>34400</v>
      </c>
      <c r="N258" s="60" t="s">
        <v>30</v>
      </c>
    </row>
    <row r="259" spans="1:15" ht="11.1" customHeight="1">
      <c r="B259" s="34" t="s">
        <v>33</v>
      </c>
      <c r="D259" s="35">
        <v>0.9</v>
      </c>
      <c r="E259" s="35">
        <v>1.5</v>
      </c>
      <c r="F259" s="35">
        <v>2.5</v>
      </c>
      <c r="G259" s="35">
        <v>4.5999999999999996</v>
      </c>
      <c r="H259" s="35">
        <v>3.1</v>
      </c>
      <c r="I259" s="35">
        <v>1.4</v>
      </c>
      <c r="J259" s="35">
        <v>0.6</v>
      </c>
      <c r="K259" s="35">
        <v>0.3</v>
      </c>
      <c r="L259" s="35">
        <v>14.8</v>
      </c>
      <c r="M259" s="60">
        <v>37400</v>
      </c>
      <c r="N259" s="60" t="s">
        <v>30</v>
      </c>
    </row>
    <row r="260" spans="1:15" ht="11.1" customHeight="1">
      <c r="B260" s="34" t="s">
        <v>34</v>
      </c>
      <c r="D260" s="35">
        <v>0.6</v>
      </c>
      <c r="E260" s="35">
        <v>1</v>
      </c>
      <c r="F260" s="35">
        <v>1.7</v>
      </c>
      <c r="G260" s="35">
        <v>4.2</v>
      </c>
      <c r="H260" s="35">
        <v>2.9</v>
      </c>
      <c r="I260" s="35">
        <v>1.5</v>
      </c>
      <c r="J260" s="35">
        <v>0.6</v>
      </c>
      <c r="K260" s="35">
        <v>0.4</v>
      </c>
      <c r="L260" s="35">
        <v>12.9</v>
      </c>
      <c r="M260" s="60">
        <v>38400</v>
      </c>
      <c r="N260" s="60" t="s">
        <v>30</v>
      </c>
    </row>
    <row r="261" spans="1:15" ht="11.1" customHeight="1">
      <c r="B261" s="34" t="s">
        <v>35</v>
      </c>
      <c r="D261" s="35">
        <v>0.4</v>
      </c>
      <c r="E261" s="35">
        <v>0.8</v>
      </c>
      <c r="F261" s="35">
        <v>1.3</v>
      </c>
      <c r="G261" s="35">
        <v>3.7</v>
      </c>
      <c r="H261" s="35">
        <v>2.4</v>
      </c>
      <c r="I261" s="35">
        <v>1.2</v>
      </c>
      <c r="J261" s="35">
        <v>0.5</v>
      </c>
      <c r="K261" s="35">
        <v>0.3</v>
      </c>
      <c r="L261" s="35">
        <v>10.6</v>
      </c>
      <c r="M261" s="60">
        <v>38600</v>
      </c>
      <c r="N261" s="60" t="s">
        <v>30</v>
      </c>
    </row>
    <row r="262" spans="1:15" ht="11.1" customHeight="1">
      <c r="B262" s="34" t="s">
        <v>36</v>
      </c>
      <c r="D262" s="35">
        <v>0.2</v>
      </c>
      <c r="E262" s="35">
        <v>0.6</v>
      </c>
      <c r="F262" s="35">
        <v>1</v>
      </c>
      <c r="G262" s="35">
        <v>3.4</v>
      </c>
      <c r="H262" s="35">
        <v>2.2000000000000002</v>
      </c>
      <c r="I262" s="35">
        <v>1.1000000000000001</v>
      </c>
      <c r="J262" s="35">
        <v>0.4</v>
      </c>
      <c r="K262" s="35">
        <v>0.3</v>
      </c>
      <c r="L262" s="35">
        <v>9.1999999999999993</v>
      </c>
      <c r="M262" s="60">
        <v>39100</v>
      </c>
      <c r="N262" s="60" t="s">
        <v>30</v>
      </c>
    </row>
    <row r="263" spans="1:15" ht="11.1" customHeight="1">
      <c r="B263" s="34" t="s">
        <v>37</v>
      </c>
      <c r="D263" s="35">
        <v>0.1</v>
      </c>
      <c r="E263" s="35">
        <v>0.3</v>
      </c>
      <c r="F263" s="35">
        <v>0.7</v>
      </c>
      <c r="G263" s="35">
        <v>2.6</v>
      </c>
      <c r="H263" s="35">
        <v>1.5</v>
      </c>
      <c r="I263" s="35">
        <v>0.9</v>
      </c>
      <c r="J263" s="35">
        <v>0.3</v>
      </c>
      <c r="K263" s="35">
        <v>0.2</v>
      </c>
      <c r="L263" s="35">
        <v>6.7</v>
      </c>
      <c r="M263" s="60">
        <v>39500</v>
      </c>
      <c r="N263" s="60" t="s">
        <v>30</v>
      </c>
    </row>
    <row r="264" spans="1:15" ht="11.1" customHeight="1">
      <c r="B264" s="34" t="s">
        <v>38</v>
      </c>
      <c r="D264" s="35">
        <v>0.1</v>
      </c>
      <c r="E264" s="35">
        <v>0.2</v>
      </c>
      <c r="F264" s="35">
        <v>0.5</v>
      </c>
      <c r="G264" s="35">
        <v>1.6</v>
      </c>
      <c r="H264" s="35">
        <v>0.5</v>
      </c>
      <c r="I264" s="35">
        <v>0.2</v>
      </c>
      <c r="J264" s="35">
        <v>0.2</v>
      </c>
      <c r="K264" s="35">
        <v>0.3</v>
      </c>
      <c r="L264" s="35">
        <v>3.6</v>
      </c>
      <c r="M264" s="60">
        <v>38000</v>
      </c>
      <c r="N264" s="60" t="s">
        <v>30</v>
      </c>
    </row>
    <row r="265" spans="1:15" s="39" customFormat="1" ht="12.75" customHeight="1">
      <c r="B265" s="34" t="s">
        <v>39</v>
      </c>
      <c r="C265" s="4">
        <v>7</v>
      </c>
      <c r="D265" s="35">
        <v>13.7</v>
      </c>
      <c r="E265" s="35">
        <v>15.8</v>
      </c>
      <c r="F265" s="35">
        <v>15.9</v>
      </c>
      <c r="G265" s="35">
        <v>26.4</v>
      </c>
      <c r="H265" s="35">
        <v>15.7</v>
      </c>
      <c r="I265" s="35">
        <v>7.4</v>
      </c>
      <c r="J265" s="35">
        <v>3</v>
      </c>
      <c r="K265" s="35">
        <v>4.0999999999999996</v>
      </c>
      <c r="L265" s="35">
        <v>102</v>
      </c>
      <c r="M265" s="60">
        <v>35000</v>
      </c>
      <c r="N265" s="60">
        <v>36100</v>
      </c>
      <c r="O265" s="22"/>
    </row>
    <row r="266" spans="1:15" ht="3" customHeight="1">
      <c r="A266" s="39"/>
      <c r="B266" s="40"/>
      <c r="C266" s="41"/>
      <c r="D266" s="42"/>
      <c r="E266" s="42"/>
      <c r="F266" s="42"/>
      <c r="G266" s="42"/>
      <c r="H266" s="42"/>
      <c r="I266" s="42"/>
      <c r="J266" s="42"/>
      <c r="K266" s="42"/>
      <c r="L266" s="42"/>
      <c r="M266" s="414"/>
      <c r="N266" s="414"/>
    </row>
    <row r="267" spans="1:15" ht="11.1" customHeight="1">
      <c r="B267" s="33" t="s">
        <v>40</v>
      </c>
      <c r="C267" s="45"/>
      <c r="D267" s="46"/>
      <c r="E267" s="46"/>
      <c r="F267" s="46"/>
      <c r="G267" s="46"/>
      <c r="H267" s="46"/>
      <c r="I267" s="46"/>
      <c r="J267" s="46"/>
      <c r="K267" s="46"/>
      <c r="L267" s="46"/>
      <c r="M267" s="413"/>
      <c r="N267" s="413"/>
    </row>
    <row r="268" spans="1:15" ht="11.1" customHeight="1">
      <c r="B268" s="34" t="s">
        <v>28</v>
      </c>
      <c r="D268" s="35">
        <v>15.4</v>
      </c>
      <c r="E268" s="35">
        <v>5.8</v>
      </c>
      <c r="F268" s="35">
        <v>0.5</v>
      </c>
      <c r="G268" s="35" t="s">
        <v>29</v>
      </c>
      <c r="H268" s="35" t="s">
        <v>29</v>
      </c>
      <c r="I268" s="35" t="s">
        <v>29</v>
      </c>
      <c r="J268" s="35" t="s">
        <v>29</v>
      </c>
      <c r="K268" s="35">
        <v>2.8</v>
      </c>
      <c r="L268" s="35">
        <v>24.7</v>
      </c>
      <c r="M268" s="60">
        <v>23800</v>
      </c>
      <c r="N268" s="60" t="s">
        <v>30</v>
      </c>
    </row>
    <row r="269" spans="1:15" ht="11.1" customHeight="1">
      <c r="B269" s="34" t="s">
        <v>31</v>
      </c>
      <c r="D269" s="35">
        <v>14.1</v>
      </c>
      <c r="E269" s="35">
        <v>23.9</v>
      </c>
      <c r="F269" s="35">
        <v>15.3</v>
      </c>
      <c r="G269" s="35">
        <v>5.4</v>
      </c>
      <c r="H269" s="35">
        <v>1.2</v>
      </c>
      <c r="I269" s="35">
        <v>0.3</v>
      </c>
      <c r="J269" s="35">
        <v>0.1</v>
      </c>
      <c r="K269" s="35">
        <v>2.9</v>
      </c>
      <c r="L269" s="35">
        <v>63.3</v>
      </c>
      <c r="M269" s="60">
        <v>29000</v>
      </c>
      <c r="N269" s="60" t="s">
        <v>30</v>
      </c>
    </row>
    <row r="270" spans="1:15" ht="11.1" customHeight="1">
      <c r="B270" s="34" t="s">
        <v>32</v>
      </c>
      <c r="D270" s="35">
        <v>4.2</v>
      </c>
      <c r="E270" s="35">
        <v>8.1</v>
      </c>
      <c r="F270" s="35">
        <v>18.100000000000001</v>
      </c>
      <c r="G270" s="35">
        <v>17.899999999999999</v>
      </c>
      <c r="H270" s="35">
        <v>6.6</v>
      </c>
      <c r="I270" s="35">
        <v>1.9</v>
      </c>
      <c r="J270" s="35">
        <v>0.7</v>
      </c>
      <c r="K270" s="35">
        <v>1.8</v>
      </c>
      <c r="L270" s="35">
        <v>59.3</v>
      </c>
      <c r="M270" s="60">
        <v>34700</v>
      </c>
      <c r="N270" s="60" t="s">
        <v>30</v>
      </c>
    </row>
    <row r="271" spans="1:15" ht="11.1" customHeight="1">
      <c r="B271" s="34" t="s">
        <v>33</v>
      </c>
      <c r="D271" s="35">
        <v>2.2999999999999998</v>
      </c>
      <c r="E271" s="35">
        <v>3.7</v>
      </c>
      <c r="F271" s="35">
        <v>10.3</v>
      </c>
      <c r="G271" s="35">
        <v>19.3</v>
      </c>
      <c r="H271" s="35">
        <v>7.6</v>
      </c>
      <c r="I271" s="35">
        <v>2.7</v>
      </c>
      <c r="J271" s="35">
        <v>1</v>
      </c>
      <c r="K271" s="35">
        <v>1.7</v>
      </c>
      <c r="L271" s="35">
        <v>48.5</v>
      </c>
      <c r="M271" s="60">
        <v>36600</v>
      </c>
      <c r="N271" s="60" t="s">
        <v>30</v>
      </c>
    </row>
    <row r="272" spans="1:15" ht="11.1" customHeight="1">
      <c r="B272" s="34" t="s">
        <v>34</v>
      </c>
      <c r="D272" s="35">
        <v>2.4</v>
      </c>
      <c r="E272" s="35">
        <v>3.5</v>
      </c>
      <c r="F272" s="35">
        <v>8.1999999999999993</v>
      </c>
      <c r="G272" s="35">
        <v>17.3</v>
      </c>
      <c r="H272" s="35">
        <v>6.3</v>
      </c>
      <c r="I272" s="35">
        <v>2.2999999999999998</v>
      </c>
      <c r="J272" s="35">
        <v>0.9</v>
      </c>
      <c r="K272" s="35">
        <v>1.5</v>
      </c>
      <c r="L272" s="35">
        <v>42.4</v>
      </c>
      <c r="M272" s="60">
        <v>36400</v>
      </c>
      <c r="N272" s="60" t="s">
        <v>30</v>
      </c>
    </row>
    <row r="273" spans="1:15" ht="11.1" customHeight="1">
      <c r="B273" s="34" t="s">
        <v>35</v>
      </c>
      <c r="D273" s="35">
        <v>1.9</v>
      </c>
      <c r="E273" s="35">
        <v>3</v>
      </c>
      <c r="F273" s="35">
        <v>7</v>
      </c>
      <c r="G273" s="35">
        <v>14.1</v>
      </c>
      <c r="H273" s="35">
        <v>5.3</v>
      </c>
      <c r="I273" s="35">
        <v>1.9</v>
      </c>
      <c r="J273" s="35">
        <v>0.8</v>
      </c>
      <c r="K273" s="35">
        <v>1.2</v>
      </c>
      <c r="L273" s="35">
        <v>35.299999999999997</v>
      </c>
      <c r="M273" s="60">
        <v>36400</v>
      </c>
      <c r="N273" s="60" t="s">
        <v>30</v>
      </c>
    </row>
    <row r="274" spans="1:15" ht="11.1" customHeight="1">
      <c r="B274" s="34" t="s">
        <v>36</v>
      </c>
      <c r="D274" s="35">
        <v>1</v>
      </c>
      <c r="E274" s="35">
        <v>1.8</v>
      </c>
      <c r="F274" s="35">
        <v>4.9000000000000004</v>
      </c>
      <c r="G274" s="35">
        <v>12</v>
      </c>
      <c r="H274" s="35">
        <v>5</v>
      </c>
      <c r="I274" s="35">
        <v>1.9</v>
      </c>
      <c r="J274" s="35">
        <v>0.7</v>
      </c>
      <c r="K274" s="35">
        <v>0.9</v>
      </c>
      <c r="L274" s="35">
        <v>28.2</v>
      </c>
      <c r="M274" s="60">
        <v>37400</v>
      </c>
      <c r="N274" s="60" t="s">
        <v>30</v>
      </c>
    </row>
    <row r="275" spans="1:15" ht="11.1" customHeight="1">
      <c r="B275" s="34" t="s">
        <v>37</v>
      </c>
      <c r="D275" s="35">
        <v>0.3</v>
      </c>
      <c r="E275" s="35">
        <v>0.9</v>
      </c>
      <c r="F275" s="35">
        <v>3</v>
      </c>
      <c r="G275" s="35">
        <v>10</v>
      </c>
      <c r="H275" s="35">
        <v>4.5999999999999996</v>
      </c>
      <c r="I275" s="35">
        <v>1.8</v>
      </c>
      <c r="J275" s="35">
        <v>0.7</v>
      </c>
      <c r="K275" s="35">
        <v>0.7</v>
      </c>
      <c r="L275" s="35">
        <v>21.9</v>
      </c>
      <c r="M275" s="60">
        <v>38500</v>
      </c>
      <c r="N275" s="60" t="s">
        <v>30</v>
      </c>
    </row>
    <row r="276" spans="1:15" ht="11.1" customHeight="1">
      <c r="B276" s="34" t="s">
        <v>38</v>
      </c>
      <c r="D276" s="35">
        <v>0.2</v>
      </c>
      <c r="E276" s="35">
        <v>0.4</v>
      </c>
      <c r="F276" s="35">
        <v>1.3</v>
      </c>
      <c r="G276" s="35">
        <v>4.4000000000000004</v>
      </c>
      <c r="H276" s="35">
        <v>1.5</v>
      </c>
      <c r="I276" s="35">
        <v>0.6</v>
      </c>
      <c r="J276" s="35">
        <v>0.3</v>
      </c>
      <c r="K276" s="35">
        <v>0.6</v>
      </c>
      <c r="L276" s="35">
        <v>9.1999999999999993</v>
      </c>
      <c r="M276" s="60">
        <v>38100</v>
      </c>
      <c r="N276" s="60" t="s">
        <v>30</v>
      </c>
    </row>
    <row r="277" spans="1:15" s="39" customFormat="1" ht="12.75" customHeight="1">
      <c r="B277" s="34" t="s">
        <v>39</v>
      </c>
      <c r="C277" s="4">
        <v>7</v>
      </c>
      <c r="D277" s="35">
        <v>41.8</v>
      </c>
      <c r="E277" s="35">
        <v>51.2</v>
      </c>
      <c r="F277" s="35">
        <v>68.5</v>
      </c>
      <c r="G277" s="35">
        <v>100.5</v>
      </c>
      <c r="H277" s="35">
        <v>38.200000000000003</v>
      </c>
      <c r="I277" s="35">
        <v>13.5</v>
      </c>
      <c r="J277" s="35">
        <v>5.2</v>
      </c>
      <c r="K277" s="35">
        <v>14</v>
      </c>
      <c r="L277" s="35">
        <v>332.9</v>
      </c>
      <c r="M277" s="60">
        <v>34100</v>
      </c>
      <c r="N277" s="60">
        <v>34900</v>
      </c>
      <c r="O277" s="22"/>
    </row>
    <row r="278" spans="1:15" ht="2.25" customHeight="1">
      <c r="A278" s="39"/>
      <c r="B278" s="40"/>
      <c r="C278" s="41"/>
      <c r="D278" s="46" t="s">
        <v>29</v>
      </c>
      <c r="E278" s="46" t="s">
        <v>29</v>
      </c>
      <c r="F278" s="46" t="s">
        <v>29</v>
      </c>
      <c r="G278" s="46" t="s">
        <v>29</v>
      </c>
      <c r="H278" s="46" t="s">
        <v>29</v>
      </c>
      <c r="I278" s="46" t="s">
        <v>29</v>
      </c>
      <c r="J278" s="46" t="s">
        <v>29</v>
      </c>
      <c r="K278" s="46" t="s">
        <v>29</v>
      </c>
      <c r="L278" s="46" t="s">
        <v>29</v>
      </c>
      <c r="M278" s="414"/>
      <c r="N278" s="414"/>
    </row>
    <row r="279" spans="1:15" ht="12.75" customHeight="1">
      <c r="B279" s="33" t="s">
        <v>41</v>
      </c>
      <c r="C279" s="4">
        <v>8</v>
      </c>
      <c r="D279" s="46"/>
      <c r="E279" s="46"/>
      <c r="F279" s="46"/>
      <c r="G279" s="46"/>
      <c r="H279" s="46"/>
      <c r="I279" s="46"/>
      <c r="J279" s="46"/>
      <c r="K279" s="46"/>
      <c r="L279" s="46"/>
      <c r="M279" s="413"/>
      <c r="N279" s="413"/>
    </row>
    <row r="280" spans="1:15" ht="11.1" customHeight="1">
      <c r="B280" s="34" t="s">
        <v>28</v>
      </c>
      <c r="D280" s="35">
        <v>19.3</v>
      </c>
      <c r="E280" s="35">
        <v>7.1</v>
      </c>
      <c r="F280" s="35">
        <v>0.6</v>
      </c>
      <c r="G280" s="35">
        <v>0.1</v>
      </c>
      <c r="H280" s="35" t="s">
        <v>29</v>
      </c>
      <c r="I280" s="35" t="s">
        <v>29</v>
      </c>
      <c r="J280" s="35" t="s">
        <v>29</v>
      </c>
      <c r="K280" s="35">
        <v>3.5</v>
      </c>
      <c r="L280" s="35">
        <v>30.6</v>
      </c>
      <c r="M280" s="60">
        <v>23700</v>
      </c>
      <c r="N280" s="60" t="s">
        <v>30</v>
      </c>
    </row>
    <row r="281" spans="1:15" ht="11.1" customHeight="1">
      <c r="B281" s="34" t="s">
        <v>31</v>
      </c>
      <c r="D281" s="35">
        <v>19.8</v>
      </c>
      <c r="E281" s="35">
        <v>30.7</v>
      </c>
      <c r="F281" s="35">
        <v>18.899999999999999</v>
      </c>
      <c r="G281" s="35">
        <v>6.9</v>
      </c>
      <c r="H281" s="35">
        <v>1.6</v>
      </c>
      <c r="I281" s="35">
        <v>0.4</v>
      </c>
      <c r="J281" s="35">
        <v>0.2</v>
      </c>
      <c r="K281" s="35">
        <v>3.9</v>
      </c>
      <c r="L281" s="35">
        <v>82.5</v>
      </c>
      <c r="M281" s="60">
        <v>28800</v>
      </c>
      <c r="N281" s="60" t="s">
        <v>30</v>
      </c>
    </row>
    <row r="282" spans="1:15" ht="11.1" customHeight="1">
      <c r="B282" s="34" t="s">
        <v>32</v>
      </c>
      <c r="D282" s="35">
        <v>6.1</v>
      </c>
      <c r="E282" s="35">
        <v>11.5</v>
      </c>
      <c r="F282" s="35">
        <v>22.6</v>
      </c>
      <c r="G282" s="35">
        <v>22.8</v>
      </c>
      <c r="H282" s="35">
        <v>9.3000000000000007</v>
      </c>
      <c r="I282" s="35">
        <v>2.9</v>
      </c>
      <c r="J282" s="35">
        <v>1.1000000000000001</v>
      </c>
      <c r="K282" s="35">
        <v>2.4</v>
      </c>
      <c r="L282" s="35">
        <v>78.599999999999994</v>
      </c>
      <c r="M282" s="60">
        <v>34600</v>
      </c>
      <c r="N282" s="60" t="s">
        <v>30</v>
      </c>
    </row>
    <row r="283" spans="1:15" ht="11.1" customHeight="1">
      <c r="B283" s="34" t="s">
        <v>33</v>
      </c>
      <c r="D283" s="35">
        <v>3.2</v>
      </c>
      <c r="E283" s="35">
        <v>5.0999999999999996</v>
      </c>
      <c r="F283" s="35">
        <v>12.7</v>
      </c>
      <c r="G283" s="35">
        <v>23.9</v>
      </c>
      <c r="H283" s="35">
        <v>10.7</v>
      </c>
      <c r="I283" s="35">
        <v>4.0999999999999996</v>
      </c>
      <c r="J283" s="35">
        <v>1.6</v>
      </c>
      <c r="K283" s="35">
        <v>2</v>
      </c>
      <c r="L283" s="35">
        <v>63.4</v>
      </c>
      <c r="M283" s="60">
        <v>36800</v>
      </c>
      <c r="N283" s="60" t="s">
        <v>30</v>
      </c>
    </row>
    <row r="284" spans="1:15" ht="11.1" customHeight="1">
      <c r="B284" s="34" t="s">
        <v>34</v>
      </c>
      <c r="D284" s="35">
        <v>3</v>
      </c>
      <c r="E284" s="35">
        <v>4.4000000000000004</v>
      </c>
      <c r="F284" s="35">
        <v>9.9</v>
      </c>
      <c r="G284" s="35">
        <v>21.5</v>
      </c>
      <c r="H284" s="35">
        <v>9.3000000000000007</v>
      </c>
      <c r="I284" s="35">
        <v>3.8</v>
      </c>
      <c r="J284" s="35">
        <v>1.5</v>
      </c>
      <c r="K284" s="35">
        <v>1.9</v>
      </c>
      <c r="L284" s="35">
        <v>55.3</v>
      </c>
      <c r="M284" s="60">
        <v>36900</v>
      </c>
      <c r="N284" s="60" t="s">
        <v>30</v>
      </c>
    </row>
    <row r="285" spans="1:15" ht="11.1" customHeight="1">
      <c r="B285" s="34" t="s">
        <v>35</v>
      </c>
      <c r="D285" s="35">
        <v>2.2999999999999998</v>
      </c>
      <c r="E285" s="35">
        <v>3.8</v>
      </c>
      <c r="F285" s="35">
        <v>8.3000000000000007</v>
      </c>
      <c r="G285" s="35">
        <v>17.8</v>
      </c>
      <c r="H285" s="35">
        <v>7.7</v>
      </c>
      <c r="I285" s="35">
        <v>3.2</v>
      </c>
      <c r="J285" s="35">
        <v>1.3</v>
      </c>
      <c r="K285" s="35">
        <v>1.5</v>
      </c>
      <c r="L285" s="35">
        <v>45.9</v>
      </c>
      <c r="M285" s="60">
        <v>36900</v>
      </c>
      <c r="N285" s="60" t="s">
        <v>30</v>
      </c>
    </row>
    <row r="286" spans="1:15" ht="11.1" customHeight="1">
      <c r="B286" s="34" t="s">
        <v>36</v>
      </c>
      <c r="D286" s="35">
        <v>1.2</v>
      </c>
      <c r="E286" s="35">
        <v>2.4</v>
      </c>
      <c r="F286" s="35">
        <v>5.9</v>
      </c>
      <c r="G286" s="35">
        <v>15.4</v>
      </c>
      <c r="H286" s="35">
        <v>7.2</v>
      </c>
      <c r="I286" s="35">
        <v>3</v>
      </c>
      <c r="J286" s="35">
        <v>1.2</v>
      </c>
      <c r="K286" s="35">
        <v>1.1000000000000001</v>
      </c>
      <c r="L286" s="35">
        <v>37.4</v>
      </c>
      <c r="M286" s="60">
        <v>37800</v>
      </c>
      <c r="N286" s="60" t="s">
        <v>30</v>
      </c>
    </row>
    <row r="287" spans="1:15" ht="11.1" customHeight="1">
      <c r="B287" s="34" t="s">
        <v>37</v>
      </c>
      <c r="D287" s="35">
        <v>0.5</v>
      </c>
      <c r="E287" s="35">
        <v>1.3</v>
      </c>
      <c r="F287" s="35">
        <v>3.7</v>
      </c>
      <c r="G287" s="35">
        <v>12.6</v>
      </c>
      <c r="H287" s="35">
        <v>6.1</v>
      </c>
      <c r="I287" s="35">
        <v>2.6</v>
      </c>
      <c r="J287" s="35">
        <v>1</v>
      </c>
      <c r="K287" s="35">
        <v>0.9</v>
      </c>
      <c r="L287" s="35">
        <v>28.7</v>
      </c>
      <c r="M287" s="60">
        <v>38700</v>
      </c>
      <c r="N287" s="60" t="s">
        <v>30</v>
      </c>
    </row>
    <row r="288" spans="1:15" ht="11.1" customHeight="1">
      <c r="B288" s="34" t="s">
        <v>38</v>
      </c>
      <c r="D288" s="35">
        <v>0.2</v>
      </c>
      <c r="E288" s="35">
        <v>0.7</v>
      </c>
      <c r="F288" s="35">
        <v>1.8</v>
      </c>
      <c r="G288" s="35">
        <v>5.9</v>
      </c>
      <c r="H288" s="35">
        <v>2</v>
      </c>
      <c r="I288" s="35">
        <v>0.9</v>
      </c>
      <c r="J288" s="35">
        <v>0.4</v>
      </c>
      <c r="K288" s="35">
        <v>0.9</v>
      </c>
      <c r="L288" s="35">
        <v>12.8</v>
      </c>
      <c r="M288" s="60">
        <v>38100</v>
      </c>
      <c r="N288" s="60" t="s">
        <v>30</v>
      </c>
    </row>
    <row r="289" spans="1:20" s="39" customFormat="1" ht="12.75" customHeight="1">
      <c r="B289" s="34" t="s">
        <v>39</v>
      </c>
      <c r="C289" s="4">
        <v>7</v>
      </c>
      <c r="D289" s="35">
        <v>55.6</v>
      </c>
      <c r="E289" s="35">
        <v>67</v>
      </c>
      <c r="F289" s="35">
        <v>84.5</v>
      </c>
      <c r="G289" s="35">
        <v>126.9</v>
      </c>
      <c r="H289" s="35">
        <v>53.9</v>
      </c>
      <c r="I289" s="35">
        <v>20.9</v>
      </c>
      <c r="J289" s="35">
        <v>8.3000000000000007</v>
      </c>
      <c r="K289" s="35">
        <v>18.2</v>
      </c>
      <c r="L289" s="35">
        <v>435.2</v>
      </c>
      <c r="M289" s="60">
        <v>34300</v>
      </c>
      <c r="N289" s="60">
        <v>35200</v>
      </c>
      <c r="O289" s="22"/>
    </row>
    <row r="290" spans="1:20" s="39" customFormat="1" ht="10.9" customHeight="1">
      <c r="A290" s="52"/>
      <c r="B290" s="49"/>
      <c r="C290" s="50"/>
      <c r="D290" s="75"/>
      <c r="E290" s="75"/>
      <c r="F290" s="75"/>
      <c r="G290" s="75"/>
      <c r="H290" s="75"/>
      <c r="I290" s="75"/>
      <c r="J290" s="76"/>
      <c r="K290" s="76"/>
      <c r="L290" s="425"/>
      <c r="M290" s="52"/>
      <c r="N290" s="420"/>
      <c r="O290" s="22"/>
    </row>
    <row r="291" spans="1:20" ht="11.25" customHeight="1">
      <c r="A291" s="31"/>
      <c r="B291" s="31"/>
      <c r="C291" s="18"/>
      <c r="D291" s="431"/>
      <c r="E291" s="431"/>
      <c r="F291" s="431"/>
      <c r="G291" s="431"/>
      <c r="H291" s="431"/>
      <c r="I291" s="431"/>
      <c r="J291" s="432"/>
      <c r="K291" s="432"/>
      <c r="L291" s="432"/>
      <c r="N291" s="348" t="s">
        <v>49</v>
      </c>
    </row>
    <row r="292" spans="1:20" ht="11.25" customHeight="1">
      <c r="A292" s="30" t="s">
        <v>50</v>
      </c>
      <c r="B292" s="31"/>
      <c r="C292" s="18"/>
      <c r="D292" s="431"/>
      <c r="E292" s="431"/>
      <c r="F292" s="431"/>
      <c r="G292" s="431"/>
      <c r="H292" s="431"/>
      <c r="I292" s="431"/>
      <c r="J292" s="432"/>
      <c r="K292" s="432"/>
      <c r="L292" s="432"/>
      <c r="M292" s="229"/>
    </row>
    <row r="293" spans="1:20" ht="11.25" customHeight="1">
      <c r="A293" s="55" t="str">
        <f>"1."</f>
        <v>1.</v>
      </c>
      <c r="B293" s="55" t="s">
        <v>405</v>
      </c>
      <c r="C293" s="55"/>
      <c r="D293" s="55"/>
      <c r="E293" s="55"/>
      <c r="F293" s="55"/>
      <c r="G293" s="55"/>
      <c r="H293" s="55" t="s">
        <v>406</v>
      </c>
      <c r="L293" s="426"/>
      <c r="M293" s="426"/>
      <c r="N293" s="426"/>
      <c r="O293" s="426"/>
      <c r="P293" s="426"/>
      <c r="Q293" s="426"/>
      <c r="R293" s="426"/>
      <c r="S293" s="39"/>
    </row>
    <row r="294" spans="1:20" ht="11.25" customHeight="1">
      <c r="A294" s="55" t="str">
        <f>"2."</f>
        <v>2.</v>
      </c>
      <c r="B294" s="55" t="s">
        <v>53</v>
      </c>
      <c r="C294" s="55"/>
      <c r="D294" s="55"/>
      <c r="E294" s="55"/>
      <c r="F294" s="55"/>
      <c r="G294" s="55"/>
      <c r="H294" s="22" t="s">
        <v>407</v>
      </c>
      <c r="L294" s="22"/>
    </row>
    <row r="295" spans="1:20" ht="11.25" customHeight="1">
      <c r="A295" s="55"/>
      <c r="B295" s="55" t="s">
        <v>408</v>
      </c>
      <c r="C295" s="55"/>
      <c r="D295" s="55"/>
      <c r="E295" s="55"/>
      <c r="F295" s="55"/>
      <c r="G295" s="55"/>
      <c r="H295" s="22" t="s">
        <v>409</v>
      </c>
      <c r="I295" s="426"/>
      <c r="J295" s="327"/>
      <c r="K295" s="426"/>
      <c r="L295" s="197"/>
      <c r="M295" s="197"/>
      <c r="N295" s="197"/>
      <c r="O295" s="197"/>
      <c r="P295" s="197"/>
      <c r="Q295" s="197"/>
      <c r="R295" s="197"/>
      <c r="S295" s="197"/>
      <c r="T295" s="197"/>
    </row>
    <row r="296" spans="1:20" ht="11.25" customHeight="1">
      <c r="A296" s="55"/>
      <c r="B296" s="55" t="s">
        <v>57</v>
      </c>
      <c r="C296" s="55"/>
      <c r="D296" s="55"/>
      <c r="E296" s="55"/>
      <c r="F296" s="55"/>
      <c r="G296" s="55"/>
      <c r="H296" s="22" t="s">
        <v>410</v>
      </c>
      <c r="L296" s="199"/>
      <c r="M296" s="199"/>
      <c r="N296" s="199"/>
      <c r="O296" s="199"/>
      <c r="P296" s="199"/>
      <c r="Q296" s="199"/>
      <c r="R296" s="199"/>
      <c r="S296" s="199"/>
      <c r="T296" s="199"/>
    </row>
    <row r="297" spans="1:20" ht="11.25" customHeight="1">
      <c r="A297" s="55"/>
      <c r="B297" s="55" t="s">
        <v>59</v>
      </c>
      <c r="C297" s="55"/>
      <c r="D297" s="55"/>
      <c r="E297" s="55"/>
      <c r="F297" s="55"/>
      <c r="G297" s="55"/>
      <c r="H297" s="22" t="s">
        <v>411</v>
      </c>
      <c r="I297" s="197"/>
      <c r="J297" s="197"/>
      <c r="K297" s="197"/>
      <c r="L297" s="22"/>
      <c r="S297" s="39"/>
    </row>
    <row r="298" spans="1:20" ht="11.25" customHeight="1">
      <c r="A298" s="55" t="str">
        <f>"3."</f>
        <v>3.</v>
      </c>
      <c r="B298" s="55" t="s">
        <v>412</v>
      </c>
      <c r="C298" s="55"/>
      <c r="D298" s="55"/>
      <c r="E298" s="55"/>
      <c r="F298" s="55"/>
      <c r="G298" s="55"/>
      <c r="H298" s="22" t="s">
        <v>413</v>
      </c>
      <c r="I298" s="199"/>
      <c r="J298" s="199"/>
      <c r="K298" s="199"/>
      <c r="L298" s="55"/>
      <c r="M298" s="55"/>
      <c r="N298" s="55"/>
      <c r="O298" s="55"/>
      <c r="S298" s="39"/>
    </row>
    <row r="299" spans="1:20" ht="11.25" customHeight="1">
      <c r="A299" s="55"/>
      <c r="B299" s="55" t="s">
        <v>414</v>
      </c>
      <c r="C299" s="197"/>
      <c r="D299" s="197"/>
      <c r="E299" s="197"/>
      <c r="F299" s="197"/>
      <c r="G299" s="197"/>
      <c r="H299" s="22" t="s">
        <v>415</v>
      </c>
      <c r="I299" s="55"/>
      <c r="J299" s="4"/>
      <c r="L299" s="197"/>
      <c r="M299" s="197"/>
    </row>
    <row r="300" spans="1:20" ht="11.25" customHeight="1">
      <c r="A300" s="55"/>
      <c r="B300" s="55" t="s">
        <v>416</v>
      </c>
      <c r="C300" s="55"/>
      <c r="D300" s="55"/>
      <c r="E300" s="55"/>
      <c r="F300" s="55"/>
      <c r="G300" s="55"/>
      <c r="H300" s="22" t="s">
        <v>417</v>
      </c>
      <c r="I300" s="55"/>
      <c r="J300" s="55"/>
      <c r="K300" s="55"/>
      <c r="L300" s="55"/>
      <c r="M300" s="55"/>
    </row>
    <row r="301" spans="1:20" ht="11.25" customHeight="1">
      <c r="A301" s="55" t="str">
        <f>"4."</f>
        <v>4.</v>
      </c>
      <c r="B301" s="55" t="s">
        <v>418</v>
      </c>
      <c r="C301" s="55"/>
      <c r="D301" s="55"/>
      <c r="E301" s="55"/>
      <c r="F301" s="55"/>
      <c r="G301" s="55"/>
      <c r="I301" s="197"/>
      <c r="J301" s="197"/>
      <c r="K301" s="197"/>
      <c r="L301" s="55"/>
      <c r="M301" s="55"/>
    </row>
    <row r="302" spans="1:20" ht="11.25" customHeight="1">
      <c r="A302" s="55" t="str">
        <f>"5."</f>
        <v>5.</v>
      </c>
      <c r="B302" s="55" t="s">
        <v>419</v>
      </c>
      <c r="C302" s="55"/>
      <c r="D302" s="55"/>
      <c r="E302" s="55"/>
      <c r="F302" s="55"/>
      <c r="G302" s="55"/>
      <c r="H302" s="68" t="s">
        <v>420</v>
      </c>
      <c r="I302" s="55"/>
      <c r="J302" s="55"/>
      <c r="K302" s="55"/>
      <c r="L302" s="55"/>
      <c r="M302" s="55"/>
    </row>
    <row r="303" spans="1:20" ht="11.25" customHeight="1">
      <c r="A303" s="55"/>
      <c r="B303" s="55" t="s">
        <v>70</v>
      </c>
      <c r="C303" s="55"/>
      <c r="D303" s="55"/>
      <c r="E303" s="55"/>
      <c r="F303" s="55"/>
      <c r="G303" s="55"/>
      <c r="H303" s="22" t="s">
        <v>421</v>
      </c>
      <c r="I303" s="55"/>
      <c r="J303" s="55"/>
      <c r="K303" s="55"/>
      <c r="L303" s="55"/>
      <c r="M303" s="55"/>
    </row>
    <row r="304" spans="1:20" ht="11.25" customHeight="1">
      <c r="A304" s="55"/>
      <c r="B304" s="55" t="s">
        <v>71</v>
      </c>
      <c r="C304" s="55"/>
      <c r="D304" s="55"/>
      <c r="E304" s="55"/>
      <c r="F304" s="55"/>
      <c r="G304" s="55"/>
      <c r="I304" s="55"/>
      <c r="J304" s="55"/>
      <c r="K304" s="55"/>
      <c r="L304" s="55"/>
      <c r="M304" s="55"/>
    </row>
    <row r="305" spans="1:13" ht="11.25" customHeight="1">
      <c r="A305" s="55" t="str">
        <f>"6."</f>
        <v>6.</v>
      </c>
      <c r="B305" s="22" t="s">
        <v>422</v>
      </c>
      <c r="C305" s="55"/>
      <c r="D305" s="55"/>
      <c r="E305" s="55"/>
      <c r="F305" s="55"/>
      <c r="G305" s="55"/>
      <c r="H305" s="426" t="s">
        <v>423</v>
      </c>
      <c r="I305" s="55"/>
      <c r="J305" s="55"/>
      <c r="K305" s="55"/>
      <c r="L305" s="55"/>
      <c r="M305" s="55"/>
    </row>
    <row r="306" spans="1:13" ht="11.25" customHeight="1">
      <c r="B306" s="22" t="s">
        <v>424</v>
      </c>
      <c r="D306" s="55"/>
      <c r="E306" s="55"/>
      <c r="F306" s="55"/>
      <c r="G306" s="55"/>
      <c r="H306" s="22" t="s">
        <v>425</v>
      </c>
      <c r="I306" s="55"/>
      <c r="J306" s="55"/>
      <c r="K306" s="55"/>
      <c r="L306" s="55"/>
      <c r="M306" s="55"/>
    </row>
    <row r="307" spans="1:13" ht="11.25" customHeight="1">
      <c r="A307" s="55" t="str">
        <f>"7."</f>
        <v>7.</v>
      </c>
      <c r="B307" s="55" t="s">
        <v>426</v>
      </c>
      <c r="C307" s="22"/>
      <c r="H307" s="22" t="s">
        <v>427</v>
      </c>
      <c r="I307" s="55"/>
      <c r="J307" s="55"/>
      <c r="K307" s="55"/>
      <c r="L307" s="22"/>
    </row>
    <row r="308" spans="1:13" ht="11.25" customHeight="1">
      <c r="B308" s="22" t="s">
        <v>54</v>
      </c>
      <c r="C308" s="22"/>
      <c r="H308" s="22" t="s">
        <v>428</v>
      </c>
      <c r="I308" s="55"/>
      <c r="J308" s="55"/>
      <c r="K308" s="55"/>
      <c r="L308" s="22"/>
    </row>
    <row r="309" spans="1:13" ht="11.25" customHeight="1">
      <c r="C309" s="22"/>
      <c r="L309" s="22"/>
    </row>
    <row r="310" spans="1:13" ht="11.25" customHeight="1">
      <c r="C310" s="22"/>
      <c r="H310" s="427" t="s">
        <v>429</v>
      </c>
      <c r="L310" s="22"/>
    </row>
    <row r="311" spans="1:13" ht="11.25" customHeight="1">
      <c r="C311" s="22"/>
      <c r="H311" s="427" t="s">
        <v>430</v>
      </c>
      <c r="L311" s="22"/>
    </row>
    <row r="312" spans="1:13" ht="11.25" customHeight="1">
      <c r="A312" s="1223"/>
      <c r="B312" s="1223"/>
    </row>
  </sheetData>
  <mergeCells count="18">
    <mergeCell ref="A312:B312"/>
    <mergeCell ref="A247:C247"/>
    <mergeCell ref="A164:C164"/>
    <mergeCell ref="A254:B254"/>
    <mergeCell ref="M251:N251"/>
    <mergeCell ref="A1:N1"/>
    <mergeCell ref="A83:N83"/>
    <mergeCell ref="A165:N165"/>
    <mergeCell ref="A248:N248"/>
    <mergeCell ref="A8:B8"/>
    <mergeCell ref="A45:B45"/>
    <mergeCell ref="M5:N5"/>
    <mergeCell ref="M86:N86"/>
    <mergeCell ref="M168:N168"/>
    <mergeCell ref="A89:B89"/>
    <mergeCell ref="A126:B126"/>
    <mergeCell ref="A171:B171"/>
    <mergeCell ref="A208:B208"/>
  </mergeCells>
  <printOptions horizontalCentered="1"/>
  <pageMargins left="0.15748031496062992" right="0.15748031496062992" top="0.59055118110236227" bottom="0.27559055118110237" header="0.19685039370078741" footer="0.15748031496062992"/>
  <pageSetup paperSize="9" scale="86" fitToHeight="0" orientation="portrait" r:id="rId1"/>
  <headerFooter alignWithMargins="0"/>
  <rowBreaks count="3" manualBreakCount="3">
    <brk id="82" max="16383" man="1"/>
    <brk id="163" max="16383" man="1"/>
    <brk id="24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1"/>
  <sheetViews>
    <sheetView showGridLines="0" zoomScaleNormal="100" workbookViewId="0">
      <selection sqref="A1:P1"/>
    </sheetView>
  </sheetViews>
  <sheetFormatPr defaultColWidth="9.140625" defaultRowHeight="11.25"/>
  <cols>
    <col min="1" max="1" width="2.5703125" style="22" customWidth="1"/>
    <col min="2" max="2" width="19" style="22" customWidth="1"/>
    <col min="3" max="3" width="4.7109375" style="4" customWidth="1"/>
    <col min="4" max="5" width="6.5703125" style="22" customWidth="1"/>
    <col min="6" max="6" width="6.85546875" style="22" customWidth="1"/>
    <col min="7" max="7" width="6.7109375" style="22" customWidth="1"/>
    <col min="8" max="8" width="6.85546875" style="22" customWidth="1"/>
    <col min="9" max="9" width="7.140625" style="22" customWidth="1"/>
    <col min="10" max="10" width="6.7109375" style="22" customWidth="1"/>
    <col min="11" max="11" width="7.7109375" style="22" customWidth="1"/>
    <col min="12" max="12" width="7.5703125" style="39" customWidth="1"/>
    <col min="13" max="13" width="9" style="39" customWidth="1"/>
    <col min="14" max="14" width="6.140625" style="22" customWidth="1"/>
    <col min="15" max="15" width="8.140625" style="22" customWidth="1"/>
    <col min="16" max="16" width="8.42578125" style="36" customWidth="1"/>
    <col min="17" max="16384" width="9.140625" style="22"/>
  </cols>
  <sheetData>
    <row r="1" spans="1:256" s="1" customFormat="1" ht="33.6" customHeight="1">
      <c r="A1" s="1224" t="s">
        <v>777</v>
      </c>
      <c r="B1" s="1224"/>
      <c r="C1" s="1224"/>
      <c r="D1" s="1224"/>
      <c r="E1" s="1224"/>
      <c r="F1" s="1224"/>
      <c r="G1" s="1224"/>
      <c r="H1" s="1224"/>
      <c r="I1" s="1224"/>
      <c r="J1" s="1224"/>
      <c r="K1" s="1224"/>
      <c r="L1" s="1224"/>
      <c r="M1" s="1224"/>
      <c r="N1" s="1224"/>
      <c r="O1" s="1224"/>
      <c r="P1" s="1224"/>
    </row>
    <row r="2" spans="1:256" s="8" customFormat="1" ht="15" customHeight="1">
      <c r="A2" s="828" t="str">
        <f>"November 2014"</f>
        <v>November 2014</v>
      </c>
      <c r="B2" s="828"/>
      <c r="C2" s="4"/>
      <c r="D2" s="828"/>
      <c r="E2" s="828"/>
      <c r="F2" s="828"/>
      <c r="G2" s="828"/>
      <c r="H2" s="828"/>
      <c r="I2" s="429"/>
      <c r="J2" s="828"/>
      <c r="K2" s="828"/>
      <c r="L2" s="828"/>
      <c r="N2" s="828"/>
      <c r="P2" s="450" t="s">
        <v>0</v>
      </c>
      <c r="R2" s="429"/>
      <c r="S2" s="828"/>
      <c r="T2" s="828"/>
      <c r="U2" s="828"/>
      <c r="V2" s="828"/>
      <c r="W2" s="828"/>
      <c r="X2" s="828"/>
      <c r="Y2" s="828"/>
      <c r="Z2" s="828"/>
      <c r="AA2" s="828"/>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c r="IS2" s="429"/>
      <c r="IT2" s="429"/>
      <c r="IU2" s="429"/>
      <c r="IV2" s="429"/>
    </row>
    <row r="3" spans="1:256" s="8" customFormat="1" ht="15" customHeight="1">
      <c r="A3" s="828" t="s">
        <v>1</v>
      </c>
      <c r="B3" s="828"/>
      <c r="C3" s="4"/>
      <c r="D3" s="828"/>
      <c r="E3" s="828"/>
      <c r="F3" s="828"/>
      <c r="G3" s="828"/>
      <c r="H3" s="828"/>
      <c r="I3" s="429"/>
      <c r="J3" s="828"/>
      <c r="K3" s="828"/>
      <c r="L3" s="828"/>
      <c r="M3" s="430"/>
      <c r="N3" s="828"/>
      <c r="O3" s="411"/>
      <c r="P3" s="828"/>
      <c r="R3" s="429"/>
      <c r="S3" s="828"/>
      <c r="T3" s="828"/>
      <c r="U3" s="828"/>
      <c r="V3" s="828"/>
      <c r="W3" s="828"/>
      <c r="X3" s="828"/>
      <c r="Y3" s="828"/>
      <c r="Z3" s="828"/>
      <c r="AA3" s="828"/>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c r="IS3" s="429"/>
      <c r="IT3" s="429"/>
      <c r="IU3" s="429"/>
      <c r="IV3" s="429"/>
    </row>
    <row r="4" spans="1:256" s="8" customFormat="1" ht="11.1" customHeight="1">
      <c r="A4" s="828"/>
      <c r="B4" s="828"/>
      <c r="C4" s="4"/>
      <c r="D4" s="16" t="s">
        <v>2</v>
      </c>
      <c r="E4" s="16" t="s">
        <v>5</v>
      </c>
      <c r="F4" s="16" t="s">
        <v>7</v>
      </c>
      <c r="G4" s="16" t="s">
        <v>9</v>
      </c>
      <c r="H4" s="16" t="s">
        <v>11</v>
      </c>
      <c r="I4" s="16" t="s">
        <v>434</v>
      </c>
      <c r="J4" s="16" t="s">
        <v>435</v>
      </c>
      <c r="K4" s="16" t="s">
        <v>436</v>
      </c>
      <c r="L4" s="16" t="s">
        <v>437</v>
      </c>
      <c r="M4" s="16"/>
      <c r="N4" s="825"/>
      <c r="O4" s="1218" t="s">
        <v>14</v>
      </c>
      <c r="P4" s="1218"/>
      <c r="R4" s="429"/>
      <c r="S4" s="828"/>
      <c r="T4" s="828"/>
      <c r="U4" s="828"/>
      <c r="V4" s="828"/>
      <c r="W4" s="828"/>
      <c r="X4" s="828"/>
      <c r="Y4" s="828"/>
      <c r="Z4" s="828"/>
      <c r="AA4" s="828"/>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c r="IS4" s="429"/>
      <c r="IT4" s="429"/>
      <c r="IU4" s="429"/>
      <c r="IV4" s="429"/>
    </row>
    <row r="5" spans="1:256" s="8" customFormat="1" ht="11.1" customHeight="1">
      <c r="A5" s="828"/>
      <c r="B5" s="828"/>
      <c r="C5" s="18" t="s">
        <v>50</v>
      </c>
      <c r="D5" s="19">
        <v>40000</v>
      </c>
      <c r="E5" s="19">
        <v>49999</v>
      </c>
      <c r="F5" s="19">
        <v>59999</v>
      </c>
      <c r="G5" s="19">
        <v>69999</v>
      </c>
      <c r="H5" s="19">
        <v>79999</v>
      </c>
      <c r="I5" s="19">
        <v>89999</v>
      </c>
      <c r="J5" s="19">
        <v>99999</v>
      </c>
      <c r="K5" s="19">
        <v>109999</v>
      </c>
      <c r="L5" s="19">
        <v>110000</v>
      </c>
      <c r="M5" s="19" t="s">
        <v>404</v>
      </c>
      <c r="N5" s="824" t="s">
        <v>18</v>
      </c>
      <c r="O5" s="21" t="s">
        <v>19</v>
      </c>
      <c r="P5" s="21" t="s">
        <v>20</v>
      </c>
      <c r="R5" s="429"/>
      <c r="S5" s="828"/>
      <c r="T5" s="828"/>
      <c r="U5" s="828"/>
      <c r="V5" s="828"/>
      <c r="W5" s="828"/>
      <c r="X5" s="828"/>
      <c r="Y5" s="828"/>
      <c r="Z5" s="828"/>
      <c r="AA5" s="828"/>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c r="IS5" s="429"/>
      <c r="IT5" s="429"/>
      <c r="IU5" s="429"/>
      <c r="IV5" s="429"/>
    </row>
    <row r="6" spans="1:256" ht="11.1" customHeight="1">
      <c r="A6" s="31"/>
      <c r="B6" s="31"/>
      <c r="C6" s="18"/>
      <c r="D6" s="23" t="s">
        <v>21</v>
      </c>
      <c r="E6" s="23"/>
      <c r="F6" s="23"/>
      <c r="G6" s="23"/>
      <c r="H6" s="23"/>
      <c r="I6" s="23"/>
      <c r="J6" s="23"/>
      <c r="K6" s="23"/>
      <c r="L6" s="434" t="s">
        <v>22</v>
      </c>
      <c r="M6" s="434" t="s">
        <v>23</v>
      </c>
      <c r="N6" s="434" t="s">
        <v>25</v>
      </c>
      <c r="O6" s="434" t="s">
        <v>24</v>
      </c>
      <c r="P6" s="27" t="s">
        <v>438</v>
      </c>
    </row>
    <row r="7" spans="1:256" ht="21.6" customHeight="1">
      <c r="B7" s="823" t="s">
        <v>26</v>
      </c>
      <c r="D7" s="29"/>
      <c r="E7" s="29"/>
      <c r="F7" s="29"/>
      <c r="G7" s="29"/>
      <c r="H7" s="29"/>
      <c r="I7" s="29"/>
      <c r="J7" s="29"/>
      <c r="K7" s="29"/>
      <c r="L7" s="30"/>
      <c r="M7" s="30"/>
    </row>
    <row r="8" spans="1:256" ht="4.5" customHeight="1">
      <c r="A8" s="54"/>
      <c r="B8" s="829"/>
      <c r="D8" s="29"/>
      <c r="E8" s="29"/>
      <c r="F8" s="29"/>
      <c r="G8" s="29"/>
      <c r="H8" s="29"/>
      <c r="I8" s="29"/>
      <c r="J8" s="29"/>
      <c r="K8" s="29"/>
      <c r="L8" s="30"/>
      <c r="M8" s="30"/>
    </row>
    <row r="9" spans="1:256" ht="11.1" customHeight="1">
      <c r="B9" s="826" t="s">
        <v>27</v>
      </c>
      <c r="D9" s="29"/>
      <c r="E9" s="29"/>
      <c r="F9" s="29"/>
      <c r="G9" s="29"/>
      <c r="H9" s="29"/>
      <c r="I9" s="29"/>
      <c r="J9" s="29"/>
      <c r="K9" s="29"/>
      <c r="L9" s="30"/>
      <c r="M9" s="30"/>
    </row>
    <row r="10" spans="1:256" ht="11.1" customHeight="1">
      <c r="A10" s="29"/>
      <c r="B10" s="34" t="s">
        <v>28</v>
      </c>
      <c r="D10" s="35" t="s">
        <v>29</v>
      </c>
      <c r="E10" s="35" t="s">
        <v>29</v>
      </c>
      <c r="F10" s="35" t="s">
        <v>29</v>
      </c>
      <c r="G10" s="35" t="s">
        <v>29</v>
      </c>
      <c r="H10" s="35" t="s">
        <v>29</v>
      </c>
      <c r="I10" s="35" t="s">
        <v>29</v>
      </c>
      <c r="J10" s="35" t="s">
        <v>29</v>
      </c>
      <c r="K10" s="35" t="s">
        <v>29</v>
      </c>
      <c r="L10" s="35" t="s">
        <v>29</v>
      </c>
      <c r="M10" s="35" t="s">
        <v>29</v>
      </c>
      <c r="N10" s="35" t="s">
        <v>29</v>
      </c>
      <c r="O10" s="36" t="s">
        <v>29</v>
      </c>
      <c r="P10" s="36" t="s">
        <v>30</v>
      </c>
    </row>
    <row r="11" spans="1:256" ht="11.1" customHeight="1">
      <c r="B11" s="34" t="s">
        <v>31</v>
      </c>
      <c r="D11" s="35" t="s">
        <v>29</v>
      </c>
      <c r="E11" s="35">
        <v>0.1</v>
      </c>
      <c r="F11" s="35" t="s">
        <v>29</v>
      </c>
      <c r="G11" s="35" t="s">
        <v>29</v>
      </c>
      <c r="H11" s="35" t="s">
        <v>29</v>
      </c>
      <c r="I11" s="35" t="s">
        <v>29</v>
      </c>
      <c r="J11" s="35" t="s">
        <v>29</v>
      </c>
      <c r="K11" s="35" t="s">
        <v>29</v>
      </c>
      <c r="L11" s="35" t="s">
        <v>29</v>
      </c>
      <c r="M11" s="35" t="s">
        <v>29</v>
      </c>
      <c r="N11" s="35">
        <v>0.2</v>
      </c>
      <c r="O11" s="36">
        <v>44300</v>
      </c>
      <c r="P11" s="36" t="s">
        <v>30</v>
      </c>
      <c r="Q11" s="32"/>
    </row>
    <row r="12" spans="1:256" ht="11.1" customHeight="1">
      <c r="B12" s="34" t="s">
        <v>32</v>
      </c>
      <c r="D12" s="35">
        <v>0.1</v>
      </c>
      <c r="E12" s="35">
        <v>0.5</v>
      </c>
      <c r="F12" s="35">
        <v>0.2</v>
      </c>
      <c r="G12" s="35" t="s">
        <v>29</v>
      </c>
      <c r="H12" s="35" t="s">
        <v>29</v>
      </c>
      <c r="I12" s="35" t="s">
        <v>29</v>
      </c>
      <c r="J12" s="35" t="s">
        <v>29</v>
      </c>
      <c r="K12" s="35" t="s">
        <v>29</v>
      </c>
      <c r="L12" s="35" t="s">
        <v>29</v>
      </c>
      <c r="M12" s="35" t="s">
        <v>29</v>
      </c>
      <c r="N12" s="35">
        <v>0.8</v>
      </c>
      <c r="O12" s="36">
        <v>46900</v>
      </c>
      <c r="P12" s="36" t="s">
        <v>30</v>
      </c>
      <c r="Q12" s="32"/>
    </row>
    <row r="13" spans="1:256" ht="11.1" customHeight="1">
      <c r="B13" s="34" t="s">
        <v>33</v>
      </c>
      <c r="D13" s="35" t="s">
        <v>29</v>
      </c>
      <c r="E13" s="35">
        <v>0.7</v>
      </c>
      <c r="F13" s="35">
        <v>0.5</v>
      </c>
      <c r="G13" s="35">
        <v>0.1</v>
      </c>
      <c r="H13" s="35" t="s">
        <v>29</v>
      </c>
      <c r="I13" s="35" t="s">
        <v>29</v>
      </c>
      <c r="J13" s="35" t="s">
        <v>29</v>
      </c>
      <c r="K13" s="35" t="s">
        <v>29</v>
      </c>
      <c r="L13" s="35" t="s">
        <v>29</v>
      </c>
      <c r="M13" s="35" t="s">
        <v>29</v>
      </c>
      <c r="N13" s="35">
        <v>1.4</v>
      </c>
      <c r="O13" s="36">
        <v>51300</v>
      </c>
      <c r="P13" s="36" t="s">
        <v>30</v>
      </c>
      <c r="Q13" s="32"/>
    </row>
    <row r="14" spans="1:256" ht="11.1" customHeight="1">
      <c r="B14" s="34" t="s">
        <v>34</v>
      </c>
      <c r="D14" s="35" t="s">
        <v>29</v>
      </c>
      <c r="E14" s="35">
        <v>0.6</v>
      </c>
      <c r="F14" s="35">
        <v>0.7</v>
      </c>
      <c r="G14" s="35">
        <v>0.3</v>
      </c>
      <c r="H14" s="35">
        <v>0.1</v>
      </c>
      <c r="I14" s="35" t="s">
        <v>29</v>
      </c>
      <c r="J14" s="35" t="s">
        <v>29</v>
      </c>
      <c r="K14" s="35" t="s">
        <v>29</v>
      </c>
      <c r="L14" s="35" t="s">
        <v>29</v>
      </c>
      <c r="M14" s="35" t="s">
        <v>29</v>
      </c>
      <c r="N14" s="35">
        <v>1.7</v>
      </c>
      <c r="O14" s="36">
        <v>54600</v>
      </c>
      <c r="P14" s="36" t="s">
        <v>30</v>
      </c>
      <c r="Q14" s="32"/>
    </row>
    <row r="15" spans="1:256" ht="11.1" customHeight="1">
      <c r="B15" s="34" t="s">
        <v>35</v>
      </c>
      <c r="D15" s="35" t="s">
        <v>29</v>
      </c>
      <c r="E15" s="35">
        <v>0.4</v>
      </c>
      <c r="F15" s="35">
        <v>0.6</v>
      </c>
      <c r="G15" s="35">
        <v>0.3</v>
      </c>
      <c r="H15" s="35">
        <v>0.1</v>
      </c>
      <c r="I15" s="35" t="s">
        <v>29</v>
      </c>
      <c r="J15" s="35" t="s">
        <v>29</v>
      </c>
      <c r="K15" s="35" t="s">
        <v>29</v>
      </c>
      <c r="L15" s="35" t="s">
        <v>29</v>
      </c>
      <c r="M15" s="35" t="s">
        <v>29</v>
      </c>
      <c r="N15" s="35">
        <v>1.4</v>
      </c>
      <c r="O15" s="36">
        <v>57200</v>
      </c>
      <c r="P15" s="36" t="s">
        <v>30</v>
      </c>
      <c r="Q15" s="32"/>
    </row>
    <row r="16" spans="1:256" ht="11.1" customHeight="1">
      <c r="B16" s="34" t="s">
        <v>36</v>
      </c>
      <c r="D16" s="35" t="s">
        <v>29</v>
      </c>
      <c r="E16" s="35">
        <v>0.2</v>
      </c>
      <c r="F16" s="35">
        <v>0.3</v>
      </c>
      <c r="G16" s="35">
        <v>0.3</v>
      </c>
      <c r="H16" s="35">
        <v>0.1</v>
      </c>
      <c r="I16" s="35" t="s">
        <v>29</v>
      </c>
      <c r="J16" s="35" t="s">
        <v>29</v>
      </c>
      <c r="K16" s="35" t="s">
        <v>29</v>
      </c>
      <c r="L16" s="35" t="s">
        <v>29</v>
      </c>
      <c r="M16" s="35" t="s">
        <v>29</v>
      </c>
      <c r="N16" s="35">
        <v>1</v>
      </c>
      <c r="O16" s="36">
        <v>60300</v>
      </c>
      <c r="P16" s="36" t="s">
        <v>30</v>
      </c>
      <c r="Q16" s="32"/>
    </row>
    <row r="17" spans="2:17" ht="11.1" customHeight="1">
      <c r="B17" s="34" t="s">
        <v>37</v>
      </c>
      <c r="D17" s="35" t="s">
        <v>29</v>
      </c>
      <c r="E17" s="35">
        <v>0.1</v>
      </c>
      <c r="F17" s="35">
        <v>0.2</v>
      </c>
      <c r="G17" s="35">
        <v>0.2</v>
      </c>
      <c r="H17" s="35">
        <v>0.1</v>
      </c>
      <c r="I17" s="35" t="s">
        <v>29</v>
      </c>
      <c r="J17" s="35" t="s">
        <v>29</v>
      </c>
      <c r="K17" s="35" t="s">
        <v>29</v>
      </c>
      <c r="L17" s="35" t="s">
        <v>29</v>
      </c>
      <c r="M17" s="35" t="s">
        <v>29</v>
      </c>
      <c r="N17" s="35">
        <v>0.7</v>
      </c>
      <c r="O17" s="36">
        <v>62400</v>
      </c>
      <c r="P17" s="36" t="s">
        <v>30</v>
      </c>
      <c r="Q17" s="32"/>
    </row>
    <row r="18" spans="2:17" ht="11.1" customHeight="1">
      <c r="B18" s="34" t="s">
        <v>38</v>
      </c>
      <c r="D18" s="35" t="s">
        <v>29</v>
      </c>
      <c r="E18" s="35" t="s">
        <v>29</v>
      </c>
      <c r="F18" s="35">
        <v>0.1</v>
      </c>
      <c r="G18" s="35">
        <v>0.1</v>
      </c>
      <c r="H18" s="35" t="s">
        <v>29</v>
      </c>
      <c r="I18" s="35" t="s">
        <v>29</v>
      </c>
      <c r="J18" s="35" t="s">
        <v>29</v>
      </c>
      <c r="K18" s="35" t="s">
        <v>29</v>
      </c>
      <c r="L18" s="35" t="s">
        <v>29</v>
      </c>
      <c r="M18" s="35" t="s">
        <v>29</v>
      </c>
      <c r="N18" s="35">
        <v>0.2</v>
      </c>
      <c r="O18" s="36">
        <v>65200</v>
      </c>
      <c r="P18" s="36" t="s">
        <v>30</v>
      </c>
      <c r="Q18" s="32"/>
    </row>
    <row r="19" spans="2:17" s="39" customFormat="1" ht="11.1" customHeight="1">
      <c r="B19" s="34" t="s">
        <v>39</v>
      </c>
      <c r="C19" s="4">
        <v>8</v>
      </c>
      <c r="D19" s="35">
        <v>0.2</v>
      </c>
      <c r="E19" s="35">
        <v>2.5</v>
      </c>
      <c r="F19" s="35">
        <v>2.5</v>
      </c>
      <c r="G19" s="35">
        <v>1.4</v>
      </c>
      <c r="H19" s="35">
        <v>0.4</v>
      </c>
      <c r="I19" s="35">
        <v>0.1</v>
      </c>
      <c r="J19" s="35">
        <v>0.1</v>
      </c>
      <c r="K19" s="35" t="s">
        <v>29</v>
      </c>
      <c r="L19" s="35" t="s">
        <v>29</v>
      </c>
      <c r="M19" s="35">
        <v>0.2</v>
      </c>
      <c r="N19" s="35">
        <v>7.4</v>
      </c>
      <c r="O19" s="36">
        <v>55200</v>
      </c>
      <c r="P19" s="36">
        <v>53400</v>
      </c>
      <c r="Q19" s="32"/>
    </row>
    <row r="20" spans="2:17" s="39" customFormat="1" ht="3.75" customHeight="1">
      <c r="B20" s="820"/>
      <c r="C20" s="41"/>
      <c r="D20" s="42"/>
      <c r="E20" s="42"/>
      <c r="F20" s="42"/>
      <c r="G20" s="42"/>
      <c r="H20" s="42"/>
      <c r="I20" s="42"/>
      <c r="J20" s="42"/>
      <c r="K20" s="42"/>
      <c r="L20" s="46"/>
      <c r="M20" s="46"/>
      <c r="N20" s="46"/>
      <c r="O20" s="43"/>
      <c r="P20" s="43"/>
    </row>
    <row r="21" spans="2:17" ht="11.1" customHeight="1">
      <c r="B21" s="826" t="s">
        <v>40</v>
      </c>
      <c r="C21" s="45"/>
      <c r="D21" s="46"/>
      <c r="E21" s="46"/>
      <c r="F21" s="46"/>
      <c r="G21" s="46"/>
      <c r="H21" s="46"/>
      <c r="I21" s="46"/>
      <c r="J21" s="46"/>
      <c r="K21" s="46"/>
      <c r="L21" s="435"/>
      <c r="M21" s="435"/>
      <c r="N21" s="435"/>
      <c r="O21" s="36"/>
    </row>
    <row r="22" spans="2:17" ht="11.1" customHeight="1">
      <c r="B22" s="34" t="s">
        <v>28</v>
      </c>
      <c r="D22" s="35" t="s">
        <v>29</v>
      </c>
      <c r="E22" s="35" t="s">
        <v>29</v>
      </c>
      <c r="F22" s="35" t="s">
        <v>29</v>
      </c>
      <c r="G22" s="35" t="s">
        <v>29</v>
      </c>
      <c r="H22" s="35" t="s">
        <v>29</v>
      </c>
      <c r="I22" s="35" t="s">
        <v>29</v>
      </c>
      <c r="J22" s="35" t="s">
        <v>29</v>
      </c>
      <c r="K22" s="35" t="s">
        <v>29</v>
      </c>
      <c r="L22" s="35" t="s">
        <v>29</v>
      </c>
      <c r="M22" s="35" t="s">
        <v>29</v>
      </c>
      <c r="N22" s="35" t="s">
        <v>29</v>
      </c>
      <c r="O22" s="36" t="s">
        <v>29</v>
      </c>
      <c r="P22" s="36" t="s">
        <v>30</v>
      </c>
      <c r="Q22" s="32"/>
    </row>
    <row r="23" spans="2:17" ht="11.1" customHeight="1">
      <c r="B23" s="34" t="s">
        <v>31</v>
      </c>
      <c r="D23" s="35">
        <v>0.1</v>
      </c>
      <c r="E23" s="35">
        <v>0.4</v>
      </c>
      <c r="F23" s="35">
        <v>0.1</v>
      </c>
      <c r="G23" s="35" t="s">
        <v>29</v>
      </c>
      <c r="H23" s="35" t="s">
        <v>29</v>
      </c>
      <c r="I23" s="35" t="s">
        <v>29</v>
      </c>
      <c r="J23" s="35" t="s">
        <v>29</v>
      </c>
      <c r="K23" s="35" t="s">
        <v>29</v>
      </c>
      <c r="L23" s="35" t="s">
        <v>29</v>
      </c>
      <c r="M23" s="35">
        <v>0.1</v>
      </c>
      <c r="N23" s="35">
        <v>0.6</v>
      </c>
      <c r="O23" s="36">
        <v>43500</v>
      </c>
      <c r="P23" s="36" t="s">
        <v>30</v>
      </c>
      <c r="Q23" s="32"/>
    </row>
    <row r="24" spans="2:17" ht="11.1" customHeight="1">
      <c r="B24" s="34" t="s">
        <v>32</v>
      </c>
      <c r="D24" s="35">
        <v>0.2</v>
      </c>
      <c r="E24" s="35">
        <v>1.9</v>
      </c>
      <c r="F24" s="35">
        <v>0.5</v>
      </c>
      <c r="G24" s="35">
        <v>0.1</v>
      </c>
      <c r="H24" s="35" t="s">
        <v>29</v>
      </c>
      <c r="I24" s="35" t="s">
        <v>29</v>
      </c>
      <c r="J24" s="35" t="s">
        <v>29</v>
      </c>
      <c r="K24" s="35" t="s">
        <v>29</v>
      </c>
      <c r="L24" s="35" t="s">
        <v>29</v>
      </c>
      <c r="M24" s="35">
        <v>0.1</v>
      </c>
      <c r="N24" s="35">
        <v>2.8</v>
      </c>
      <c r="O24" s="36">
        <v>46300</v>
      </c>
      <c r="P24" s="36" t="s">
        <v>30</v>
      </c>
      <c r="Q24" s="32"/>
    </row>
    <row r="25" spans="2:17" ht="11.1" customHeight="1">
      <c r="B25" s="34" t="s">
        <v>33</v>
      </c>
      <c r="D25" s="35">
        <v>0.1</v>
      </c>
      <c r="E25" s="35">
        <v>2.4</v>
      </c>
      <c r="F25" s="35">
        <v>1.2</v>
      </c>
      <c r="G25" s="35">
        <v>0.2</v>
      </c>
      <c r="H25" s="35" t="s">
        <v>29</v>
      </c>
      <c r="I25" s="35" t="s">
        <v>29</v>
      </c>
      <c r="J25" s="35" t="s">
        <v>29</v>
      </c>
      <c r="K25" s="35" t="s">
        <v>29</v>
      </c>
      <c r="L25" s="35" t="s">
        <v>29</v>
      </c>
      <c r="M25" s="35">
        <v>0.1</v>
      </c>
      <c r="N25" s="35">
        <v>4.2</v>
      </c>
      <c r="O25" s="36">
        <v>48800</v>
      </c>
      <c r="P25" s="36" t="s">
        <v>30</v>
      </c>
      <c r="Q25" s="32"/>
    </row>
    <row r="26" spans="2:17" ht="11.1" customHeight="1">
      <c r="B26" s="34" t="s">
        <v>34</v>
      </c>
      <c r="D26" s="35">
        <v>0.2</v>
      </c>
      <c r="E26" s="35">
        <v>2.4</v>
      </c>
      <c r="F26" s="35">
        <v>1.8</v>
      </c>
      <c r="G26" s="35">
        <v>0.5</v>
      </c>
      <c r="H26" s="35">
        <v>0.1</v>
      </c>
      <c r="I26" s="35" t="s">
        <v>29</v>
      </c>
      <c r="J26" s="35" t="s">
        <v>29</v>
      </c>
      <c r="K26" s="35" t="s">
        <v>29</v>
      </c>
      <c r="L26" s="35" t="s">
        <v>29</v>
      </c>
      <c r="M26" s="35">
        <v>0.1</v>
      </c>
      <c r="N26" s="35">
        <v>5.2</v>
      </c>
      <c r="O26" s="36">
        <v>51300</v>
      </c>
      <c r="P26" s="36" t="s">
        <v>30</v>
      </c>
      <c r="Q26" s="32"/>
    </row>
    <row r="27" spans="2:17" ht="11.1" customHeight="1">
      <c r="B27" s="34" t="s">
        <v>35</v>
      </c>
      <c r="D27" s="35">
        <v>0.1</v>
      </c>
      <c r="E27" s="35">
        <v>1.9</v>
      </c>
      <c r="F27" s="35">
        <v>1.8</v>
      </c>
      <c r="G27" s="35">
        <v>0.9</v>
      </c>
      <c r="H27" s="35">
        <v>0.2</v>
      </c>
      <c r="I27" s="35">
        <v>0.1</v>
      </c>
      <c r="J27" s="35" t="s">
        <v>29</v>
      </c>
      <c r="K27" s="35" t="s">
        <v>29</v>
      </c>
      <c r="L27" s="35" t="s">
        <v>29</v>
      </c>
      <c r="M27" s="35">
        <v>0.1</v>
      </c>
      <c r="N27" s="35">
        <v>5</v>
      </c>
      <c r="O27" s="36">
        <v>53800</v>
      </c>
      <c r="P27" s="36" t="s">
        <v>30</v>
      </c>
      <c r="Q27" s="32"/>
    </row>
    <row r="28" spans="2:17" ht="11.1" customHeight="1">
      <c r="B28" s="34" t="s">
        <v>36</v>
      </c>
      <c r="D28" s="35">
        <v>0.1</v>
      </c>
      <c r="E28" s="35">
        <v>1.5</v>
      </c>
      <c r="F28" s="35">
        <v>1.6</v>
      </c>
      <c r="G28" s="35">
        <v>0.8</v>
      </c>
      <c r="H28" s="35">
        <v>0.2</v>
      </c>
      <c r="I28" s="35">
        <v>0.1</v>
      </c>
      <c r="J28" s="35" t="s">
        <v>29</v>
      </c>
      <c r="K28" s="35" t="s">
        <v>29</v>
      </c>
      <c r="L28" s="35" t="s">
        <v>29</v>
      </c>
      <c r="M28" s="35">
        <v>0.1</v>
      </c>
      <c r="N28" s="35">
        <v>4.3</v>
      </c>
      <c r="O28" s="36">
        <v>54900</v>
      </c>
      <c r="P28" s="36" t="s">
        <v>30</v>
      </c>
      <c r="Q28" s="32"/>
    </row>
    <row r="29" spans="2:17" ht="11.1" customHeight="1">
      <c r="B29" s="34" t="s">
        <v>37</v>
      </c>
      <c r="D29" s="35" t="s">
        <v>29</v>
      </c>
      <c r="E29" s="35">
        <v>1</v>
      </c>
      <c r="F29" s="35">
        <v>1.3</v>
      </c>
      <c r="G29" s="35">
        <v>0.8</v>
      </c>
      <c r="H29" s="35">
        <v>0.3</v>
      </c>
      <c r="I29" s="35">
        <v>0.1</v>
      </c>
      <c r="J29" s="35" t="s">
        <v>29</v>
      </c>
      <c r="K29" s="35" t="s">
        <v>29</v>
      </c>
      <c r="L29" s="35" t="s">
        <v>29</v>
      </c>
      <c r="M29" s="35">
        <v>0.1</v>
      </c>
      <c r="N29" s="35">
        <v>3.6</v>
      </c>
      <c r="O29" s="36">
        <v>56600</v>
      </c>
      <c r="P29" s="36" t="s">
        <v>30</v>
      </c>
      <c r="Q29" s="32"/>
    </row>
    <row r="30" spans="2:17" ht="11.1" customHeight="1">
      <c r="B30" s="34" t="s">
        <v>38</v>
      </c>
      <c r="D30" s="35" t="s">
        <v>29</v>
      </c>
      <c r="E30" s="35">
        <v>0.3</v>
      </c>
      <c r="F30" s="35">
        <v>0.4</v>
      </c>
      <c r="G30" s="35">
        <v>0.3</v>
      </c>
      <c r="H30" s="35">
        <v>0.1</v>
      </c>
      <c r="I30" s="35">
        <v>0.1</v>
      </c>
      <c r="J30" s="35" t="s">
        <v>29</v>
      </c>
      <c r="K30" s="35" t="s">
        <v>29</v>
      </c>
      <c r="L30" s="35" t="s">
        <v>29</v>
      </c>
      <c r="M30" s="35" t="s">
        <v>29</v>
      </c>
      <c r="N30" s="35">
        <v>1.2</v>
      </c>
      <c r="O30" s="36">
        <v>60000</v>
      </c>
      <c r="P30" s="36" t="s">
        <v>30</v>
      </c>
      <c r="Q30" s="32"/>
    </row>
    <row r="31" spans="2:17" s="39" customFormat="1" ht="11.1" customHeight="1">
      <c r="B31" s="34" t="s">
        <v>39</v>
      </c>
      <c r="C31" s="4">
        <v>8</v>
      </c>
      <c r="D31" s="35">
        <v>0.9</v>
      </c>
      <c r="E31" s="35">
        <v>11.7</v>
      </c>
      <c r="F31" s="35">
        <v>8.6999999999999993</v>
      </c>
      <c r="G31" s="35">
        <v>3.6</v>
      </c>
      <c r="H31" s="35">
        <v>0.9</v>
      </c>
      <c r="I31" s="35">
        <v>0.3</v>
      </c>
      <c r="J31" s="35">
        <v>0.1</v>
      </c>
      <c r="K31" s="35" t="s">
        <v>29</v>
      </c>
      <c r="L31" s="35" t="s">
        <v>29</v>
      </c>
      <c r="M31" s="35">
        <v>0.8</v>
      </c>
      <c r="N31" s="35">
        <v>27</v>
      </c>
      <c r="O31" s="36">
        <v>52400</v>
      </c>
      <c r="P31" s="36">
        <v>50100</v>
      </c>
      <c r="Q31" s="32"/>
    </row>
    <row r="32" spans="2:17" s="39" customFormat="1" ht="3.75" customHeight="1">
      <c r="B32" s="820"/>
      <c r="C32" s="41"/>
      <c r="D32" s="42"/>
      <c r="E32" s="42"/>
      <c r="F32" s="42"/>
      <c r="G32" s="42"/>
      <c r="H32" s="42"/>
      <c r="I32" s="42"/>
      <c r="J32" s="42"/>
      <c r="K32" s="42"/>
      <c r="L32" s="46"/>
      <c r="M32" s="46"/>
      <c r="N32" s="46"/>
      <c r="O32" s="43"/>
      <c r="P32" s="43"/>
    </row>
    <row r="33" spans="1:17" ht="11.1" customHeight="1">
      <c r="B33" s="826" t="s">
        <v>41</v>
      </c>
      <c r="C33" s="4">
        <v>9</v>
      </c>
      <c r="D33" s="46"/>
      <c r="E33" s="46"/>
      <c r="F33" s="46"/>
      <c r="G33" s="46"/>
      <c r="H33" s="46"/>
      <c r="I33" s="46"/>
      <c r="J33" s="46"/>
      <c r="K33" s="46"/>
      <c r="L33" s="435"/>
      <c r="M33" s="435"/>
      <c r="N33" s="435"/>
      <c r="O33" s="36"/>
    </row>
    <row r="34" spans="1:17" ht="11.1" customHeight="1">
      <c r="B34" s="34" t="s">
        <v>28</v>
      </c>
      <c r="D34" s="35" t="s">
        <v>29</v>
      </c>
      <c r="E34" s="35" t="s">
        <v>29</v>
      </c>
      <c r="F34" s="35" t="s">
        <v>29</v>
      </c>
      <c r="G34" s="35" t="s">
        <v>29</v>
      </c>
      <c r="H34" s="35" t="s">
        <v>29</v>
      </c>
      <c r="I34" s="35" t="s">
        <v>29</v>
      </c>
      <c r="J34" s="35" t="s">
        <v>29</v>
      </c>
      <c r="K34" s="35" t="s">
        <v>29</v>
      </c>
      <c r="L34" s="35" t="s">
        <v>29</v>
      </c>
      <c r="M34" s="35" t="s">
        <v>29</v>
      </c>
      <c r="N34" s="35" t="s">
        <v>29</v>
      </c>
      <c r="O34" s="36" t="s">
        <v>29</v>
      </c>
      <c r="P34" s="36" t="s">
        <v>30</v>
      </c>
      <c r="Q34" s="32"/>
    </row>
    <row r="35" spans="1:17" ht="11.1" customHeight="1">
      <c r="B35" s="34" t="s">
        <v>31</v>
      </c>
      <c r="D35" s="35">
        <v>0.1</v>
      </c>
      <c r="E35" s="35">
        <v>0.5</v>
      </c>
      <c r="F35" s="35">
        <v>0.1</v>
      </c>
      <c r="G35" s="35" t="s">
        <v>29</v>
      </c>
      <c r="H35" s="35" t="s">
        <v>29</v>
      </c>
      <c r="I35" s="35" t="s">
        <v>29</v>
      </c>
      <c r="J35" s="35" t="s">
        <v>29</v>
      </c>
      <c r="K35" s="35" t="s">
        <v>29</v>
      </c>
      <c r="L35" s="35" t="s">
        <v>29</v>
      </c>
      <c r="M35" s="35">
        <v>0.1</v>
      </c>
      <c r="N35" s="35">
        <v>0.8</v>
      </c>
      <c r="O35" s="36">
        <v>43700</v>
      </c>
      <c r="P35" s="36" t="s">
        <v>30</v>
      </c>
      <c r="Q35" s="32"/>
    </row>
    <row r="36" spans="1:17" ht="11.1" customHeight="1">
      <c r="B36" s="34" t="s">
        <v>32</v>
      </c>
      <c r="D36" s="35">
        <v>0.3</v>
      </c>
      <c r="E36" s="35">
        <v>2.4</v>
      </c>
      <c r="F36" s="35">
        <v>0.7</v>
      </c>
      <c r="G36" s="35">
        <v>0.1</v>
      </c>
      <c r="H36" s="35" t="s">
        <v>29</v>
      </c>
      <c r="I36" s="35" t="s">
        <v>29</v>
      </c>
      <c r="J36" s="35" t="s">
        <v>29</v>
      </c>
      <c r="K36" s="35" t="s">
        <v>29</v>
      </c>
      <c r="L36" s="35" t="s">
        <v>29</v>
      </c>
      <c r="M36" s="35">
        <v>0.2</v>
      </c>
      <c r="N36" s="35">
        <v>3.6</v>
      </c>
      <c r="O36" s="36">
        <v>46400</v>
      </c>
      <c r="P36" s="36" t="s">
        <v>30</v>
      </c>
      <c r="Q36" s="32"/>
    </row>
    <row r="37" spans="1:17" ht="11.1" customHeight="1">
      <c r="B37" s="34" t="s">
        <v>33</v>
      </c>
      <c r="D37" s="35">
        <v>0.2</v>
      </c>
      <c r="E37" s="35">
        <v>3.1</v>
      </c>
      <c r="F37" s="35">
        <v>1.7</v>
      </c>
      <c r="G37" s="35">
        <v>0.3</v>
      </c>
      <c r="H37" s="35">
        <v>0.1</v>
      </c>
      <c r="I37" s="35" t="s">
        <v>29</v>
      </c>
      <c r="J37" s="35" t="s">
        <v>29</v>
      </c>
      <c r="K37" s="35" t="s">
        <v>29</v>
      </c>
      <c r="L37" s="35" t="s">
        <v>29</v>
      </c>
      <c r="M37" s="35">
        <v>0.2</v>
      </c>
      <c r="N37" s="35">
        <v>5.6</v>
      </c>
      <c r="O37" s="36">
        <v>49500</v>
      </c>
      <c r="P37" s="36" t="s">
        <v>30</v>
      </c>
      <c r="Q37" s="32"/>
    </row>
    <row r="38" spans="1:17" ht="11.1" customHeight="1">
      <c r="B38" s="34" t="s">
        <v>34</v>
      </c>
      <c r="D38" s="35">
        <v>0.2</v>
      </c>
      <c r="E38" s="35">
        <v>3</v>
      </c>
      <c r="F38" s="35">
        <v>2.5</v>
      </c>
      <c r="G38" s="35">
        <v>0.8</v>
      </c>
      <c r="H38" s="35">
        <v>0.2</v>
      </c>
      <c r="I38" s="35" t="s">
        <v>29</v>
      </c>
      <c r="J38" s="35" t="s">
        <v>29</v>
      </c>
      <c r="K38" s="35" t="s">
        <v>29</v>
      </c>
      <c r="L38" s="35" t="s">
        <v>29</v>
      </c>
      <c r="M38" s="35">
        <v>0.2</v>
      </c>
      <c r="N38" s="35">
        <v>6.9</v>
      </c>
      <c r="O38" s="36">
        <v>52100</v>
      </c>
      <c r="P38" s="36" t="s">
        <v>30</v>
      </c>
      <c r="Q38" s="32"/>
    </row>
    <row r="39" spans="1:17" ht="11.1" customHeight="1">
      <c r="B39" s="34" t="s">
        <v>35</v>
      </c>
      <c r="D39" s="35">
        <v>0.1</v>
      </c>
      <c r="E39" s="35">
        <v>2.2999999999999998</v>
      </c>
      <c r="F39" s="35">
        <v>2.2999999999999998</v>
      </c>
      <c r="G39" s="35">
        <v>1.2</v>
      </c>
      <c r="H39" s="35">
        <v>0.3</v>
      </c>
      <c r="I39" s="35">
        <v>0.1</v>
      </c>
      <c r="J39" s="35" t="s">
        <v>29</v>
      </c>
      <c r="K39" s="35" t="s">
        <v>29</v>
      </c>
      <c r="L39" s="35" t="s">
        <v>29</v>
      </c>
      <c r="M39" s="35">
        <v>0.1</v>
      </c>
      <c r="N39" s="35">
        <v>6.5</v>
      </c>
      <c r="O39" s="36">
        <v>54500</v>
      </c>
      <c r="P39" s="36" t="s">
        <v>30</v>
      </c>
      <c r="Q39" s="32"/>
    </row>
    <row r="40" spans="1:17" ht="11.1" customHeight="1">
      <c r="B40" s="34" t="s">
        <v>36</v>
      </c>
      <c r="D40" s="35">
        <v>0.1</v>
      </c>
      <c r="E40" s="35">
        <v>1.7</v>
      </c>
      <c r="F40" s="35">
        <v>1.9</v>
      </c>
      <c r="G40" s="35">
        <v>1.1000000000000001</v>
      </c>
      <c r="H40" s="35">
        <v>0.3</v>
      </c>
      <c r="I40" s="35">
        <v>0.1</v>
      </c>
      <c r="J40" s="35" t="s">
        <v>29</v>
      </c>
      <c r="K40" s="35" t="s">
        <v>29</v>
      </c>
      <c r="L40" s="35" t="s">
        <v>29</v>
      </c>
      <c r="M40" s="35">
        <v>0.1</v>
      </c>
      <c r="N40" s="35">
        <v>5.3</v>
      </c>
      <c r="O40" s="36">
        <v>55900</v>
      </c>
      <c r="P40" s="36" t="s">
        <v>30</v>
      </c>
      <c r="Q40" s="32"/>
    </row>
    <row r="41" spans="1:17" ht="11.1" customHeight="1">
      <c r="B41" s="34" t="s">
        <v>37</v>
      </c>
      <c r="D41" s="35" t="s">
        <v>29</v>
      </c>
      <c r="E41" s="35">
        <v>1.1000000000000001</v>
      </c>
      <c r="F41" s="35">
        <v>1.6</v>
      </c>
      <c r="G41" s="35">
        <v>1</v>
      </c>
      <c r="H41" s="35">
        <v>0.4</v>
      </c>
      <c r="I41" s="35">
        <v>0.1</v>
      </c>
      <c r="J41" s="35" t="s">
        <v>29</v>
      </c>
      <c r="K41" s="35" t="s">
        <v>29</v>
      </c>
      <c r="L41" s="35" t="s">
        <v>29</v>
      </c>
      <c r="M41" s="35">
        <v>0.1</v>
      </c>
      <c r="N41" s="35">
        <v>4.3</v>
      </c>
      <c r="O41" s="36">
        <v>57500</v>
      </c>
      <c r="P41" s="36" t="s">
        <v>30</v>
      </c>
      <c r="Q41" s="32"/>
    </row>
    <row r="42" spans="1:17" ht="11.1" customHeight="1">
      <c r="B42" s="34" t="s">
        <v>38</v>
      </c>
      <c r="D42" s="35" t="s">
        <v>29</v>
      </c>
      <c r="E42" s="35">
        <v>0.3</v>
      </c>
      <c r="F42" s="35">
        <v>0.4</v>
      </c>
      <c r="G42" s="35">
        <v>0.4</v>
      </c>
      <c r="H42" s="35">
        <v>0.2</v>
      </c>
      <c r="I42" s="35">
        <v>0.1</v>
      </c>
      <c r="J42" s="35" t="s">
        <v>29</v>
      </c>
      <c r="K42" s="35" t="s">
        <v>29</v>
      </c>
      <c r="L42" s="35" t="s">
        <v>29</v>
      </c>
      <c r="M42" s="35">
        <v>0.1</v>
      </c>
      <c r="N42" s="35">
        <v>1.4</v>
      </c>
      <c r="O42" s="36">
        <v>60800</v>
      </c>
      <c r="P42" s="36" t="s">
        <v>30</v>
      </c>
      <c r="Q42" s="32"/>
    </row>
    <row r="43" spans="1:17" s="39" customFormat="1" ht="11.1" customHeight="1">
      <c r="B43" s="34" t="s">
        <v>39</v>
      </c>
      <c r="C43" s="4">
        <v>8</v>
      </c>
      <c r="D43" s="35">
        <v>1</v>
      </c>
      <c r="E43" s="35">
        <v>14.2</v>
      </c>
      <c r="F43" s="35">
        <v>11.2</v>
      </c>
      <c r="G43" s="35">
        <v>5</v>
      </c>
      <c r="H43" s="35">
        <v>1.4</v>
      </c>
      <c r="I43" s="35">
        <v>0.4</v>
      </c>
      <c r="J43" s="35">
        <v>0.1</v>
      </c>
      <c r="K43" s="35">
        <v>0.1</v>
      </c>
      <c r="L43" s="35">
        <v>0.1</v>
      </c>
      <c r="M43" s="35">
        <v>0.9</v>
      </c>
      <c r="N43" s="35">
        <v>34.4</v>
      </c>
      <c r="O43" s="36">
        <v>53000</v>
      </c>
      <c r="P43" s="36">
        <v>50900</v>
      </c>
      <c r="Q43" s="32"/>
    </row>
    <row r="44" spans="1:17" ht="11.25" customHeight="1">
      <c r="B44" s="34"/>
      <c r="D44" s="46"/>
      <c r="E44" s="46"/>
      <c r="F44" s="46"/>
      <c r="G44" s="46"/>
      <c r="H44" s="46"/>
      <c r="I44" s="46"/>
      <c r="J44" s="46"/>
      <c r="K44" s="46"/>
      <c r="L44" s="435"/>
      <c r="M44" s="435"/>
      <c r="N44" s="435"/>
      <c r="O44" s="36"/>
    </row>
    <row r="45" spans="1:17" ht="11.1" customHeight="1">
      <c r="B45" s="826" t="s">
        <v>42</v>
      </c>
      <c r="C45" s="4">
        <v>10</v>
      </c>
      <c r="D45" s="46"/>
      <c r="E45" s="46"/>
      <c r="F45" s="46"/>
      <c r="G45" s="46"/>
      <c r="H45" s="46"/>
      <c r="I45" s="46"/>
      <c r="J45" s="46"/>
      <c r="K45" s="46"/>
      <c r="L45" s="435"/>
      <c r="M45" s="435"/>
      <c r="N45" s="435"/>
      <c r="O45" s="36"/>
    </row>
    <row r="46" spans="1:17" ht="5.25" customHeight="1">
      <c r="A46" s="54"/>
      <c r="B46" s="829"/>
      <c r="D46" s="46"/>
      <c r="E46" s="46"/>
      <c r="F46" s="46"/>
      <c r="G46" s="46"/>
      <c r="H46" s="46"/>
      <c r="I46" s="46"/>
      <c r="J46" s="46"/>
      <c r="K46" s="46"/>
      <c r="L46" s="435"/>
      <c r="M46" s="435"/>
      <c r="N46" s="435"/>
      <c r="O46" s="36"/>
    </row>
    <row r="47" spans="1:17" ht="11.1" customHeight="1">
      <c r="B47" s="826" t="s">
        <v>27</v>
      </c>
      <c r="D47" s="46"/>
      <c r="E47" s="46"/>
      <c r="F47" s="46"/>
      <c r="G47" s="46"/>
      <c r="H47" s="46"/>
      <c r="I47" s="46"/>
      <c r="J47" s="46"/>
      <c r="K47" s="46"/>
      <c r="L47" s="435"/>
      <c r="M47" s="435"/>
      <c r="N47" s="435"/>
      <c r="O47" s="36"/>
    </row>
    <row r="48" spans="1:17" ht="11.1" customHeight="1">
      <c r="A48" s="29"/>
      <c r="B48" s="34" t="s">
        <v>28</v>
      </c>
      <c r="D48" s="35" t="s">
        <v>29</v>
      </c>
      <c r="E48" s="35" t="s">
        <v>29</v>
      </c>
      <c r="F48" s="35" t="s">
        <v>29</v>
      </c>
      <c r="G48" s="35" t="s">
        <v>29</v>
      </c>
      <c r="H48" s="35" t="s">
        <v>29</v>
      </c>
      <c r="I48" s="35" t="s">
        <v>29</v>
      </c>
      <c r="J48" s="35" t="s">
        <v>29</v>
      </c>
      <c r="K48" s="35" t="s">
        <v>29</v>
      </c>
      <c r="L48" s="35" t="s">
        <v>29</v>
      </c>
      <c r="M48" s="35" t="s">
        <v>29</v>
      </c>
      <c r="N48" s="35" t="s">
        <v>29</v>
      </c>
      <c r="O48" s="36" t="s">
        <v>29</v>
      </c>
      <c r="P48" s="36" t="s">
        <v>30</v>
      </c>
      <c r="Q48" s="32"/>
    </row>
    <row r="49" spans="1:17" ht="11.1" customHeight="1">
      <c r="B49" s="34" t="s">
        <v>31</v>
      </c>
      <c r="D49" s="35" t="s">
        <v>29</v>
      </c>
      <c r="E49" s="35" t="s">
        <v>29</v>
      </c>
      <c r="F49" s="35" t="s">
        <v>29</v>
      </c>
      <c r="G49" s="35" t="s">
        <v>29</v>
      </c>
      <c r="H49" s="35" t="s">
        <v>29</v>
      </c>
      <c r="I49" s="35" t="s">
        <v>29</v>
      </c>
      <c r="J49" s="35" t="s">
        <v>29</v>
      </c>
      <c r="K49" s="35" t="s">
        <v>29</v>
      </c>
      <c r="L49" s="35" t="s">
        <v>29</v>
      </c>
      <c r="M49" s="35" t="s">
        <v>29</v>
      </c>
      <c r="N49" s="35">
        <v>0.1</v>
      </c>
      <c r="O49" s="36">
        <v>45000</v>
      </c>
      <c r="P49" s="36" t="s">
        <v>30</v>
      </c>
      <c r="Q49" s="32"/>
    </row>
    <row r="50" spans="1:17" ht="11.1" customHeight="1">
      <c r="B50" s="34" t="s">
        <v>32</v>
      </c>
      <c r="D50" s="35" t="s">
        <v>29</v>
      </c>
      <c r="E50" s="35">
        <v>0.1</v>
      </c>
      <c r="F50" s="35" t="s">
        <v>29</v>
      </c>
      <c r="G50" s="35" t="s">
        <v>29</v>
      </c>
      <c r="H50" s="35" t="s">
        <v>29</v>
      </c>
      <c r="I50" s="35" t="s">
        <v>29</v>
      </c>
      <c r="J50" s="35" t="s">
        <v>29</v>
      </c>
      <c r="K50" s="35" t="s">
        <v>29</v>
      </c>
      <c r="L50" s="35" t="s">
        <v>29</v>
      </c>
      <c r="M50" s="35" t="s">
        <v>29</v>
      </c>
      <c r="N50" s="35">
        <v>0.2</v>
      </c>
      <c r="O50" s="36">
        <v>48200</v>
      </c>
      <c r="P50" s="36" t="s">
        <v>30</v>
      </c>
      <c r="Q50" s="32"/>
    </row>
    <row r="51" spans="1:17" ht="11.1" customHeight="1">
      <c r="B51" s="34" t="s">
        <v>33</v>
      </c>
      <c r="D51" s="35" t="s">
        <v>29</v>
      </c>
      <c r="E51" s="35">
        <v>0.1</v>
      </c>
      <c r="F51" s="35">
        <v>0.1</v>
      </c>
      <c r="G51" s="35" t="s">
        <v>29</v>
      </c>
      <c r="H51" s="35" t="s">
        <v>29</v>
      </c>
      <c r="I51" s="35" t="s">
        <v>29</v>
      </c>
      <c r="J51" s="35" t="s">
        <v>29</v>
      </c>
      <c r="K51" s="35" t="s">
        <v>29</v>
      </c>
      <c r="L51" s="35" t="s">
        <v>29</v>
      </c>
      <c r="M51" s="35" t="s">
        <v>29</v>
      </c>
      <c r="N51" s="35">
        <v>0.3</v>
      </c>
      <c r="O51" s="36">
        <v>53100</v>
      </c>
      <c r="P51" s="36" t="s">
        <v>30</v>
      </c>
      <c r="Q51" s="32"/>
    </row>
    <row r="52" spans="1:17" ht="11.1" customHeight="1">
      <c r="B52" s="34" t="s">
        <v>34</v>
      </c>
      <c r="D52" s="35" t="s">
        <v>29</v>
      </c>
      <c r="E52" s="35">
        <v>0.1</v>
      </c>
      <c r="F52" s="35">
        <v>0.1</v>
      </c>
      <c r="G52" s="35">
        <v>0.1</v>
      </c>
      <c r="H52" s="35" t="s">
        <v>29</v>
      </c>
      <c r="I52" s="35" t="s">
        <v>29</v>
      </c>
      <c r="J52" s="35" t="s">
        <v>29</v>
      </c>
      <c r="K52" s="35" t="s">
        <v>29</v>
      </c>
      <c r="L52" s="35" t="s">
        <v>29</v>
      </c>
      <c r="M52" s="35" t="s">
        <v>29</v>
      </c>
      <c r="N52" s="35">
        <v>0.3</v>
      </c>
      <c r="O52" s="36">
        <v>58700</v>
      </c>
      <c r="P52" s="36" t="s">
        <v>30</v>
      </c>
      <c r="Q52" s="32"/>
    </row>
    <row r="53" spans="1:17" ht="11.1" customHeight="1">
      <c r="B53" s="34" t="s">
        <v>35</v>
      </c>
      <c r="D53" s="35" t="s">
        <v>29</v>
      </c>
      <c r="E53" s="35">
        <v>0.1</v>
      </c>
      <c r="F53" s="35">
        <v>0.1</v>
      </c>
      <c r="G53" s="35" t="s">
        <v>29</v>
      </c>
      <c r="H53" s="35" t="s">
        <v>29</v>
      </c>
      <c r="I53" s="35" t="s">
        <v>29</v>
      </c>
      <c r="J53" s="35" t="s">
        <v>29</v>
      </c>
      <c r="K53" s="35" t="s">
        <v>29</v>
      </c>
      <c r="L53" s="35" t="s">
        <v>29</v>
      </c>
      <c r="M53" s="35" t="s">
        <v>29</v>
      </c>
      <c r="N53" s="35">
        <v>0.2</v>
      </c>
      <c r="O53" s="36">
        <v>60100</v>
      </c>
      <c r="P53" s="36" t="s">
        <v>30</v>
      </c>
      <c r="Q53" s="32"/>
    </row>
    <row r="54" spans="1:17" ht="11.1" customHeight="1">
      <c r="B54" s="34" t="s">
        <v>36</v>
      </c>
      <c r="D54" s="35" t="s">
        <v>29</v>
      </c>
      <c r="E54" s="35" t="s">
        <v>29</v>
      </c>
      <c r="F54" s="35" t="s">
        <v>29</v>
      </c>
      <c r="G54" s="35" t="s">
        <v>29</v>
      </c>
      <c r="H54" s="35" t="s">
        <v>29</v>
      </c>
      <c r="I54" s="35" t="s">
        <v>29</v>
      </c>
      <c r="J54" s="35" t="s">
        <v>29</v>
      </c>
      <c r="K54" s="35" t="s">
        <v>29</v>
      </c>
      <c r="L54" s="35" t="s">
        <v>29</v>
      </c>
      <c r="M54" s="35" t="s">
        <v>29</v>
      </c>
      <c r="N54" s="35">
        <v>0.2</v>
      </c>
      <c r="O54" s="36">
        <v>63900</v>
      </c>
      <c r="P54" s="36" t="s">
        <v>30</v>
      </c>
      <c r="Q54" s="32"/>
    </row>
    <row r="55" spans="1:17" ht="11.1" customHeight="1">
      <c r="B55" s="34" t="s">
        <v>37</v>
      </c>
      <c r="D55" s="35" t="s">
        <v>29</v>
      </c>
      <c r="E55" s="35" t="s">
        <v>29</v>
      </c>
      <c r="F55" s="35" t="s">
        <v>29</v>
      </c>
      <c r="G55" s="35" t="s">
        <v>29</v>
      </c>
      <c r="H55" s="35" t="s">
        <v>29</v>
      </c>
      <c r="I55" s="35" t="s">
        <v>29</v>
      </c>
      <c r="J55" s="35" t="s">
        <v>29</v>
      </c>
      <c r="K55" s="35" t="s">
        <v>29</v>
      </c>
      <c r="L55" s="35" t="s">
        <v>29</v>
      </c>
      <c r="M55" s="35" t="s">
        <v>29</v>
      </c>
      <c r="N55" s="35">
        <v>0.1</v>
      </c>
      <c r="O55" s="36">
        <v>68200</v>
      </c>
      <c r="P55" s="36" t="s">
        <v>30</v>
      </c>
      <c r="Q55" s="32"/>
    </row>
    <row r="56" spans="1:17" ht="11.1" customHeight="1">
      <c r="B56" s="34" t="s">
        <v>38</v>
      </c>
      <c r="D56" s="35" t="s">
        <v>29</v>
      </c>
      <c r="E56" s="35" t="s">
        <v>29</v>
      </c>
      <c r="F56" s="35" t="s">
        <v>29</v>
      </c>
      <c r="G56" s="35" t="s">
        <v>29</v>
      </c>
      <c r="H56" s="35" t="s">
        <v>29</v>
      </c>
      <c r="I56" s="35" t="s">
        <v>29</v>
      </c>
      <c r="J56" s="35" t="s">
        <v>29</v>
      </c>
      <c r="K56" s="35" t="s">
        <v>29</v>
      </c>
      <c r="L56" s="35" t="s">
        <v>29</v>
      </c>
      <c r="M56" s="35" t="s">
        <v>29</v>
      </c>
      <c r="N56" s="35">
        <v>0.1</v>
      </c>
      <c r="O56" s="36">
        <v>73000</v>
      </c>
      <c r="P56" s="36" t="s">
        <v>30</v>
      </c>
      <c r="Q56" s="32"/>
    </row>
    <row r="57" spans="1:17" s="39" customFormat="1" ht="11.1" customHeight="1">
      <c r="B57" s="34" t="s">
        <v>39</v>
      </c>
      <c r="C57" s="4">
        <v>8</v>
      </c>
      <c r="D57" s="35" t="s">
        <v>29</v>
      </c>
      <c r="E57" s="35">
        <v>0.4</v>
      </c>
      <c r="F57" s="35">
        <v>0.4</v>
      </c>
      <c r="G57" s="35">
        <v>0.3</v>
      </c>
      <c r="H57" s="35">
        <v>0.1</v>
      </c>
      <c r="I57" s="35">
        <v>0.1</v>
      </c>
      <c r="J57" s="35" t="s">
        <v>29</v>
      </c>
      <c r="K57" s="35" t="s">
        <v>29</v>
      </c>
      <c r="L57" s="35" t="s">
        <v>29</v>
      </c>
      <c r="M57" s="35" t="s">
        <v>29</v>
      </c>
      <c r="N57" s="35">
        <v>1.4</v>
      </c>
      <c r="O57" s="36">
        <v>58000</v>
      </c>
      <c r="P57" s="36">
        <v>55000</v>
      </c>
    </row>
    <row r="58" spans="1:17" ht="3.75" customHeight="1">
      <c r="A58" s="39"/>
      <c r="B58" s="820"/>
      <c r="C58" s="41"/>
      <c r="D58" s="42"/>
      <c r="E58" s="42"/>
      <c r="F58" s="42"/>
      <c r="G58" s="42"/>
      <c r="H58" s="42"/>
      <c r="I58" s="42"/>
      <c r="J58" s="42"/>
      <c r="K58" s="42"/>
      <c r="L58" s="46"/>
      <c r="M58" s="46"/>
      <c r="N58" s="46"/>
      <c r="O58" s="36"/>
    </row>
    <row r="59" spans="1:17" ht="11.1" customHeight="1">
      <c r="B59" s="826" t="s">
        <v>40</v>
      </c>
      <c r="C59" s="45"/>
      <c r="D59" s="46"/>
      <c r="E59" s="46"/>
      <c r="F59" s="46"/>
      <c r="G59" s="46"/>
      <c r="H59" s="46"/>
      <c r="I59" s="46"/>
      <c r="J59" s="46"/>
      <c r="K59" s="46"/>
      <c r="L59" s="435"/>
      <c r="M59" s="435"/>
      <c r="N59" s="435"/>
      <c r="O59" s="36"/>
    </row>
    <row r="60" spans="1:17" ht="11.1" customHeight="1">
      <c r="B60" s="34" t="s">
        <v>28</v>
      </c>
      <c r="D60" s="35" t="s">
        <v>29</v>
      </c>
      <c r="E60" s="35" t="s">
        <v>29</v>
      </c>
      <c r="F60" s="35" t="s">
        <v>29</v>
      </c>
      <c r="G60" s="35" t="s">
        <v>29</v>
      </c>
      <c r="H60" s="35" t="s">
        <v>29</v>
      </c>
      <c r="I60" s="35" t="s">
        <v>29</v>
      </c>
      <c r="J60" s="35" t="s">
        <v>29</v>
      </c>
      <c r="K60" s="35" t="s">
        <v>29</v>
      </c>
      <c r="L60" s="35" t="s">
        <v>29</v>
      </c>
      <c r="M60" s="35" t="s">
        <v>29</v>
      </c>
      <c r="N60" s="35" t="s">
        <v>29</v>
      </c>
      <c r="O60" s="36" t="s">
        <v>29</v>
      </c>
      <c r="P60" s="36" t="s">
        <v>30</v>
      </c>
      <c r="Q60" s="32"/>
    </row>
    <row r="61" spans="1:17" ht="11.1" customHeight="1">
      <c r="B61" s="34" t="s">
        <v>31</v>
      </c>
      <c r="D61" s="35" t="s">
        <v>29</v>
      </c>
      <c r="E61" s="35">
        <v>0.1</v>
      </c>
      <c r="F61" s="35" t="s">
        <v>29</v>
      </c>
      <c r="G61" s="35" t="s">
        <v>29</v>
      </c>
      <c r="H61" s="35" t="s">
        <v>29</v>
      </c>
      <c r="I61" s="35" t="s">
        <v>29</v>
      </c>
      <c r="J61" s="35" t="s">
        <v>29</v>
      </c>
      <c r="K61" s="35" t="s">
        <v>29</v>
      </c>
      <c r="L61" s="35" t="s">
        <v>29</v>
      </c>
      <c r="M61" s="35" t="s">
        <v>29</v>
      </c>
      <c r="N61" s="35">
        <v>0.2</v>
      </c>
      <c r="O61" s="36">
        <v>44200</v>
      </c>
      <c r="P61" s="36" t="s">
        <v>30</v>
      </c>
      <c r="Q61" s="32"/>
    </row>
    <row r="62" spans="1:17" ht="11.1" customHeight="1">
      <c r="B62" s="34" t="s">
        <v>32</v>
      </c>
      <c r="D62" s="35">
        <v>0.1</v>
      </c>
      <c r="E62" s="35">
        <v>0.4</v>
      </c>
      <c r="F62" s="35">
        <v>0.1</v>
      </c>
      <c r="G62" s="35" t="s">
        <v>29</v>
      </c>
      <c r="H62" s="35" t="s">
        <v>29</v>
      </c>
      <c r="I62" s="35" t="s">
        <v>29</v>
      </c>
      <c r="J62" s="35" t="s">
        <v>29</v>
      </c>
      <c r="K62" s="35" t="s">
        <v>29</v>
      </c>
      <c r="L62" s="35" t="s">
        <v>29</v>
      </c>
      <c r="M62" s="35" t="s">
        <v>29</v>
      </c>
      <c r="N62" s="35">
        <v>0.7</v>
      </c>
      <c r="O62" s="36">
        <v>46000</v>
      </c>
      <c r="P62" s="36" t="s">
        <v>30</v>
      </c>
      <c r="Q62" s="32"/>
    </row>
    <row r="63" spans="1:17" ht="11.1" customHeight="1">
      <c r="B63" s="34" t="s">
        <v>33</v>
      </c>
      <c r="D63" s="35" t="s">
        <v>29</v>
      </c>
      <c r="E63" s="35">
        <v>0.5</v>
      </c>
      <c r="F63" s="35">
        <v>0.2</v>
      </c>
      <c r="G63" s="35">
        <v>0.1</v>
      </c>
      <c r="H63" s="35" t="s">
        <v>29</v>
      </c>
      <c r="I63" s="35" t="s">
        <v>29</v>
      </c>
      <c r="J63" s="35" t="s">
        <v>29</v>
      </c>
      <c r="K63" s="35" t="s">
        <v>29</v>
      </c>
      <c r="L63" s="35" t="s">
        <v>29</v>
      </c>
      <c r="M63" s="35" t="s">
        <v>29</v>
      </c>
      <c r="N63" s="35">
        <v>0.8</v>
      </c>
      <c r="O63" s="36">
        <v>48800</v>
      </c>
      <c r="P63" s="36" t="s">
        <v>30</v>
      </c>
      <c r="Q63" s="32"/>
    </row>
    <row r="64" spans="1:17" ht="11.1" customHeight="1">
      <c r="B64" s="34" t="s">
        <v>34</v>
      </c>
      <c r="D64" s="35" t="s">
        <v>29</v>
      </c>
      <c r="E64" s="35">
        <v>0.4</v>
      </c>
      <c r="F64" s="35">
        <v>0.3</v>
      </c>
      <c r="G64" s="35">
        <v>0.1</v>
      </c>
      <c r="H64" s="35" t="s">
        <v>29</v>
      </c>
      <c r="I64" s="35" t="s">
        <v>29</v>
      </c>
      <c r="J64" s="35" t="s">
        <v>29</v>
      </c>
      <c r="K64" s="35" t="s">
        <v>29</v>
      </c>
      <c r="L64" s="35" t="s">
        <v>29</v>
      </c>
      <c r="M64" s="35" t="s">
        <v>29</v>
      </c>
      <c r="N64" s="35">
        <v>0.9</v>
      </c>
      <c r="O64" s="36">
        <v>51600</v>
      </c>
      <c r="P64" s="36" t="s">
        <v>30</v>
      </c>
      <c r="Q64" s="32"/>
    </row>
    <row r="65" spans="1:17" ht="11.1" customHeight="1">
      <c r="B65" s="34" t="s">
        <v>35</v>
      </c>
      <c r="D65" s="35" t="s">
        <v>29</v>
      </c>
      <c r="E65" s="35">
        <v>0.3</v>
      </c>
      <c r="F65" s="35">
        <v>0.2</v>
      </c>
      <c r="G65" s="35">
        <v>0.1</v>
      </c>
      <c r="H65" s="35" t="s">
        <v>29</v>
      </c>
      <c r="I65" s="35" t="s">
        <v>29</v>
      </c>
      <c r="J65" s="35" t="s">
        <v>29</v>
      </c>
      <c r="K65" s="35" t="s">
        <v>29</v>
      </c>
      <c r="L65" s="35" t="s">
        <v>29</v>
      </c>
      <c r="M65" s="35" t="s">
        <v>29</v>
      </c>
      <c r="N65" s="35">
        <v>0.7</v>
      </c>
      <c r="O65" s="36">
        <v>54200</v>
      </c>
      <c r="P65" s="36" t="s">
        <v>30</v>
      </c>
      <c r="Q65" s="32"/>
    </row>
    <row r="66" spans="1:17" ht="11.1" customHeight="1">
      <c r="B66" s="34" t="s">
        <v>36</v>
      </c>
      <c r="D66" s="35" t="s">
        <v>29</v>
      </c>
      <c r="E66" s="35">
        <v>0.2</v>
      </c>
      <c r="F66" s="35">
        <v>0.2</v>
      </c>
      <c r="G66" s="35">
        <v>0.1</v>
      </c>
      <c r="H66" s="35">
        <v>0.1</v>
      </c>
      <c r="I66" s="35" t="s">
        <v>29</v>
      </c>
      <c r="J66" s="35" t="s">
        <v>29</v>
      </c>
      <c r="K66" s="35" t="s">
        <v>29</v>
      </c>
      <c r="L66" s="35" t="s">
        <v>29</v>
      </c>
      <c r="M66" s="35" t="s">
        <v>29</v>
      </c>
      <c r="N66" s="35">
        <v>0.7</v>
      </c>
      <c r="O66" s="36">
        <v>55700</v>
      </c>
      <c r="P66" s="36" t="s">
        <v>30</v>
      </c>
      <c r="Q66" s="32"/>
    </row>
    <row r="67" spans="1:17" ht="11.1" customHeight="1">
      <c r="B67" s="34" t="s">
        <v>37</v>
      </c>
      <c r="D67" s="35" t="s">
        <v>29</v>
      </c>
      <c r="E67" s="35">
        <v>0.2</v>
      </c>
      <c r="F67" s="35">
        <v>0.2</v>
      </c>
      <c r="G67" s="35">
        <v>0.1</v>
      </c>
      <c r="H67" s="35">
        <v>0.1</v>
      </c>
      <c r="I67" s="35" t="s">
        <v>29</v>
      </c>
      <c r="J67" s="35" t="s">
        <v>29</v>
      </c>
      <c r="K67" s="35" t="s">
        <v>29</v>
      </c>
      <c r="L67" s="35" t="s">
        <v>29</v>
      </c>
      <c r="M67" s="35" t="s">
        <v>29</v>
      </c>
      <c r="N67" s="35">
        <v>0.6</v>
      </c>
      <c r="O67" s="36">
        <v>58000</v>
      </c>
      <c r="P67" s="36" t="s">
        <v>30</v>
      </c>
      <c r="Q67" s="32"/>
    </row>
    <row r="68" spans="1:17" ht="11.1" customHeight="1">
      <c r="B68" s="34" t="s">
        <v>38</v>
      </c>
      <c r="D68" s="35" t="s">
        <v>29</v>
      </c>
      <c r="E68" s="35" t="s">
        <v>29</v>
      </c>
      <c r="F68" s="35" t="s">
        <v>29</v>
      </c>
      <c r="G68" s="35">
        <v>0.1</v>
      </c>
      <c r="H68" s="35" t="s">
        <v>29</v>
      </c>
      <c r="I68" s="35" t="s">
        <v>29</v>
      </c>
      <c r="J68" s="35" t="s">
        <v>29</v>
      </c>
      <c r="K68" s="35" t="s">
        <v>29</v>
      </c>
      <c r="L68" s="35" t="s">
        <v>29</v>
      </c>
      <c r="M68" s="35" t="s">
        <v>29</v>
      </c>
      <c r="N68" s="35">
        <v>0.2</v>
      </c>
      <c r="O68" s="36">
        <v>61800</v>
      </c>
      <c r="P68" s="36" t="s">
        <v>30</v>
      </c>
      <c r="Q68" s="32"/>
    </row>
    <row r="69" spans="1:17" s="39" customFormat="1" ht="11.1" customHeight="1">
      <c r="B69" s="34" t="s">
        <v>39</v>
      </c>
      <c r="C69" s="4">
        <v>8</v>
      </c>
      <c r="D69" s="35">
        <v>0.2</v>
      </c>
      <c r="E69" s="35">
        <v>2.2000000000000002</v>
      </c>
      <c r="F69" s="35">
        <v>1.2</v>
      </c>
      <c r="G69" s="35">
        <v>0.6</v>
      </c>
      <c r="H69" s="35">
        <v>0.2</v>
      </c>
      <c r="I69" s="35">
        <v>0.1</v>
      </c>
      <c r="J69" s="35" t="s">
        <v>29</v>
      </c>
      <c r="K69" s="35" t="s">
        <v>29</v>
      </c>
      <c r="L69" s="35" t="s">
        <v>29</v>
      </c>
      <c r="M69" s="35">
        <v>0.2</v>
      </c>
      <c r="N69" s="35">
        <v>4.7</v>
      </c>
      <c r="O69" s="36">
        <v>52300</v>
      </c>
      <c r="P69" s="36">
        <v>49000</v>
      </c>
      <c r="Q69" s="32"/>
    </row>
    <row r="70" spans="1:17" ht="3" customHeight="1">
      <c r="A70" s="39"/>
      <c r="B70" s="820"/>
      <c r="C70" s="41"/>
      <c r="D70" s="42"/>
      <c r="E70" s="42"/>
      <c r="F70" s="42"/>
      <c r="G70" s="42"/>
      <c r="H70" s="42"/>
      <c r="I70" s="42"/>
      <c r="J70" s="42"/>
      <c r="K70" s="42"/>
      <c r="L70" s="46"/>
      <c r="M70" s="46"/>
      <c r="N70" s="46"/>
      <c r="O70" s="36"/>
    </row>
    <row r="71" spans="1:17" ht="11.1" customHeight="1">
      <c r="B71" s="826" t="s">
        <v>41</v>
      </c>
      <c r="C71" s="4">
        <v>9</v>
      </c>
      <c r="D71" s="46"/>
      <c r="E71" s="46"/>
      <c r="F71" s="46"/>
      <c r="G71" s="46"/>
      <c r="H71" s="46"/>
      <c r="I71" s="46"/>
      <c r="J71" s="46"/>
      <c r="K71" s="46"/>
      <c r="L71" s="435"/>
      <c r="M71" s="435"/>
      <c r="N71" s="435"/>
      <c r="O71" s="36"/>
    </row>
    <row r="72" spans="1:17" ht="11.1" customHeight="1">
      <c r="B72" s="34" t="s">
        <v>28</v>
      </c>
      <c r="D72" s="35" t="s">
        <v>29</v>
      </c>
      <c r="E72" s="35" t="s">
        <v>29</v>
      </c>
      <c r="F72" s="35" t="s">
        <v>29</v>
      </c>
      <c r="G72" s="35" t="s">
        <v>29</v>
      </c>
      <c r="H72" s="35" t="s">
        <v>29</v>
      </c>
      <c r="I72" s="35" t="s">
        <v>29</v>
      </c>
      <c r="J72" s="35" t="s">
        <v>29</v>
      </c>
      <c r="K72" s="35" t="s">
        <v>29</v>
      </c>
      <c r="L72" s="35" t="s">
        <v>29</v>
      </c>
      <c r="M72" s="35" t="s">
        <v>29</v>
      </c>
      <c r="N72" s="35" t="s">
        <v>29</v>
      </c>
      <c r="O72" s="36" t="s">
        <v>29</v>
      </c>
      <c r="P72" s="36" t="s">
        <v>30</v>
      </c>
      <c r="Q72" s="32"/>
    </row>
    <row r="73" spans="1:17" ht="11.1" customHeight="1">
      <c r="B73" s="34" t="s">
        <v>31</v>
      </c>
      <c r="D73" s="35" t="s">
        <v>29</v>
      </c>
      <c r="E73" s="35">
        <v>0.1</v>
      </c>
      <c r="F73" s="35" t="s">
        <v>29</v>
      </c>
      <c r="G73" s="35" t="s">
        <v>29</v>
      </c>
      <c r="H73" s="35" t="s">
        <v>29</v>
      </c>
      <c r="I73" s="35" t="s">
        <v>29</v>
      </c>
      <c r="J73" s="35" t="s">
        <v>29</v>
      </c>
      <c r="K73" s="35" t="s">
        <v>29</v>
      </c>
      <c r="L73" s="35" t="s">
        <v>29</v>
      </c>
      <c r="M73" s="35" t="s">
        <v>29</v>
      </c>
      <c r="N73" s="35">
        <v>0.2</v>
      </c>
      <c r="O73" s="36">
        <v>44400</v>
      </c>
      <c r="P73" s="36" t="s">
        <v>30</v>
      </c>
      <c r="Q73" s="32"/>
    </row>
    <row r="74" spans="1:17" ht="11.1" customHeight="1">
      <c r="B74" s="34" t="s">
        <v>32</v>
      </c>
      <c r="D74" s="35">
        <v>0.1</v>
      </c>
      <c r="E74" s="35">
        <v>0.6</v>
      </c>
      <c r="F74" s="35">
        <v>0.1</v>
      </c>
      <c r="G74" s="35" t="s">
        <v>29</v>
      </c>
      <c r="H74" s="35" t="s">
        <v>29</v>
      </c>
      <c r="I74" s="35" t="s">
        <v>29</v>
      </c>
      <c r="J74" s="35" t="s">
        <v>29</v>
      </c>
      <c r="K74" s="35" t="s">
        <v>29</v>
      </c>
      <c r="L74" s="35" t="s">
        <v>29</v>
      </c>
      <c r="M74" s="35" t="s">
        <v>29</v>
      </c>
      <c r="N74" s="35">
        <v>0.8</v>
      </c>
      <c r="O74" s="36">
        <v>46500</v>
      </c>
      <c r="P74" s="36" t="s">
        <v>30</v>
      </c>
      <c r="Q74" s="32"/>
    </row>
    <row r="75" spans="1:17" ht="11.1" customHeight="1">
      <c r="B75" s="34" t="s">
        <v>33</v>
      </c>
      <c r="D75" s="35" t="s">
        <v>29</v>
      </c>
      <c r="E75" s="35">
        <v>0.6</v>
      </c>
      <c r="F75" s="35">
        <v>0.3</v>
      </c>
      <c r="G75" s="35">
        <v>0.1</v>
      </c>
      <c r="H75" s="35" t="s">
        <v>29</v>
      </c>
      <c r="I75" s="35" t="s">
        <v>29</v>
      </c>
      <c r="J75" s="35" t="s">
        <v>29</v>
      </c>
      <c r="K75" s="35" t="s">
        <v>29</v>
      </c>
      <c r="L75" s="35" t="s">
        <v>29</v>
      </c>
      <c r="M75" s="35" t="s">
        <v>29</v>
      </c>
      <c r="N75" s="35">
        <v>1.1000000000000001</v>
      </c>
      <c r="O75" s="36">
        <v>50000</v>
      </c>
      <c r="P75" s="36" t="s">
        <v>30</v>
      </c>
      <c r="Q75" s="32"/>
    </row>
    <row r="76" spans="1:17" ht="11.1" customHeight="1">
      <c r="B76" s="34" t="s">
        <v>34</v>
      </c>
      <c r="D76" s="35" t="s">
        <v>29</v>
      </c>
      <c r="E76" s="35">
        <v>0.5</v>
      </c>
      <c r="F76" s="35">
        <v>0.4</v>
      </c>
      <c r="G76" s="35">
        <v>0.2</v>
      </c>
      <c r="H76" s="35">
        <v>0.1</v>
      </c>
      <c r="I76" s="35" t="s">
        <v>29</v>
      </c>
      <c r="J76" s="35" t="s">
        <v>29</v>
      </c>
      <c r="K76" s="35" t="s">
        <v>29</v>
      </c>
      <c r="L76" s="35" t="s">
        <v>29</v>
      </c>
      <c r="M76" s="35" t="s">
        <v>29</v>
      </c>
      <c r="N76" s="35">
        <v>1.2</v>
      </c>
      <c r="O76" s="36">
        <v>53400</v>
      </c>
      <c r="P76" s="36" t="s">
        <v>30</v>
      </c>
      <c r="Q76" s="32"/>
    </row>
    <row r="77" spans="1:17" ht="11.1" customHeight="1">
      <c r="B77" s="34" t="s">
        <v>35</v>
      </c>
      <c r="D77" s="35" t="s">
        <v>29</v>
      </c>
      <c r="E77" s="35">
        <v>0.4</v>
      </c>
      <c r="F77" s="35">
        <v>0.3</v>
      </c>
      <c r="G77" s="35">
        <v>0.2</v>
      </c>
      <c r="H77" s="35">
        <v>0.1</v>
      </c>
      <c r="I77" s="35" t="s">
        <v>29</v>
      </c>
      <c r="J77" s="35" t="s">
        <v>29</v>
      </c>
      <c r="K77" s="35" t="s">
        <v>29</v>
      </c>
      <c r="L77" s="35" t="s">
        <v>29</v>
      </c>
      <c r="M77" s="35" t="s">
        <v>29</v>
      </c>
      <c r="N77" s="35">
        <v>1</v>
      </c>
      <c r="O77" s="36">
        <v>55600</v>
      </c>
      <c r="P77" s="36" t="s">
        <v>30</v>
      </c>
      <c r="Q77" s="32"/>
    </row>
    <row r="78" spans="1:17" ht="11.1" customHeight="1">
      <c r="B78" s="34" t="s">
        <v>36</v>
      </c>
      <c r="D78" s="35" t="s">
        <v>29</v>
      </c>
      <c r="E78" s="35">
        <v>0.3</v>
      </c>
      <c r="F78" s="35">
        <v>0.2</v>
      </c>
      <c r="G78" s="35">
        <v>0.2</v>
      </c>
      <c r="H78" s="35">
        <v>0.1</v>
      </c>
      <c r="I78" s="35" t="s">
        <v>29</v>
      </c>
      <c r="J78" s="35" t="s">
        <v>29</v>
      </c>
      <c r="K78" s="35" t="s">
        <v>29</v>
      </c>
      <c r="L78" s="35" t="s">
        <v>29</v>
      </c>
      <c r="M78" s="35" t="s">
        <v>29</v>
      </c>
      <c r="N78" s="35">
        <v>0.8</v>
      </c>
      <c r="O78" s="36">
        <v>57400</v>
      </c>
      <c r="P78" s="36" t="s">
        <v>30</v>
      </c>
      <c r="Q78" s="32"/>
    </row>
    <row r="79" spans="1:17" ht="11.1" customHeight="1">
      <c r="B79" s="34" t="s">
        <v>37</v>
      </c>
      <c r="D79" s="35" t="s">
        <v>29</v>
      </c>
      <c r="E79" s="35">
        <v>0.2</v>
      </c>
      <c r="F79" s="35">
        <v>0.2</v>
      </c>
      <c r="G79" s="35">
        <v>0.2</v>
      </c>
      <c r="H79" s="35">
        <v>0.1</v>
      </c>
      <c r="I79" s="35" t="s">
        <v>29</v>
      </c>
      <c r="J79" s="35" t="s">
        <v>29</v>
      </c>
      <c r="K79" s="35" t="s">
        <v>29</v>
      </c>
      <c r="L79" s="35" t="s">
        <v>29</v>
      </c>
      <c r="M79" s="35" t="s">
        <v>29</v>
      </c>
      <c r="N79" s="35">
        <v>0.7</v>
      </c>
      <c r="O79" s="36">
        <v>59900</v>
      </c>
      <c r="P79" s="36" t="s">
        <v>30</v>
      </c>
      <c r="Q79" s="32"/>
    </row>
    <row r="80" spans="1:17" ht="11.1" customHeight="1">
      <c r="B80" s="34" t="s">
        <v>38</v>
      </c>
      <c r="D80" s="35" t="s">
        <v>29</v>
      </c>
      <c r="E80" s="35">
        <v>0.1</v>
      </c>
      <c r="F80" s="35">
        <v>0.1</v>
      </c>
      <c r="G80" s="35">
        <v>0.1</v>
      </c>
      <c r="H80" s="35" t="s">
        <v>29</v>
      </c>
      <c r="I80" s="35" t="s">
        <v>29</v>
      </c>
      <c r="J80" s="35" t="s">
        <v>29</v>
      </c>
      <c r="K80" s="35" t="s">
        <v>29</v>
      </c>
      <c r="L80" s="35" t="s">
        <v>29</v>
      </c>
      <c r="M80" s="35" t="s">
        <v>29</v>
      </c>
      <c r="N80" s="35">
        <v>0.3</v>
      </c>
      <c r="O80" s="36">
        <v>64400</v>
      </c>
      <c r="P80" s="36" t="s">
        <v>30</v>
      </c>
      <c r="Q80" s="32"/>
    </row>
    <row r="81" spans="1:256" s="39" customFormat="1" ht="11.1" customHeight="1">
      <c r="B81" s="34" t="s">
        <v>39</v>
      </c>
      <c r="C81" s="4">
        <v>8</v>
      </c>
      <c r="D81" s="35">
        <v>0.2</v>
      </c>
      <c r="E81" s="35">
        <v>2.7</v>
      </c>
      <c r="F81" s="35">
        <v>1.6</v>
      </c>
      <c r="G81" s="35">
        <v>0.9</v>
      </c>
      <c r="H81" s="35">
        <v>0.3</v>
      </c>
      <c r="I81" s="35">
        <v>0.1</v>
      </c>
      <c r="J81" s="35">
        <v>0.1</v>
      </c>
      <c r="K81" s="35" t="s">
        <v>29</v>
      </c>
      <c r="L81" s="35" t="s">
        <v>29</v>
      </c>
      <c r="M81" s="35">
        <v>0.3</v>
      </c>
      <c r="N81" s="35">
        <v>6.2</v>
      </c>
      <c r="O81" s="36">
        <v>53700</v>
      </c>
      <c r="P81" s="36">
        <v>50100</v>
      </c>
      <c r="Q81" s="32"/>
    </row>
    <row r="82" spans="1:256" ht="3.75" customHeight="1">
      <c r="A82" s="48"/>
      <c r="B82" s="49"/>
      <c r="C82" s="50"/>
      <c r="D82" s="51"/>
      <c r="E82" s="51"/>
      <c r="F82" s="51"/>
      <c r="G82" s="51"/>
      <c r="H82" s="51"/>
      <c r="I82" s="51"/>
      <c r="J82" s="51"/>
      <c r="K82" s="51"/>
      <c r="L82" s="52"/>
      <c r="M82" s="52"/>
      <c r="N82" s="52"/>
      <c r="O82" s="31"/>
      <c r="Q82" s="32"/>
    </row>
    <row r="83" spans="1:256" ht="11.25" customHeight="1">
      <c r="A83" s="54"/>
      <c r="B83" s="821"/>
      <c r="D83" s="56"/>
      <c r="E83" s="56"/>
      <c r="F83" s="56"/>
      <c r="G83" s="56"/>
      <c r="H83" s="56"/>
      <c r="I83" s="56"/>
      <c r="J83" s="56"/>
      <c r="K83" s="56"/>
      <c r="O83" s="830"/>
      <c r="P83" s="436" t="s">
        <v>43</v>
      </c>
    </row>
    <row r="84" spans="1:256" ht="11.25" customHeight="1">
      <c r="A84" s="1196"/>
      <c r="B84" s="1220"/>
      <c r="C84" s="1220"/>
      <c r="D84" s="56"/>
      <c r="E84" s="56"/>
      <c r="F84" s="56"/>
      <c r="G84" s="56"/>
      <c r="H84" s="56"/>
      <c r="I84" s="56"/>
      <c r="J84" s="56"/>
      <c r="K84" s="56"/>
    </row>
    <row r="85" spans="1:256" s="1" customFormat="1" ht="33.6" customHeight="1" thickBot="1">
      <c r="A85" s="1189" t="s">
        <v>778</v>
      </c>
      <c r="B85" s="1189"/>
      <c r="C85" s="1189"/>
      <c r="D85" s="1189"/>
      <c r="E85" s="1189"/>
      <c r="F85" s="1189"/>
      <c r="G85" s="1189"/>
      <c r="H85" s="1189"/>
      <c r="I85" s="1189"/>
      <c r="J85" s="1189"/>
      <c r="K85" s="1189"/>
      <c r="L85" s="1189"/>
      <c r="M85" s="1189"/>
      <c r="N85" s="1189"/>
      <c r="O85" s="1189"/>
      <c r="P85" s="1189"/>
    </row>
    <row r="86" spans="1:256" s="8" customFormat="1" ht="15" customHeight="1">
      <c r="A86" s="828" t="str">
        <f>"November 2014"</f>
        <v>November 2014</v>
      </c>
      <c r="B86" s="828"/>
      <c r="C86" s="4"/>
      <c r="D86" s="828"/>
      <c r="E86" s="828"/>
      <c r="F86" s="828"/>
      <c r="G86" s="828"/>
      <c r="H86" s="828"/>
      <c r="I86" s="429"/>
      <c r="J86" s="828"/>
      <c r="K86" s="828"/>
      <c r="L86" s="828"/>
      <c r="N86" s="828"/>
      <c r="P86" s="450" t="s">
        <v>0</v>
      </c>
      <c r="R86" s="429"/>
      <c r="S86" s="828"/>
      <c r="T86" s="828"/>
      <c r="U86" s="828"/>
      <c r="V86" s="828"/>
      <c r="W86" s="828"/>
      <c r="X86" s="828"/>
      <c r="Y86" s="828"/>
      <c r="Z86" s="828"/>
      <c r="AA86" s="828"/>
      <c r="AB86" s="429"/>
      <c r="AC86" s="429"/>
      <c r="AD86" s="429"/>
      <c r="AE86" s="429"/>
      <c r="AF86" s="429"/>
      <c r="AG86" s="429"/>
      <c r="AH86" s="429"/>
      <c r="AI86" s="429"/>
      <c r="AJ86" s="429"/>
      <c r="AK86" s="429"/>
      <c r="AL86" s="429"/>
      <c r="AM86" s="429"/>
      <c r="AN86" s="429"/>
      <c r="AO86" s="429"/>
      <c r="AP86" s="429"/>
      <c r="AQ86" s="429"/>
      <c r="AR86" s="429"/>
      <c r="AS86" s="429"/>
      <c r="AT86" s="429"/>
      <c r="AU86" s="429"/>
      <c r="AV86" s="429"/>
      <c r="AW86" s="429"/>
      <c r="AX86" s="429"/>
      <c r="AY86" s="429"/>
      <c r="AZ86" s="429"/>
      <c r="BA86" s="429"/>
      <c r="BB86" s="429"/>
      <c r="BC86" s="429"/>
      <c r="BD86" s="429"/>
      <c r="BE86" s="429"/>
      <c r="BF86" s="429"/>
      <c r="BG86" s="429"/>
      <c r="BH86" s="429"/>
      <c r="BI86" s="429"/>
      <c r="BJ86" s="429"/>
      <c r="BK86" s="429"/>
      <c r="BL86" s="429"/>
      <c r="BM86" s="429"/>
      <c r="BN86" s="429"/>
      <c r="BO86" s="429"/>
      <c r="BP86" s="429"/>
      <c r="BQ86" s="429"/>
      <c r="BR86" s="429"/>
      <c r="BS86" s="429"/>
      <c r="BT86" s="429"/>
      <c r="BU86" s="429"/>
      <c r="BV86" s="429"/>
      <c r="BW86" s="429"/>
      <c r="BX86" s="429"/>
      <c r="BY86" s="429"/>
      <c r="BZ86" s="429"/>
      <c r="CA86" s="429"/>
      <c r="CB86" s="429"/>
      <c r="CC86" s="429"/>
      <c r="CD86" s="429"/>
      <c r="CE86" s="429"/>
      <c r="CF86" s="429"/>
      <c r="CG86" s="429"/>
      <c r="CH86" s="429"/>
      <c r="CI86" s="429"/>
      <c r="CJ86" s="429"/>
      <c r="CK86" s="429"/>
      <c r="CL86" s="429"/>
      <c r="CM86" s="429"/>
      <c r="CN86" s="429"/>
      <c r="CO86" s="429"/>
      <c r="CP86" s="429"/>
      <c r="CQ86" s="429"/>
      <c r="CR86" s="429"/>
      <c r="CS86" s="429"/>
      <c r="CT86" s="429"/>
      <c r="CU86" s="429"/>
      <c r="CV86" s="429"/>
      <c r="CW86" s="429"/>
      <c r="CX86" s="429"/>
      <c r="CY86" s="429"/>
      <c r="CZ86" s="429"/>
      <c r="DA86" s="429"/>
      <c r="DB86" s="429"/>
      <c r="DC86" s="429"/>
      <c r="DD86" s="429"/>
      <c r="DE86" s="429"/>
      <c r="DF86" s="429"/>
      <c r="DG86" s="429"/>
      <c r="DH86" s="429"/>
      <c r="DI86" s="429"/>
      <c r="DJ86" s="429"/>
      <c r="DK86" s="429"/>
      <c r="DL86" s="429"/>
      <c r="DM86" s="429"/>
      <c r="DN86" s="429"/>
      <c r="DO86" s="429"/>
      <c r="DP86" s="429"/>
      <c r="DQ86" s="429"/>
      <c r="DR86" s="429"/>
      <c r="DS86" s="429"/>
      <c r="DT86" s="429"/>
      <c r="DU86" s="429"/>
      <c r="DV86" s="429"/>
      <c r="DW86" s="429"/>
      <c r="DX86" s="429"/>
      <c r="DY86" s="429"/>
      <c r="DZ86" s="429"/>
      <c r="EA86" s="429"/>
      <c r="EB86" s="429"/>
      <c r="EC86" s="429"/>
      <c r="ED86" s="429"/>
      <c r="EE86" s="429"/>
      <c r="EF86" s="429"/>
      <c r="EG86" s="429"/>
      <c r="EH86" s="429"/>
      <c r="EI86" s="429"/>
      <c r="EJ86" s="429"/>
      <c r="EK86" s="429"/>
      <c r="EL86" s="429"/>
      <c r="EM86" s="429"/>
      <c r="EN86" s="429"/>
      <c r="EO86" s="429"/>
      <c r="EP86" s="429"/>
      <c r="EQ86" s="429"/>
      <c r="ER86" s="429"/>
      <c r="ES86" s="429"/>
      <c r="ET86" s="429"/>
      <c r="EU86" s="429"/>
      <c r="EV86" s="429"/>
      <c r="EW86" s="429"/>
      <c r="EX86" s="429"/>
      <c r="EY86" s="429"/>
      <c r="EZ86" s="429"/>
      <c r="FA86" s="429"/>
      <c r="FB86" s="429"/>
      <c r="FC86" s="429"/>
      <c r="FD86" s="429"/>
      <c r="FE86" s="429"/>
      <c r="FF86" s="429"/>
      <c r="FG86" s="429"/>
      <c r="FH86" s="429"/>
      <c r="FI86" s="429"/>
      <c r="FJ86" s="429"/>
      <c r="FK86" s="429"/>
      <c r="FL86" s="429"/>
      <c r="FM86" s="429"/>
      <c r="FN86" s="429"/>
      <c r="FO86" s="429"/>
      <c r="FP86" s="429"/>
      <c r="FQ86" s="429"/>
      <c r="FR86" s="429"/>
      <c r="FS86" s="429"/>
      <c r="FT86" s="429"/>
      <c r="FU86" s="429"/>
      <c r="FV86" s="429"/>
      <c r="FW86" s="429"/>
      <c r="FX86" s="429"/>
      <c r="FY86" s="429"/>
      <c r="FZ86" s="429"/>
      <c r="GA86" s="429"/>
      <c r="GB86" s="429"/>
      <c r="GC86" s="429"/>
      <c r="GD86" s="429"/>
      <c r="GE86" s="429"/>
      <c r="GF86" s="429"/>
      <c r="GG86" s="429"/>
      <c r="GH86" s="429"/>
      <c r="GI86" s="429"/>
      <c r="GJ86" s="429"/>
      <c r="GK86" s="429"/>
      <c r="GL86" s="429"/>
      <c r="GM86" s="429"/>
      <c r="GN86" s="429"/>
      <c r="GO86" s="429"/>
      <c r="GP86" s="429"/>
      <c r="GQ86" s="429"/>
      <c r="GR86" s="429"/>
      <c r="GS86" s="429"/>
      <c r="GT86" s="429"/>
      <c r="GU86" s="429"/>
      <c r="GV86" s="429"/>
      <c r="GW86" s="429"/>
      <c r="GX86" s="429"/>
      <c r="GY86" s="429"/>
      <c r="GZ86" s="429"/>
      <c r="HA86" s="429"/>
      <c r="HB86" s="429"/>
      <c r="HC86" s="429"/>
      <c r="HD86" s="429"/>
      <c r="HE86" s="429"/>
      <c r="HF86" s="429"/>
      <c r="HG86" s="429"/>
      <c r="HH86" s="429"/>
      <c r="HI86" s="429"/>
      <c r="HJ86" s="429"/>
      <c r="HK86" s="429"/>
      <c r="HL86" s="429"/>
      <c r="HM86" s="429"/>
      <c r="HN86" s="429"/>
      <c r="HO86" s="429"/>
      <c r="HP86" s="429"/>
      <c r="HQ86" s="429"/>
      <c r="HR86" s="429"/>
      <c r="HS86" s="429"/>
      <c r="HT86" s="429"/>
      <c r="HU86" s="429"/>
      <c r="HV86" s="429"/>
      <c r="HW86" s="429"/>
      <c r="HX86" s="429"/>
      <c r="HY86" s="429"/>
      <c r="HZ86" s="429"/>
      <c r="IA86" s="429"/>
      <c r="IB86" s="429"/>
      <c r="IC86" s="429"/>
      <c r="ID86" s="429"/>
      <c r="IE86" s="429"/>
      <c r="IF86" s="429"/>
      <c r="IG86" s="429"/>
      <c r="IH86" s="429"/>
      <c r="II86" s="429"/>
      <c r="IJ86" s="429"/>
      <c r="IK86" s="429"/>
      <c r="IL86" s="429"/>
      <c r="IM86" s="429"/>
      <c r="IN86" s="429"/>
      <c r="IO86" s="429"/>
      <c r="IP86" s="429"/>
      <c r="IQ86" s="429"/>
      <c r="IR86" s="429"/>
      <c r="IS86" s="429"/>
      <c r="IT86" s="429"/>
      <c r="IU86" s="429"/>
      <c r="IV86" s="429"/>
    </row>
    <row r="87" spans="1:256" s="8" customFormat="1" ht="15" customHeight="1">
      <c r="A87" s="828" t="s">
        <v>1</v>
      </c>
      <c r="B87" s="828"/>
      <c r="C87" s="4"/>
      <c r="D87" s="828"/>
      <c r="E87" s="828"/>
      <c r="F87" s="828"/>
      <c r="G87" s="828"/>
      <c r="H87" s="828"/>
      <c r="I87" s="429"/>
      <c r="J87" s="828"/>
      <c r="K87" s="828"/>
      <c r="L87" s="828"/>
      <c r="M87" s="430"/>
      <c r="N87" s="828"/>
      <c r="O87" s="411"/>
      <c r="P87" s="828"/>
      <c r="R87" s="429"/>
      <c r="S87" s="828"/>
      <c r="T87" s="828"/>
      <c r="U87" s="828"/>
      <c r="V87" s="828"/>
      <c r="W87" s="828"/>
      <c r="X87" s="828"/>
      <c r="Y87" s="828"/>
      <c r="Z87" s="828"/>
      <c r="AA87" s="828"/>
      <c r="AB87" s="429"/>
      <c r="AC87" s="429"/>
      <c r="AD87" s="429"/>
      <c r="AE87" s="429"/>
      <c r="AF87" s="429"/>
      <c r="AG87" s="429"/>
      <c r="AH87" s="429"/>
      <c r="AI87" s="429"/>
      <c r="AJ87" s="429"/>
      <c r="AK87" s="429"/>
      <c r="AL87" s="429"/>
      <c r="AM87" s="429"/>
      <c r="AN87" s="429"/>
      <c r="AO87" s="429"/>
      <c r="AP87" s="429"/>
      <c r="AQ87" s="429"/>
      <c r="AR87" s="429"/>
      <c r="AS87" s="429"/>
      <c r="AT87" s="429"/>
      <c r="AU87" s="429"/>
      <c r="AV87" s="429"/>
      <c r="AW87" s="429"/>
      <c r="AX87" s="429"/>
      <c r="AY87" s="429"/>
      <c r="AZ87" s="429"/>
      <c r="BA87" s="429"/>
      <c r="BB87" s="429"/>
      <c r="BC87" s="429"/>
      <c r="BD87" s="429"/>
      <c r="BE87" s="429"/>
      <c r="BF87" s="429"/>
      <c r="BG87" s="429"/>
      <c r="BH87" s="429"/>
      <c r="BI87" s="429"/>
      <c r="BJ87" s="429"/>
      <c r="BK87" s="429"/>
      <c r="BL87" s="429"/>
      <c r="BM87" s="429"/>
      <c r="BN87" s="429"/>
      <c r="BO87" s="429"/>
      <c r="BP87" s="429"/>
      <c r="BQ87" s="429"/>
      <c r="BR87" s="429"/>
      <c r="BS87" s="429"/>
      <c r="BT87" s="429"/>
      <c r="BU87" s="429"/>
      <c r="BV87" s="429"/>
      <c r="BW87" s="429"/>
      <c r="BX87" s="429"/>
      <c r="BY87" s="429"/>
      <c r="BZ87" s="429"/>
      <c r="CA87" s="429"/>
      <c r="CB87" s="429"/>
      <c r="CC87" s="429"/>
      <c r="CD87" s="429"/>
      <c r="CE87" s="429"/>
      <c r="CF87" s="429"/>
      <c r="CG87" s="429"/>
      <c r="CH87" s="429"/>
      <c r="CI87" s="429"/>
      <c r="CJ87" s="429"/>
      <c r="CK87" s="429"/>
      <c r="CL87" s="429"/>
      <c r="CM87" s="429"/>
      <c r="CN87" s="429"/>
      <c r="CO87" s="429"/>
      <c r="CP87" s="429"/>
      <c r="CQ87" s="429"/>
      <c r="CR87" s="429"/>
      <c r="CS87" s="429"/>
      <c r="CT87" s="429"/>
      <c r="CU87" s="429"/>
      <c r="CV87" s="429"/>
      <c r="CW87" s="429"/>
      <c r="CX87" s="429"/>
      <c r="CY87" s="429"/>
      <c r="CZ87" s="429"/>
      <c r="DA87" s="429"/>
      <c r="DB87" s="429"/>
      <c r="DC87" s="429"/>
      <c r="DD87" s="429"/>
      <c r="DE87" s="429"/>
      <c r="DF87" s="429"/>
      <c r="DG87" s="429"/>
      <c r="DH87" s="429"/>
      <c r="DI87" s="429"/>
      <c r="DJ87" s="429"/>
      <c r="DK87" s="429"/>
      <c r="DL87" s="429"/>
      <c r="DM87" s="429"/>
      <c r="DN87" s="429"/>
      <c r="DO87" s="429"/>
      <c r="DP87" s="429"/>
      <c r="DQ87" s="429"/>
      <c r="DR87" s="429"/>
      <c r="DS87" s="429"/>
      <c r="DT87" s="429"/>
      <c r="DU87" s="429"/>
      <c r="DV87" s="429"/>
      <c r="DW87" s="429"/>
      <c r="DX87" s="429"/>
      <c r="DY87" s="429"/>
      <c r="DZ87" s="429"/>
      <c r="EA87" s="429"/>
      <c r="EB87" s="429"/>
      <c r="EC87" s="429"/>
      <c r="ED87" s="429"/>
      <c r="EE87" s="429"/>
      <c r="EF87" s="429"/>
      <c r="EG87" s="429"/>
      <c r="EH87" s="429"/>
      <c r="EI87" s="429"/>
      <c r="EJ87" s="429"/>
      <c r="EK87" s="429"/>
      <c r="EL87" s="429"/>
      <c r="EM87" s="429"/>
      <c r="EN87" s="429"/>
      <c r="EO87" s="429"/>
      <c r="EP87" s="429"/>
      <c r="EQ87" s="429"/>
      <c r="ER87" s="429"/>
      <c r="ES87" s="429"/>
      <c r="ET87" s="429"/>
      <c r="EU87" s="429"/>
      <c r="EV87" s="429"/>
      <c r="EW87" s="429"/>
      <c r="EX87" s="429"/>
      <c r="EY87" s="429"/>
      <c r="EZ87" s="429"/>
      <c r="FA87" s="429"/>
      <c r="FB87" s="429"/>
      <c r="FC87" s="429"/>
      <c r="FD87" s="429"/>
      <c r="FE87" s="429"/>
      <c r="FF87" s="429"/>
      <c r="FG87" s="429"/>
      <c r="FH87" s="429"/>
      <c r="FI87" s="429"/>
      <c r="FJ87" s="429"/>
      <c r="FK87" s="429"/>
      <c r="FL87" s="429"/>
      <c r="FM87" s="429"/>
      <c r="FN87" s="429"/>
      <c r="FO87" s="429"/>
      <c r="FP87" s="429"/>
      <c r="FQ87" s="429"/>
      <c r="FR87" s="429"/>
      <c r="FS87" s="429"/>
      <c r="FT87" s="429"/>
      <c r="FU87" s="429"/>
      <c r="FV87" s="429"/>
      <c r="FW87" s="429"/>
      <c r="FX87" s="429"/>
      <c r="FY87" s="429"/>
      <c r="FZ87" s="429"/>
      <c r="GA87" s="429"/>
      <c r="GB87" s="429"/>
      <c r="GC87" s="429"/>
      <c r="GD87" s="429"/>
      <c r="GE87" s="429"/>
      <c r="GF87" s="429"/>
      <c r="GG87" s="429"/>
      <c r="GH87" s="429"/>
      <c r="GI87" s="429"/>
      <c r="GJ87" s="429"/>
      <c r="GK87" s="429"/>
      <c r="GL87" s="429"/>
      <c r="GM87" s="429"/>
      <c r="GN87" s="429"/>
      <c r="GO87" s="429"/>
      <c r="GP87" s="429"/>
      <c r="GQ87" s="429"/>
      <c r="GR87" s="429"/>
      <c r="GS87" s="429"/>
      <c r="GT87" s="429"/>
      <c r="GU87" s="429"/>
      <c r="GV87" s="429"/>
      <c r="GW87" s="429"/>
      <c r="GX87" s="429"/>
      <c r="GY87" s="429"/>
      <c r="GZ87" s="429"/>
      <c r="HA87" s="429"/>
      <c r="HB87" s="429"/>
      <c r="HC87" s="429"/>
      <c r="HD87" s="429"/>
      <c r="HE87" s="429"/>
      <c r="HF87" s="429"/>
      <c r="HG87" s="429"/>
      <c r="HH87" s="429"/>
      <c r="HI87" s="429"/>
      <c r="HJ87" s="429"/>
      <c r="HK87" s="429"/>
      <c r="HL87" s="429"/>
      <c r="HM87" s="429"/>
      <c r="HN87" s="429"/>
      <c r="HO87" s="429"/>
      <c r="HP87" s="429"/>
      <c r="HQ87" s="429"/>
      <c r="HR87" s="429"/>
      <c r="HS87" s="429"/>
      <c r="HT87" s="429"/>
      <c r="HU87" s="429"/>
      <c r="HV87" s="429"/>
      <c r="HW87" s="429"/>
      <c r="HX87" s="429"/>
      <c r="HY87" s="429"/>
      <c r="HZ87" s="429"/>
      <c r="IA87" s="429"/>
      <c r="IB87" s="429"/>
      <c r="IC87" s="429"/>
      <c r="ID87" s="429"/>
      <c r="IE87" s="429"/>
      <c r="IF87" s="429"/>
      <c r="IG87" s="429"/>
      <c r="IH87" s="429"/>
      <c r="II87" s="429"/>
      <c r="IJ87" s="429"/>
      <c r="IK87" s="429"/>
      <c r="IL87" s="429"/>
      <c r="IM87" s="429"/>
      <c r="IN87" s="429"/>
      <c r="IO87" s="429"/>
      <c r="IP87" s="429"/>
      <c r="IQ87" s="429"/>
      <c r="IR87" s="429"/>
      <c r="IS87" s="429"/>
      <c r="IT87" s="429"/>
      <c r="IU87" s="429"/>
      <c r="IV87" s="429"/>
    </row>
    <row r="88" spans="1:256" s="8" customFormat="1" ht="11.1" customHeight="1">
      <c r="A88" s="828"/>
      <c r="B88" s="828"/>
      <c r="C88" s="4"/>
      <c r="D88" s="16" t="s">
        <v>2</v>
      </c>
      <c r="E88" s="16" t="s">
        <v>5</v>
      </c>
      <c r="F88" s="16" t="s">
        <v>7</v>
      </c>
      <c r="G88" s="16" t="s">
        <v>9</v>
      </c>
      <c r="H88" s="16" t="s">
        <v>11</v>
      </c>
      <c r="I88" s="16" t="s">
        <v>434</v>
      </c>
      <c r="J88" s="16" t="s">
        <v>435</v>
      </c>
      <c r="K88" s="16" t="s">
        <v>436</v>
      </c>
      <c r="L88" s="16" t="s">
        <v>437</v>
      </c>
      <c r="M88" s="16"/>
      <c r="N88" s="825"/>
      <c r="O88" s="1218" t="s">
        <v>14</v>
      </c>
      <c r="P88" s="1218"/>
      <c r="R88" s="429"/>
      <c r="S88" s="828"/>
      <c r="T88" s="828"/>
      <c r="U88" s="828"/>
      <c r="V88" s="828"/>
      <c r="W88" s="828"/>
      <c r="X88" s="828"/>
      <c r="Y88" s="828"/>
      <c r="Z88" s="828"/>
      <c r="AA88" s="828"/>
      <c r="AB88" s="429"/>
      <c r="AC88" s="429"/>
      <c r="AD88" s="429"/>
      <c r="AE88" s="429"/>
      <c r="AF88" s="429"/>
      <c r="AG88" s="429"/>
      <c r="AH88" s="429"/>
      <c r="AI88" s="429"/>
      <c r="AJ88" s="429"/>
      <c r="AK88" s="429"/>
      <c r="AL88" s="429"/>
      <c r="AM88" s="429"/>
      <c r="AN88" s="429"/>
      <c r="AO88" s="429"/>
      <c r="AP88" s="429"/>
      <c r="AQ88" s="429"/>
      <c r="AR88" s="429"/>
      <c r="AS88" s="429"/>
      <c r="AT88" s="429"/>
      <c r="AU88" s="429"/>
      <c r="AV88" s="429"/>
      <c r="AW88" s="429"/>
      <c r="AX88" s="429"/>
      <c r="AY88" s="429"/>
      <c r="AZ88" s="429"/>
      <c r="BA88" s="429"/>
      <c r="BB88" s="429"/>
      <c r="BC88" s="429"/>
      <c r="BD88" s="429"/>
      <c r="BE88" s="429"/>
      <c r="BF88" s="429"/>
      <c r="BG88" s="429"/>
      <c r="BH88" s="429"/>
      <c r="BI88" s="429"/>
      <c r="BJ88" s="429"/>
      <c r="BK88" s="429"/>
      <c r="BL88" s="429"/>
      <c r="BM88" s="429"/>
      <c r="BN88" s="429"/>
      <c r="BO88" s="429"/>
      <c r="BP88" s="429"/>
      <c r="BQ88" s="429"/>
      <c r="BR88" s="429"/>
      <c r="BS88" s="429"/>
      <c r="BT88" s="429"/>
      <c r="BU88" s="429"/>
      <c r="BV88" s="429"/>
      <c r="BW88" s="429"/>
      <c r="BX88" s="429"/>
      <c r="BY88" s="429"/>
      <c r="BZ88" s="429"/>
      <c r="CA88" s="429"/>
      <c r="CB88" s="429"/>
      <c r="CC88" s="429"/>
      <c r="CD88" s="429"/>
      <c r="CE88" s="429"/>
      <c r="CF88" s="429"/>
      <c r="CG88" s="429"/>
      <c r="CH88" s="429"/>
      <c r="CI88" s="429"/>
      <c r="CJ88" s="429"/>
      <c r="CK88" s="429"/>
      <c r="CL88" s="429"/>
      <c r="CM88" s="429"/>
      <c r="CN88" s="429"/>
      <c r="CO88" s="429"/>
      <c r="CP88" s="429"/>
      <c r="CQ88" s="429"/>
      <c r="CR88" s="429"/>
      <c r="CS88" s="429"/>
      <c r="CT88" s="429"/>
      <c r="CU88" s="429"/>
      <c r="CV88" s="429"/>
      <c r="CW88" s="429"/>
      <c r="CX88" s="429"/>
      <c r="CY88" s="429"/>
      <c r="CZ88" s="429"/>
      <c r="DA88" s="429"/>
      <c r="DB88" s="429"/>
      <c r="DC88" s="429"/>
      <c r="DD88" s="429"/>
      <c r="DE88" s="429"/>
      <c r="DF88" s="429"/>
      <c r="DG88" s="429"/>
      <c r="DH88" s="429"/>
      <c r="DI88" s="429"/>
      <c r="DJ88" s="429"/>
      <c r="DK88" s="429"/>
      <c r="DL88" s="429"/>
      <c r="DM88" s="429"/>
      <c r="DN88" s="429"/>
      <c r="DO88" s="429"/>
      <c r="DP88" s="429"/>
      <c r="DQ88" s="429"/>
      <c r="DR88" s="429"/>
      <c r="DS88" s="429"/>
      <c r="DT88" s="429"/>
      <c r="DU88" s="429"/>
      <c r="DV88" s="429"/>
      <c r="DW88" s="429"/>
      <c r="DX88" s="429"/>
      <c r="DY88" s="429"/>
      <c r="DZ88" s="429"/>
      <c r="EA88" s="429"/>
      <c r="EB88" s="429"/>
      <c r="EC88" s="429"/>
      <c r="ED88" s="429"/>
      <c r="EE88" s="429"/>
      <c r="EF88" s="429"/>
      <c r="EG88" s="429"/>
      <c r="EH88" s="429"/>
      <c r="EI88" s="429"/>
      <c r="EJ88" s="429"/>
      <c r="EK88" s="429"/>
      <c r="EL88" s="429"/>
      <c r="EM88" s="429"/>
      <c r="EN88" s="429"/>
      <c r="EO88" s="429"/>
      <c r="EP88" s="429"/>
      <c r="EQ88" s="429"/>
      <c r="ER88" s="429"/>
      <c r="ES88" s="429"/>
      <c r="ET88" s="429"/>
      <c r="EU88" s="429"/>
      <c r="EV88" s="429"/>
      <c r="EW88" s="429"/>
      <c r="EX88" s="429"/>
      <c r="EY88" s="429"/>
      <c r="EZ88" s="429"/>
      <c r="FA88" s="429"/>
      <c r="FB88" s="429"/>
      <c r="FC88" s="429"/>
      <c r="FD88" s="429"/>
      <c r="FE88" s="429"/>
      <c r="FF88" s="429"/>
      <c r="FG88" s="429"/>
      <c r="FH88" s="429"/>
      <c r="FI88" s="429"/>
      <c r="FJ88" s="429"/>
      <c r="FK88" s="429"/>
      <c r="FL88" s="429"/>
      <c r="FM88" s="429"/>
      <c r="FN88" s="429"/>
      <c r="FO88" s="429"/>
      <c r="FP88" s="429"/>
      <c r="FQ88" s="429"/>
      <c r="FR88" s="429"/>
      <c r="FS88" s="429"/>
      <c r="FT88" s="429"/>
      <c r="FU88" s="429"/>
      <c r="FV88" s="429"/>
      <c r="FW88" s="429"/>
      <c r="FX88" s="429"/>
      <c r="FY88" s="429"/>
      <c r="FZ88" s="429"/>
      <c r="GA88" s="429"/>
      <c r="GB88" s="429"/>
      <c r="GC88" s="429"/>
      <c r="GD88" s="429"/>
      <c r="GE88" s="429"/>
      <c r="GF88" s="429"/>
      <c r="GG88" s="429"/>
      <c r="GH88" s="429"/>
      <c r="GI88" s="429"/>
      <c r="GJ88" s="429"/>
      <c r="GK88" s="429"/>
      <c r="GL88" s="429"/>
      <c r="GM88" s="429"/>
      <c r="GN88" s="429"/>
      <c r="GO88" s="429"/>
      <c r="GP88" s="429"/>
      <c r="GQ88" s="429"/>
      <c r="GR88" s="429"/>
      <c r="GS88" s="429"/>
      <c r="GT88" s="429"/>
      <c r="GU88" s="429"/>
      <c r="GV88" s="429"/>
      <c r="GW88" s="429"/>
      <c r="GX88" s="429"/>
      <c r="GY88" s="429"/>
      <c r="GZ88" s="429"/>
      <c r="HA88" s="429"/>
      <c r="HB88" s="429"/>
      <c r="HC88" s="429"/>
      <c r="HD88" s="429"/>
      <c r="HE88" s="429"/>
      <c r="HF88" s="429"/>
      <c r="HG88" s="429"/>
      <c r="HH88" s="429"/>
      <c r="HI88" s="429"/>
      <c r="HJ88" s="429"/>
      <c r="HK88" s="429"/>
      <c r="HL88" s="429"/>
      <c r="HM88" s="429"/>
      <c r="HN88" s="429"/>
      <c r="HO88" s="429"/>
      <c r="HP88" s="429"/>
      <c r="HQ88" s="429"/>
      <c r="HR88" s="429"/>
      <c r="HS88" s="429"/>
      <c r="HT88" s="429"/>
      <c r="HU88" s="429"/>
      <c r="HV88" s="429"/>
      <c r="HW88" s="429"/>
      <c r="HX88" s="429"/>
      <c r="HY88" s="429"/>
      <c r="HZ88" s="429"/>
      <c r="IA88" s="429"/>
      <c r="IB88" s="429"/>
      <c r="IC88" s="429"/>
      <c r="ID88" s="429"/>
      <c r="IE88" s="429"/>
      <c r="IF88" s="429"/>
      <c r="IG88" s="429"/>
      <c r="IH88" s="429"/>
      <c r="II88" s="429"/>
      <c r="IJ88" s="429"/>
      <c r="IK88" s="429"/>
      <c r="IL88" s="429"/>
      <c r="IM88" s="429"/>
      <c r="IN88" s="429"/>
      <c r="IO88" s="429"/>
      <c r="IP88" s="429"/>
      <c r="IQ88" s="429"/>
      <c r="IR88" s="429"/>
      <c r="IS88" s="429"/>
      <c r="IT88" s="429"/>
      <c r="IU88" s="429"/>
      <c r="IV88" s="429"/>
    </row>
    <row r="89" spans="1:256" s="8" customFormat="1" ht="11.1" customHeight="1">
      <c r="A89" s="828"/>
      <c r="B89" s="828"/>
      <c r="C89" s="18" t="s">
        <v>50</v>
      </c>
      <c r="D89" s="19">
        <v>40000</v>
      </c>
      <c r="E89" s="19">
        <v>49999</v>
      </c>
      <c r="F89" s="19">
        <v>59999</v>
      </c>
      <c r="G89" s="19">
        <v>69999</v>
      </c>
      <c r="H89" s="19">
        <v>79999</v>
      </c>
      <c r="I89" s="19">
        <v>89999</v>
      </c>
      <c r="J89" s="19">
        <v>99999</v>
      </c>
      <c r="K89" s="19">
        <v>109999</v>
      </c>
      <c r="L89" s="19">
        <v>110000</v>
      </c>
      <c r="M89" s="19" t="s">
        <v>404</v>
      </c>
      <c r="N89" s="824" t="s">
        <v>18</v>
      </c>
      <c r="O89" s="21" t="s">
        <v>19</v>
      </c>
      <c r="P89" s="21" t="s">
        <v>20</v>
      </c>
      <c r="R89" s="429"/>
      <c r="S89" s="828"/>
      <c r="T89" s="828"/>
      <c r="U89" s="828"/>
      <c r="V89" s="828"/>
      <c r="W89" s="828"/>
      <c r="X89" s="828"/>
      <c r="Y89" s="828"/>
      <c r="Z89" s="828"/>
      <c r="AA89" s="828"/>
      <c r="AB89" s="429"/>
      <c r="AC89" s="429"/>
      <c r="AD89" s="429"/>
      <c r="AE89" s="429"/>
      <c r="AF89" s="429"/>
      <c r="AG89" s="429"/>
      <c r="AH89" s="429"/>
      <c r="AI89" s="429"/>
      <c r="AJ89" s="429"/>
      <c r="AK89" s="429"/>
      <c r="AL89" s="429"/>
      <c r="AM89" s="429"/>
      <c r="AN89" s="429"/>
      <c r="AO89" s="429"/>
      <c r="AP89" s="429"/>
      <c r="AQ89" s="429"/>
      <c r="AR89" s="429"/>
      <c r="AS89" s="429"/>
      <c r="AT89" s="429"/>
      <c r="AU89" s="429"/>
      <c r="AV89" s="429"/>
      <c r="AW89" s="429"/>
      <c r="AX89" s="429"/>
      <c r="AY89" s="429"/>
      <c r="AZ89" s="429"/>
      <c r="BA89" s="429"/>
      <c r="BB89" s="429"/>
      <c r="BC89" s="429"/>
      <c r="BD89" s="429"/>
      <c r="BE89" s="429"/>
      <c r="BF89" s="429"/>
      <c r="BG89" s="429"/>
      <c r="BH89" s="429"/>
      <c r="BI89" s="429"/>
      <c r="BJ89" s="429"/>
      <c r="BK89" s="429"/>
      <c r="BL89" s="429"/>
      <c r="BM89" s="429"/>
      <c r="BN89" s="429"/>
      <c r="BO89" s="429"/>
      <c r="BP89" s="429"/>
      <c r="BQ89" s="429"/>
      <c r="BR89" s="429"/>
      <c r="BS89" s="429"/>
      <c r="BT89" s="429"/>
      <c r="BU89" s="429"/>
      <c r="BV89" s="429"/>
      <c r="BW89" s="429"/>
      <c r="BX89" s="429"/>
      <c r="BY89" s="429"/>
      <c r="BZ89" s="429"/>
      <c r="CA89" s="429"/>
      <c r="CB89" s="429"/>
      <c r="CC89" s="429"/>
      <c r="CD89" s="429"/>
      <c r="CE89" s="429"/>
      <c r="CF89" s="429"/>
      <c r="CG89" s="429"/>
      <c r="CH89" s="429"/>
      <c r="CI89" s="429"/>
      <c r="CJ89" s="429"/>
      <c r="CK89" s="429"/>
      <c r="CL89" s="429"/>
      <c r="CM89" s="429"/>
      <c r="CN89" s="429"/>
      <c r="CO89" s="429"/>
      <c r="CP89" s="429"/>
      <c r="CQ89" s="429"/>
      <c r="CR89" s="429"/>
      <c r="CS89" s="429"/>
      <c r="CT89" s="429"/>
      <c r="CU89" s="429"/>
      <c r="CV89" s="429"/>
      <c r="CW89" s="429"/>
      <c r="CX89" s="429"/>
      <c r="CY89" s="429"/>
      <c r="CZ89" s="429"/>
      <c r="DA89" s="429"/>
      <c r="DB89" s="429"/>
      <c r="DC89" s="429"/>
      <c r="DD89" s="429"/>
      <c r="DE89" s="429"/>
      <c r="DF89" s="429"/>
      <c r="DG89" s="429"/>
      <c r="DH89" s="429"/>
      <c r="DI89" s="429"/>
      <c r="DJ89" s="429"/>
      <c r="DK89" s="429"/>
      <c r="DL89" s="429"/>
      <c r="DM89" s="429"/>
      <c r="DN89" s="429"/>
      <c r="DO89" s="429"/>
      <c r="DP89" s="429"/>
      <c r="DQ89" s="429"/>
      <c r="DR89" s="429"/>
      <c r="DS89" s="429"/>
      <c r="DT89" s="429"/>
      <c r="DU89" s="429"/>
      <c r="DV89" s="429"/>
      <c r="DW89" s="429"/>
      <c r="DX89" s="429"/>
      <c r="DY89" s="429"/>
      <c r="DZ89" s="429"/>
      <c r="EA89" s="429"/>
      <c r="EB89" s="429"/>
      <c r="EC89" s="429"/>
      <c r="ED89" s="429"/>
      <c r="EE89" s="429"/>
      <c r="EF89" s="429"/>
      <c r="EG89" s="429"/>
      <c r="EH89" s="429"/>
      <c r="EI89" s="429"/>
      <c r="EJ89" s="429"/>
      <c r="EK89" s="429"/>
      <c r="EL89" s="429"/>
      <c r="EM89" s="429"/>
      <c r="EN89" s="429"/>
      <c r="EO89" s="429"/>
      <c r="EP89" s="429"/>
      <c r="EQ89" s="429"/>
      <c r="ER89" s="429"/>
      <c r="ES89" s="429"/>
      <c r="ET89" s="429"/>
      <c r="EU89" s="429"/>
      <c r="EV89" s="429"/>
      <c r="EW89" s="429"/>
      <c r="EX89" s="429"/>
      <c r="EY89" s="429"/>
      <c r="EZ89" s="429"/>
      <c r="FA89" s="429"/>
      <c r="FB89" s="429"/>
      <c r="FC89" s="429"/>
      <c r="FD89" s="429"/>
      <c r="FE89" s="429"/>
      <c r="FF89" s="429"/>
      <c r="FG89" s="429"/>
      <c r="FH89" s="429"/>
      <c r="FI89" s="429"/>
      <c r="FJ89" s="429"/>
      <c r="FK89" s="429"/>
      <c r="FL89" s="429"/>
      <c r="FM89" s="429"/>
      <c r="FN89" s="429"/>
      <c r="FO89" s="429"/>
      <c r="FP89" s="429"/>
      <c r="FQ89" s="429"/>
      <c r="FR89" s="429"/>
      <c r="FS89" s="429"/>
      <c r="FT89" s="429"/>
      <c r="FU89" s="429"/>
      <c r="FV89" s="429"/>
      <c r="FW89" s="429"/>
      <c r="FX89" s="429"/>
      <c r="FY89" s="429"/>
      <c r="FZ89" s="429"/>
      <c r="GA89" s="429"/>
      <c r="GB89" s="429"/>
      <c r="GC89" s="429"/>
      <c r="GD89" s="429"/>
      <c r="GE89" s="429"/>
      <c r="GF89" s="429"/>
      <c r="GG89" s="429"/>
      <c r="GH89" s="429"/>
      <c r="GI89" s="429"/>
      <c r="GJ89" s="429"/>
      <c r="GK89" s="429"/>
      <c r="GL89" s="429"/>
      <c r="GM89" s="429"/>
      <c r="GN89" s="429"/>
      <c r="GO89" s="429"/>
      <c r="GP89" s="429"/>
      <c r="GQ89" s="429"/>
      <c r="GR89" s="429"/>
      <c r="GS89" s="429"/>
      <c r="GT89" s="429"/>
      <c r="GU89" s="429"/>
      <c r="GV89" s="429"/>
      <c r="GW89" s="429"/>
      <c r="GX89" s="429"/>
      <c r="GY89" s="429"/>
      <c r="GZ89" s="429"/>
      <c r="HA89" s="429"/>
      <c r="HB89" s="429"/>
      <c r="HC89" s="429"/>
      <c r="HD89" s="429"/>
      <c r="HE89" s="429"/>
      <c r="HF89" s="429"/>
      <c r="HG89" s="429"/>
      <c r="HH89" s="429"/>
      <c r="HI89" s="429"/>
      <c r="HJ89" s="429"/>
      <c r="HK89" s="429"/>
      <c r="HL89" s="429"/>
      <c r="HM89" s="429"/>
      <c r="HN89" s="429"/>
      <c r="HO89" s="429"/>
      <c r="HP89" s="429"/>
      <c r="HQ89" s="429"/>
      <c r="HR89" s="429"/>
      <c r="HS89" s="429"/>
      <c r="HT89" s="429"/>
      <c r="HU89" s="429"/>
      <c r="HV89" s="429"/>
      <c r="HW89" s="429"/>
      <c r="HX89" s="429"/>
      <c r="HY89" s="429"/>
      <c r="HZ89" s="429"/>
      <c r="IA89" s="429"/>
      <c r="IB89" s="429"/>
      <c r="IC89" s="429"/>
      <c r="ID89" s="429"/>
      <c r="IE89" s="429"/>
      <c r="IF89" s="429"/>
      <c r="IG89" s="429"/>
      <c r="IH89" s="429"/>
      <c r="II89" s="429"/>
      <c r="IJ89" s="429"/>
      <c r="IK89" s="429"/>
      <c r="IL89" s="429"/>
      <c r="IM89" s="429"/>
      <c r="IN89" s="429"/>
      <c r="IO89" s="429"/>
      <c r="IP89" s="429"/>
      <c r="IQ89" s="429"/>
      <c r="IR89" s="429"/>
      <c r="IS89" s="429"/>
      <c r="IT89" s="429"/>
      <c r="IU89" s="429"/>
      <c r="IV89" s="429"/>
    </row>
    <row r="90" spans="1:256" ht="11.1" customHeight="1">
      <c r="A90" s="31"/>
      <c r="B90" s="31"/>
      <c r="C90" s="18"/>
      <c r="D90" s="23" t="s">
        <v>21</v>
      </c>
      <c r="E90" s="23"/>
      <c r="F90" s="23"/>
      <c r="G90" s="23"/>
      <c r="H90" s="23"/>
      <c r="I90" s="23"/>
      <c r="J90" s="23"/>
      <c r="K90" s="23"/>
      <c r="L90" s="434" t="s">
        <v>22</v>
      </c>
      <c r="M90" s="434" t="s">
        <v>23</v>
      </c>
      <c r="N90" s="434" t="s">
        <v>25</v>
      </c>
      <c r="O90" s="434" t="s">
        <v>24</v>
      </c>
      <c r="P90" s="27" t="s">
        <v>438</v>
      </c>
    </row>
    <row r="91" spans="1:256" ht="11.1" customHeight="1">
      <c r="B91" s="826" t="s">
        <v>44</v>
      </c>
      <c r="D91" s="821"/>
      <c r="E91" s="60"/>
      <c r="F91" s="60"/>
      <c r="G91" s="60"/>
      <c r="H91" s="56"/>
      <c r="I91" s="56"/>
      <c r="J91" s="56"/>
      <c r="K91" s="56"/>
    </row>
    <row r="92" spans="1:256" ht="4.5" customHeight="1">
      <c r="A92" s="54"/>
      <c r="B92" s="821"/>
      <c r="D92" s="821"/>
      <c r="E92" s="60"/>
      <c r="F92" s="60"/>
      <c r="G92" s="60"/>
      <c r="H92" s="56"/>
      <c r="I92" s="56"/>
      <c r="J92" s="56"/>
      <c r="K92" s="56"/>
    </row>
    <row r="93" spans="1:256" ht="11.1" customHeight="1">
      <c r="B93" s="826" t="s">
        <v>27</v>
      </c>
      <c r="D93" s="60"/>
      <c r="E93" s="60"/>
      <c r="F93" s="60"/>
      <c r="G93" s="60"/>
      <c r="H93" s="56"/>
      <c r="I93" s="56"/>
      <c r="J93" s="56"/>
      <c r="K93" s="56"/>
      <c r="L93" s="61"/>
      <c r="M93" s="61"/>
    </row>
    <row r="94" spans="1:256" ht="11.1" customHeight="1">
      <c r="A94" s="29"/>
      <c r="B94" s="34" t="s">
        <v>28</v>
      </c>
      <c r="D94" s="35" t="s">
        <v>29</v>
      </c>
      <c r="E94" s="35" t="s">
        <v>29</v>
      </c>
      <c r="F94" s="35" t="s">
        <v>29</v>
      </c>
      <c r="G94" s="35" t="s">
        <v>29</v>
      </c>
      <c r="H94" s="35" t="s">
        <v>29</v>
      </c>
      <c r="I94" s="35" t="s">
        <v>29</v>
      </c>
      <c r="J94" s="35" t="s">
        <v>29</v>
      </c>
      <c r="K94" s="35" t="s">
        <v>29</v>
      </c>
      <c r="L94" s="35" t="s">
        <v>29</v>
      </c>
      <c r="M94" s="35" t="s">
        <v>29</v>
      </c>
      <c r="N94" s="35" t="s">
        <v>29</v>
      </c>
      <c r="O94" s="36" t="s">
        <v>29</v>
      </c>
      <c r="P94" s="36" t="s">
        <v>30</v>
      </c>
    </row>
    <row r="95" spans="1:256" ht="11.1" customHeight="1">
      <c r="B95" s="34" t="s">
        <v>31</v>
      </c>
      <c r="D95" s="35" t="s">
        <v>29</v>
      </c>
      <c r="E95" s="35" t="s">
        <v>29</v>
      </c>
      <c r="F95" s="35" t="s">
        <v>29</v>
      </c>
      <c r="G95" s="35" t="s">
        <v>29</v>
      </c>
      <c r="H95" s="35" t="s">
        <v>29</v>
      </c>
      <c r="I95" s="35" t="s">
        <v>29</v>
      </c>
      <c r="J95" s="35" t="s">
        <v>29</v>
      </c>
      <c r="K95" s="35" t="s">
        <v>29</v>
      </c>
      <c r="L95" s="35" t="s">
        <v>29</v>
      </c>
      <c r="M95" s="35" t="s">
        <v>29</v>
      </c>
      <c r="N95" s="35" t="s">
        <v>29</v>
      </c>
      <c r="O95" s="36" t="s">
        <v>29</v>
      </c>
      <c r="P95" s="36" t="s">
        <v>30</v>
      </c>
      <c r="Q95" s="32"/>
    </row>
    <row r="96" spans="1:256" ht="11.1" customHeight="1">
      <c r="B96" s="34" t="s">
        <v>32</v>
      </c>
      <c r="D96" s="35" t="s">
        <v>29</v>
      </c>
      <c r="E96" s="35">
        <v>0.1</v>
      </c>
      <c r="F96" s="35">
        <v>0.2</v>
      </c>
      <c r="G96" s="35" t="s">
        <v>29</v>
      </c>
      <c r="H96" s="35" t="s">
        <v>29</v>
      </c>
      <c r="I96" s="35" t="s">
        <v>29</v>
      </c>
      <c r="J96" s="35" t="s">
        <v>29</v>
      </c>
      <c r="K96" s="35" t="s">
        <v>29</v>
      </c>
      <c r="L96" s="35" t="s">
        <v>29</v>
      </c>
      <c r="M96" s="35" t="s">
        <v>29</v>
      </c>
      <c r="N96" s="35">
        <v>0.4</v>
      </c>
      <c r="O96" s="36">
        <v>52300</v>
      </c>
      <c r="P96" s="36" t="s">
        <v>30</v>
      </c>
      <c r="Q96" s="32"/>
    </row>
    <row r="97" spans="1:17" ht="11.1" customHeight="1">
      <c r="B97" s="34" t="s">
        <v>33</v>
      </c>
      <c r="D97" s="35" t="s">
        <v>29</v>
      </c>
      <c r="E97" s="35">
        <v>0.2</v>
      </c>
      <c r="F97" s="35">
        <v>0.4</v>
      </c>
      <c r="G97" s="35">
        <v>0.1</v>
      </c>
      <c r="H97" s="35" t="s">
        <v>29</v>
      </c>
      <c r="I97" s="35" t="s">
        <v>29</v>
      </c>
      <c r="J97" s="35" t="s">
        <v>29</v>
      </c>
      <c r="K97" s="35" t="s">
        <v>29</v>
      </c>
      <c r="L97" s="35" t="s">
        <v>29</v>
      </c>
      <c r="M97" s="35" t="s">
        <v>29</v>
      </c>
      <c r="N97" s="35">
        <v>0.8</v>
      </c>
      <c r="O97" s="36">
        <v>56600</v>
      </c>
      <c r="P97" s="36" t="s">
        <v>30</v>
      </c>
      <c r="Q97" s="32"/>
    </row>
    <row r="98" spans="1:17" ht="11.1" customHeight="1">
      <c r="B98" s="34" t="s">
        <v>34</v>
      </c>
      <c r="D98" s="35" t="s">
        <v>29</v>
      </c>
      <c r="E98" s="35">
        <v>0.1</v>
      </c>
      <c r="F98" s="35">
        <v>0.4</v>
      </c>
      <c r="G98" s="35">
        <v>0.2</v>
      </c>
      <c r="H98" s="35">
        <v>0.1</v>
      </c>
      <c r="I98" s="35" t="s">
        <v>29</v>
      </c>
      <c r="J98" s="35" t="s">
        <v>29</v>
      </c>
      <c r="K98" s="35" t="s">
        <v>29</v>
      </c>
      <c r="L98" s="35" t="s">
        <v>29</v>
      </c>
      <c r="M98" s="35" t="s">
        <v>29</v>
      </c>
      <c r="N98" s="35">
        <v>1</v>
      </c>
      <c r="O98" s="36">
        <v>61100</v>
      </c>
      <c r="P98" s="36" t="s">
        <v>30</v>
      </c>
      <c r="Q98" s="32"/>
    </row>
    <row r="99" spans="1:17" ht="11.1" customHeight="1">
      <c r="B99" s="34" t="s">
        <v>35</v>
      </c>
      <c r="D99" s="35" t="s">
        <v>29</v>
      </c>
      <c r="E99" s="35">
        <v>0.1</v>
      </c>
      <c r="F99" s="35">
        <v>0.3</v>
      </c>
      <c r="G99" s="35">
        <v>0.2</v>
      </c>
      <c r="H99" s="35">
        <v>0.1</v>
      </c>
      <c r="I99" s="35">
        <v>0.1</v>
      </c>
      <c r="J99" s="35" t="s">
        <v>29</v>
      </c>
      <c r="K99" s="35" t="s">
        <v>29</v>
      </c>
      <c r="L99" s="35" t="s">
        <v>29</v>
      </c>
      <c r="M99" s="35" t="s">
        <v>29</v>
      </c>
      <c r="N99" s="35">
        <v>0.8</v>
      </c>
      <c r="O99" s="36">
        <v>64500</v>
      </c>
      <c r="P99" s="36" t="s">
        <v>30</v>
      </c>
      <c r="Q99" s="32"/>
    </row>
    <row r="100" spans="1:17" ht="11.1" customHeight="1">
      <c r="B100" s="34" t="s">
        <v>36</v>
      </c>
      <c r="D100" s="35" t="s">
        <v>29</v>
      </c>
      <c r="E100" s="35" t="s">
        <v>29</v>
      </c>
      <c r="F100" s="35">
        <v>0.3</v>
      </c>
      <c r="G100" s="35">
        <v>0.2</v>
      </c>
      <c r="H100" s="35">
        <v>0.1</v>
      </c>
      <c r="I100" s="35">
        <v>0.1</v>
      </c>
      <c r="J100" s="35">
        <v>0.1</v>
      </c>
      <c r="K100" s="35" t="s">
        <v>29</v>
      </c>
      <c r="L100" s="35" t="s">
        <v>29</v>
      </c>
      <c r="M100" s="35" t="s">
        <v>29</v>
      </c>
      <c r="N100" s="35">
        <v>0.8</v>
      </c>
      <c r="O100" s="36">
        <v>67700</v>
      </c>
      <c r="P100" s="36" t="s">
        <v>30</v>
      </c>
      <c r="Q100" s="32"/>
    </row>
    <row r="101" spans="1:17" ht="11.1" customHeight="1">
      <c r="B101" s="34" t="s">
        <v>37</v>
      </c>
      <c r="D101" s="35" t="s">
        <v>29</v>
      </c>
      <c r="E101" s="35" t="s">
        <v>29</v>
      </c>
      <c r="F101" s="35">
        <v>0.2</v>
      </c>
      <c r="G101" s="35">
        <v>0.1</v>
      </c>
      <c r="H101" s="35">
        <v>0.1</v>
      </c>
      <c r="I101" s="35">
        <v>0.1</v>
      </c>
      <c r="J101" s="35" t="s">
        <v>29</v>
      </c>
      <c r="K101" s="35" t="s">
        <v>29</v>
      </c>
      <c r="L101" s="35" t="s">
        <v>29</v>
      </c>
      <c r="M101" s="35" t="s">
        <v>29</v>
      </c>
      <c r="N101" s="35">
        <v>0.5</v>
      </c>
      <c r="O101" s="36">
        <v>72000</v>
      </c>
      <c r="P101" s="36" t="s">
        <v>30</v>
      </c>
      <c r="Q101" s="32"/>
    </row>
    <row r="102" spans="1:17" ht="11.1" customHeight="1">
      <c r="B102" s="34" t="s">
        <v>38</v>
      </c>
      <c r="D102" s="35" t="s">
        <v>29</v>
      </c>
      <c r="E102" s="35" t="s">
        <v>29</v>
      </c>
      <c r="F102" s="35" t="s">
        <v>29</v>
      </c>
      <c r="G102" s="35" t="s">
        <v>29</v>
      </c>
      <c r="H102" s="35" t="s">
        <v>29</v>
      </c>
      <c r="I102" s="35" t="s">
        <v>29</v>
      </c>
      <c r="J102" s="35" t="s">
        <v>29</v>
      </c>
      <c r="K102" s="35" t="s">
        <v>29</v>
      </c>
      <c r="L102" s="35" t="s">
        <v>29</v>
      </c>
      <c r="M102" s="35" t="s">
        <v>29</v>
      </c>
      <c r="N102" s="35">
        <v>0.1</v>
      </c>
      <c r="O102" s="36">
        <v>75100</v>
      </c>
      <c r="P102" s="36" t="s">
        <v>30</v>
      </c>
      <c r="Q102" s="32"/>
    </row>
    <row r="103" spans="1:17" s="39" customFormat="1" ht="12.75" customHeight="1">
      <c r="B103" s="34" t="s">
        <v>39</v>
      </c>
      <c r="C103" s="4">
        <v>8</v>
      </c>
      <c r="D103" s="35" t="s">
        <v>29</v>
      </c>
      <c r="E103" s="35">
        <v>0.5</v>
      </c>
      <c r="F103" s="35">
        <v>1.9</v>
      </c>
      <c r="G103" s="35">
        <v>1</v>
      </c>
      <c r="H103" s="35">
        <v>0.4</v>
      </c>
      <c r="I103" s="35">
        <v>0.2</v>
      </c>
      <c r="J103" s="35">
        <v>0.2</v>
      </c>
      <c r="K103" s="35">
        <v>0.1</v>
      </c>
      <c r="L103" s="35">
        <v>0.1</v>
      </c>
      <c r="M103" s="35" t="s">
        <v>29</v>
      </c>
      <c r="N103" s="35">
        <v>4.4000000000000004</v>
      </c>
      <c r="O103" s="36">
        <v>62900</v>
      </c>
      <c r="P103" s="36">
        <v>58100</v>
      </c>
      <c r="Q103" s="32"/>
    </row>
    <row r="104" spans="1:17" ht="3" customHeight="1">
      <c r="A104" s="39"/>
      <c r="B104" s="820"/>
      <c r="C104" s="41"/>
      <c r="D104" s="437"/>
      <c r="E104" s="437"/>
      <c r="F104" s="437"/>
      <c r="G104" s="437"/>
      <c r="H104" s="437"/>
      <c r="I104" s="437"/>
      <c r="J104" s="437"/>
      <c r="K104" s="437"/>
      <c r="L104" s="437"/>
      <c r="M104" s="437"/>
      <c r="N104" s="437"/>
      <c r="O104" s="826"/>
      <c r="P104" s="43"/>
    </row>
    <row r="105" spans="1:17" ht="11.1" customHeight="1">
      <c r="B105" s="826" t="s">
        <v>40</v>
      </c>
      <c r="C105" s="45"/>
      <c r="D105" s="46"/>
      <c r="E105" s="46"/>
      <c r="F105" s="46"/>
      <c r="G105" s="46"/>
      <c r="H105" s="46"/>
      <c r="I105" s="46"/>
      <c r="J105" s="46"/>
      <c r="K105" s="46"/>
      <c r="L105" s="46"/>
      <c r="M105" s="46"/>
      <c r="N105" s="438"/>
      <c r="O105" s="36"/>
    </row>
    <row r="106" spans="1:17" ht="11.1" customHeight="1">
      <c r="B106" s="34" t="s">
        <v>28</v>
      </c>
      <c r="D106" s="35" t="s">
        <v>29</v>
      </c>
      <c r="E106" s="35" t="s">
        <v>29</v>
      </c>
      <c r="F106" s="35" t="s">
        <v>29</v>
      </c>
      <c r="G106" s="35" t="s">
        <v>29</v>
      </c>
      <c r="H106" s="35" t="s">
        <v>29</v>
      </c>
      <c r="I106" s="35" t="s">
        <v>29</v>
      </c>
      <c r="J106" s="35" t="s">
        <v>29</v>
      </c>
      <c r="K106" s="35" t="s">
        <v>29</v>
      </c>
      <c r="L106" s="35" t="s">
        <v>29</v>
      </c>
      <c r="M106" s="35" t="s">
        <v>29</v>
      </c>
      <c r="N106" s="35" t="s">
        <v>29</v>
      </c>
      <c r="O106" s="36" t="s">
        <v>29</v>
      </c>
      <c r="P106" s="36" t="s">
        <v>30</v>
      </c>
    </row>
    <row r="107" spans="1:17" ht="11.1" customHeight="1">
      <c r="B107" s="34" t="s">
        <v>31</v>
      </c>
      <c r="D107" s="35" t="s">
        <v>29</v>
      </c>
      <c r="E107" s="35" t="s">
        <v>29</v>
      </c>
      <c r="F107" s="35" t="s">
        <v>29</v>
      </c>
      <c r="G107" s="35" t="s">
        <v>29</v>
      </c>
      <c r="H107" s="35" t="s">
        <v>29</v>
      </c>
      <c r="I107" s="35" t="s">
        <v>29</v>
      </c>
      <c r="J107" s="35" t="s">
        <v>29</v>
      </c>
      <c r="K107" s="35" t="s">
        <v>29</v>
      </c>
      <c r="L107" s="35" t="s">
        <v>29</v>
      </c>
      <c r="M107" s="35" t="s">
        <v>29</v>
      </c>
      <c r="N107" s="35">
        <v>0.1</v>
      </c>
      <c r="O107" s="36">
        <v>48900</v>
      </c>
      <c r="P107" s="36" t="s">
        <v>30</v>
      </c>
      <c r="Q107" s="32"/>
    </row>
    <row r="108" spans="1:17" ht="11.1" customHeight="1">
      <c r="B108" s="34" t="s">
        <v>32</v>
      </c>
      <c r="D108" s="35" t="s">
        <v>29</v>
      </c>
      <c r="E108" s="35">
        <v>0.1</v>
      </c>
      <c r="F108" s="35">
        <v>0.2</v>
      </c>
      <c r="G108" s="35" t="s">
        <v>29</v>
      </c>
      <c r="H108" s="35" t="s">
        <v>29</v>
      </c>
      <c r="I108" s="35" t="s">
        <v>29</v>
      </c>
      <c r="J108" s="35" t="s">
        <v>29</v>
      </c>
      <c r="K108" s="35" t="s">
        <v>29</v>
      </c>
      <c r="L108" s="35" t="s">
        <v>29</v>
      </c>
      <c r="M108" s="35" t="s">
        <v>29</v>
      </c>
      <c r="N108" s="35">
        <v>0.4</v>
      </c>
      <c r="O108" s="36">
        <v>52200</v>
      </c>
      <c r="P108" s="36" t="s">
        <v>30</v>
      </c>
      <c r="Q108" s="32"/>
    </row>
    <row r="109" spans="1:17" ht="11.1" customHeight="1">
      <c r="B109" s="34" t="s">
        <v>33</v>
      </c>
      <c r="D109" s="35" t="s">
        <v>29</v>
      </c>
      <c r="E109" s="35">
        <v>0.2</v>
      </c>
      <c r="F109" s="35">
        <v>0.4</v>
      </c>
      <c r="G109" s="35">
        <v>0.1</v>
      </c>
      <c r="H109" s="35" t="s">
        <v>29</v>
      </c>
      <c r="I109" s="35" t="s">
        <v>29</v>
      </c>
      <c r="J109" s="35" t="s">
        <v>29</v>
      </c>
      <c r="K109" s="35" t="s">
        <v>29</v>
      </c>
      <c r="L109" s="35" t="s">
        <v>29</v>
      </c>
      <c r="M109" s="35" t="s">
        <v>29</v>
      </c>
      <c r="N109" s="35">
        <v>0.7</v>
      </c>
      <c r="O109" s="36">
        <v>55200</v>
      </c>
      <c r="P109" s="36" t="s">
        <v>30</v>
      </c>
      <c r="Q109" s="32"/>
    </row>
    <row r="110" spans="1:17" ht="11.1" customHeight="1">
      <c r="B110" s="34" t="s">
        <v>34</v>
      </c>
      <c r="D110" s="35" t="s">
        <v>29</v>
      </c>
      <c r="E110" s="35">
        <v>0.1</v>
      </c>
      <c r="F110" s="35">
        <v>0.5</v>
      </c>
      <c r="G110" s="35">
        <v>0.2</v>
      </c>
      <c r="H110" s="35">
        <v>0.1</v>
      </c>
      <c r="I110" s="35" t="s">
        <v>29</v>
      </c>
      <c r="J110" s="35" t="s">
        <v>29</v>
      </c>
      <c r="K110" s="35" t="s">
        <v>29</v>
      </c>
      <c r="L110" s="35" t="s">
        <v>29</v>
      </c>
      <c r="M110" s="35" t="s">
        <v>29</v>
      </c>
      <c r="N110" s="35">
        <v>0.9</v>
      </c>
      <c r="O110" s="36">
        <v>58300</v>
      </c>
      <c r="P110" s="36" t="s">
        <v>30</v>
      </c>
      <c r="Q110" s="32"/>
    </row>
    <row r="111" spans="1:17" ht="11.1" customHeight="1">
      <c r="B111" s="34" t="s">
        <v>35</v>
      </c>
      <c r="D111" s="35" t="s">
        <v>29</v>
      </c>
      <c r="E111" s="35">
        <v>0.1</v>
      </c>
      <c r="F111" s="35">
        <v>0.3</v>
      </c>
      <c r="G111" s="35">
        <v>0.2</v>
      </c>
      <c r="H111" s="35">
        <v>0.1</v>
      </c>
      <c r="I111" s="35" t="s">
        <v>29</v>
      </c>
      <c r="J111" s="35" t="s">
        <v>29</v>
      </c>
      <c r="K111" s="35" t="s">
        <v>29</v>
      </c>
      <c r="L111" s="35" t="s">
        <v>29</v>
      </c>
      <c r="M111" s="35" t="s">
        <v>29</v>
      </c>
      <c r="N111" s="35">
        <v>0.7</v>
      </c>
      <c r="O111" s="36">
        <v>61200</v>
      </c>
      <c r="P111" s="36" t="s">
        <v>30</v>
      </c>
      <c r="Q111" s="32"/>
    </row>
    <row r="112" spans="1:17" ht="11.1" customHeight="1">
      <c r="B112" s="34" t="s">
        <v>36</v>
      </c>
      <c r="D112" s="35" t="s">
        <v>29</v>
      </c>
      <c r="E112" s="35">
        <v>0.1</v>
      </c>
      <c r="F112" s="35">
        <v>0.3</v>
      </c>
      <c r="G112" s="35">
        <v>0.2</v>
      </c>
      <c r="H112" s="35">
        <v>0.1</v>
      </c>
      <c r="I112" s="35" t="s">
        <v>29</v>
      </c>
      <c r="J112" s="35" t="s">
        <v>29</v>
      </c>
      <c r="K112" s="35" t="s">
        <v>29</v>
      </c>
      <c r="L112" s="35" t="s">
        <v>29</v>
      </c>
      <c r="M112" s="35" t="s">
        <v>29</v>
      </c>
      <c r="N112" s="35">
        <v>0.8</v>
      </c>
      <c r="O112" s="36">
        <v>64600</v>
      </c>
      <c r="P112" s="36" t="s">
        <v>30</v>
      </c>
      <c r="Q112" s="32"/>
    </row>
    <row r="113" spans="1:17" ht="11.1" customHeight="1">
      <c r="B113" s="34" t="s">
        <v>37</v>
      </c>
      <c r="D113" s="35" t="s">
        <v>29</v>
      </c>
      <c r="E113" s="35" t="s">
        <v>29</v>
      </c>
      <c r="F113" s="35">
        <v>0.2</v>
      </c>
      <c r="G113" s="35">
        <v>0.1</v>
      </c>
      <c r="H113" s="35">
        <v>0.1</v>
      </c>
      <c r="I113" s="35" t="s">
        <v>29</v>
      </c>
      <c r="J113" s="35" t="s">
        <v>29</v>
      </c>
      <c r="K113" s="35" t="s">
        <v>29</v>
      </c>
      <c r="L113" s="35" t="s">
        <v>29</v>
      </c>
      <c r="M113" s="35" t="s">
        <v>29</v>
      </c>
      <c r="N113" s="35">
        <v>0.6</v>
      </c>
      <c r="O113" s="36">
        <v>66900</v>
      </c>
      <c r="P113" s="36" t="s">
        <v>30</v>
      </c>
      <c r="Q113" s="32"/>
    </row>
    <row r="114" spans="1:17" ht="11.1" customHeight="1">
      <c r="B114" s="34" t="s">
        <v>38</v>
      </c>
      <c r="D114" s="35" t="s">
        <v>29</v>
      </c>
      <c r="E114" s="35" t="s">
        <v>29</v>
      </c>
      <c r="F114" s="35" t="s">
        <v>29</v>
      </c>
      <c r="G114" s="35" t="s">
        <v>29</v>
      </c>
      <c r="H114" s="35" t="s">
        <v>29</v>
      </c>
      <c r="I114" s="35" t="s">
        <v>29</v>
      </c>
      <c r="J114" s="35" t="s">
        <v>29</v>
      </c>
      <c r="K114" s="35" t="s">
        <v>29</v>
      </c>
      <c r="L114" s="35" t="s">
        <v>29</v>
      </c>
      <c r="M114" s="35" t="s">
        <v>29</v>
      </c>
      <c r="N114" s="35">
        <v>0.1</v>
      </c>
      <c r="O114" s="36">
        <v>66900</v>
      </c>
      <c r="P114" s="36" t="s">
        <v>30</v>
      </c>
      <c r="Q114" s="32"/>
    </row>
    <row r="115" spans="1:17" s="39" customFormat="1" ht="12.75" customHeight="1">
      <c r="B115" s="34" t="s">
        <v>39</v>
      </c>
      <c r="C115" s="4">
        <v>8</v>
      </c>
      <c r="D115" s="35" t="s">
        <v>29</v>
      </c>
      <c r="E115" s="35">
        <v>0.7</v>
      </c>
      <c r="F115" s="35">
        <v>1.9</v>
      </c>
      <c r="G115" s="35">
        <v>0.8</v>
      </c>
      <c r="H115" s="35">
        <v>0.4</v>
      </c>
      <c r="I115" s="35">
        <v>0.1</v>
      </c>
      <c r="J115" s="35">
        <v>0.1</v>
      </c>
      <c r="K115" s="35">
        <v>0.1</v>
      </c>
      <c r="L115" s="35" t="s">
        <v>29</v>
      </c>
      <c r="M115" s="35">
        <v>0.1</v>
      </c>
      <c r="N115" s="35">
        <v>4.2</v>
      </c>
      <c r="O115" s="36">
        <v>60300</v>
      </c>
      <c r="P115" s="36">
        <v>56700</v>
      </c>
      <c r="Q115" s="32"/>
    </row>
    <row r="116" spans="1:17" ht="3.75" customHeight="1">
      <c r="A116" s="39"/>
      <c r="B116" s="820"/>
      <c r="C116" s="41"/>
      <c r="D116" s="46"/>
      <c r="E116" s="46"/>
      <c r="F116" s="46"/>
      <c r="G116" s="46"/>
      <c r="H116" s="46"/>
      <c r="I116" s="46"/>
      <c r="J116" s="46"/>
      <c r="K116" s="46"/>
      <c r="L116" s="46"/>
      <c r="M116" s="46"/>
      <c r="N116" s="46"/>
      <c r="O116" s="36"/>
    </row>
    <row r="117" spans="1:17" ht="12.75" customHeight="1">
      <c r="B117" s="826" t="s">
        <v>41</v>
      </c>
      <c r="C117" s="4">
        <v>9</v>
      </c>
      <c r="D117" s="46"/>
      <c r="E117" s="46"/>
      <c r="F117" s="46"/>
      <c r="G117" s="46"/>
      <c r="H117" s="46"/>
      <c r="I117" s="46"/>
      <c r="J117" s="46"/>
      <c r="K117" s="46"/>
      <c r="L117" s="435"/>
      <c r="M117" s="435"/>
      <c r="N117" s="438"/>
      <c r="O117" s="36"/>
    </row>
    <row r="118" spans="1:17" ht="11.1" customHeight="1">
      <c r="B118" s="34" t="s">
        <v>28</v>
      </c>
      <c r="D118" s="35" t="s">
        <v>29</v>
      </c>
      <c r="E118" s="35" t="s">
        <v>29</v>
      </c>
      <c r="F118" s="35" t="s">
        <v>29</v>
      </c>
      <c r="G118" s="35" t="s">
        <v>29</v>
      </c>
      <c r="H118" s="35" t="s">
        <v>29</v>
      </c>
      <c r="I118" s="35" t="s">
        <v>29</v>
      </c>
      <c r="J118" s="35" t="s">
        <v>29</v>
      </c>
      <c r="K118" s="35" t="s">
        <v>29</v>
      </c>
      <c r="L118" s="35" t="s">
        <v>29</v>
      </c>
      <c r="M118" s="35" t="s">
        <v>29</v>
      </c>
      <c r="N118" s="35" t="s">
        <v>29</v>
      </c>
      <c r="O118" s="36" t="s">
        <v>29</v>
      </c>
      <c r="P118" s="36" t="s">
        <v>30</v>
      </c>
    </row>
    <row r="119" spans="1:17" ht="11.1" customHeight="1">
      <c r="B119" s="34" t="s">
        <v>31</v>
      </c>
      <c r="D119" s="35" t="s">
        <v>29</v>
      </c>
      <c r="E119" s="35" t="s">
        <v>29</v>
      </c>
      <c r="F119" s="35" t="s">
        <v>29</v>
      </c>
      <c r="G119" s="35" t="s">
        <v>29</v>
      </c>
      <c r="H119" s="35" t="s">
        <v>29</v>
      </c>
      <c r="I119" s="35" t="s">
        <v>29</v>
      </c>
      <c r="J119" s="35" t="s">
        <v>29</v>
      </c>
      <c r="K119" s="35" t="s">
        <v>29</v>
      </c>
      <c r="L119" s="35" t="s">
        <v>29</v>
      </c>
      <c r="M119" s="35" t="s">
        <v>29</v>
      </c>
      <c r="N119" s="35">
        <v>0.1</v>
      </c>
      <c r="O119" s="36">
        <v>49300</v>
      </c>
      <c r="P119" s="36" t="s">
        <v>30</v>
      </c>
      <c r="Q119" s="32"/>
    </row>
    <row r="120" spans="1:17" ht="11.1" customHeight="1">
      <c r="B120" s="34" t="s">
        <v>32</v>
      </c>
      <c r="D120" s="35" t="s">
        <v>29</v>
      </c>
      <c r="E120" s="35">
        <v>0.3</v>
      </c>
      <c r="F120" s="35">
        <v>0.4</v>
      </c>
      <c r="G120" s="35">
        <v>0.1</v>
      </c>
      <c r="H120" s="35" t="s">
        <v>29</v>
      </c>
      <c r="I120" s="35" t="s">
        <v>29</v>
      </c>
      <c r="J120" s="35" t="s">
        <v>29</v>
      </c>
      <c r="K120" s="35" t="s">
        <v>29</v>
      </c>
      <c r="L120" s="35" t="s">
        <v>29</v>
      </c>
      <c r="M120" s="35" t="s">
        <v>29</v>
      </c>
      <c r="N120" s="35">
        <v>0.8</v>
      </c>
      <c r="O120" s="36">
        <v>52300</v>
      </c>
      <c r="P120" s="36" t="s">
        <v>30</v>
      </c>
      <c r="Q120" s="32"/>
    </row>
    <row r="121" spans="1:17" ht="11.1" customHeight="1">
      <c r="B121" s="34" t="s">
        <v>33</v>
      </c>
      <c r="D121" s="35" t="s">
        <v>29</v>
      </c>
      <c r="E121" s="35">
        <v>0.3</v>
      </c>
      <c r="F121" s="35">
        <v>0.8</v>
      </c>
      <c r="G121" s="35">
        <v>0.2</v>
      </c>
      <c r="H121" s="35">
        <v>0.1</v>
      </c>
      <c r="I121" s="35" t="s">
        <v>29</v>
      </c>
      <c r="J121" s="35" t="s">
        <v>29</v>
      </c>
      <c r="K121" s="35" t="s">
        <v>29</v>
      </c>
      <c r="L121" s="35" t="s">
        <v>29</v>
      </c>
      <c r="M121" s="35" t="s">
        <v>29</v>
      </c>
      <c r="N121" s="35">
        <v>1.4</v>
      </c>
      <c r="O121" s="36">
        <v>55900</v>
      </c>
      <c r="P121" s="36" t="s">
        <v>30</v>
      </c>
      <c r="Q121" s="32"/>
    </row>
    <row r="122" spans="1:17" ht="11.1" customHeight="1">
      <c r="B122" s="34" t="s">
        <v>34</v>
      </c>
      <c r="D122" s="35" t="s">
        <v>29</v>
      </c>
      <c r="E122" s="35">
        <v>0.3</v>
      </c>
      <c r="F122" s="35">
        <v>0.9</v>
      </c>
      <c r="G122" s="35">
        <v>0.4</v>
      </c>
      <c r="H122" s="35">
        <v>0.2</v>
      </c>
      <c r="I122" s="35">
        <v>0.1</v>
      </c>
      <c r="J122" s="35" t="s">
        <v>29</v>
      </c>
      <c r="K122" s="35" t="s">
        <v>29</v>
      </c>
      <c r="L122" s="35" t="s">
        <v>29</v>
      </c>
      <c r="M122" s="35" t="s">
        <v>29</v>
      </c>
      <c r="N122" s="35">
        <v>1.9</v>
      </c>
      <c r="O122" s="36">
        <v>59800</v>
      </c>
      <c r="P122" s="36" t="s">
        <v>30</v>
      </c>
      <c r="Q122" s="32"/>
    </row>
    <row r="123" spans="1:17" ht="11.1" customHeight="1">
      <c r="B123" s="34" t="s">
        <v>35</v>
      </c>
      <c r="D123" s="35" t="s">
        <v>29</v>
      </c>
      <c r="E123" s="35">
        <v>0.2</v>
      </c>
      <c r="F123" s="35">
        <v>0.6</v>
      </c>
      <c r="G123" s="35">
        <v>0.4</v>
      </c>
      <c r="H123" s="35">
        <v>0.2</v>
      </c>
      <c r="I123" s="35">
        <v>0.1</v>
      </c>
      <c r="J123" s="35">
        <v>0.1</v>
      </c>
      <c r="K123" s="35" t="s">
        <v>29</v>
      </c>
      <c r="L123" s="35" t="s">
        <v>29</v>
      </c>
      <c r="M123" s="35" t="s">
        <v>29</v>
      </c>
      <c r="N123" s="35">
        <v>1.5</v>
      </c>
      <c r="O123" s="36">
        <v>63100</v>
      </c>
      <c r="P123" s="36" t="s">
        <v>30</v>
      </c>
      <c r="Q123" s="32"/>
    </row>
    <row r="124" spans="1:17" ht="11.1" customHeight="1">
      <c r="B124" s="34" t="s">
        <v>36</v>
      </c>
      <c r="D124" s="35" t="s">
        <v>29</v>
      </c>
      <c r="E124" s="35">
        <v>0.1</v>
      </c>
      <c r="F124" s="35">
        <v>0.6</v>
      </c>
      <c r="G124" s="35">
        <v>0.4</v>
      </c>
      <c r="H124" s="35">
        <v>0.2</v>
      </c>
      <c r="I124" s="35">
        <v>0.1</v>
      </c>
      <c r="J124" s="35">
        <v>0.1</v>
      </c>
      <c r="K124" s="35" t="s">
        <v>29</v>
      </c>
      <c r="L124" s="35" t="s">
        <v>29</v>
      </c>
      <c r="M124" s="35" t="s">
        <v>29</v>
      </c>
      <c r="N124" s="35">
        <v>1.6</v>
      </c>
      <c r="O124" s="36">
        <v>66100</v>
      </c>
      <c r="P124" s="36" t="s">
        <v>30</v>
      </c>
      <c r="Q124" s="32"/>
    </row>
    <row r="125" spans="1:17" ht="11.1" customHeight="1">
      <c r="B125" s="34" t="s">
        <v>37</v>
      </c>
      <c r="D125" s="35" t="s">
        <v>29</v>
      </c>
      <c r="E125" s="35">
        <v>0.1</v>
      </c>
      <c r="F125" s="35">
        <v>0.4</v>
      </c>
      <c r="G125" s="35">
        <v>0.2</v>
      </c>
      <c r="H125" s="35">
        <v>0.1</v>
      </c>
      <c r="I125" s="35">
        <v>0.1</v>
      </c>
      <c r="J125" s="35">
        <v>0.1</v>
      </c>
      <c r="K125" s="35">
        <v>0.1</v>
      </c>
      <c r="L125" s="35" t="s">
        <v>29</v>
      </c>
      <c r="M125" s="35" t="s">
        <v>29</v>
      </c>
      <c r="N125" s="35">
        <v>1.1000000000000001</v>
      </c>
      <c r="O125" s="36">
        <v>69200</v>
      </c>
      <c r="P125" s="36" t="s">
        <v>30</v>
      </c>
      <c r="Q125" s="32"/>
    </row>
    <row r="126" spans="1:17" ht="11.1" customHeight="1">
      <c r="B126" s="34" t="s">
        <v>38</v>
      </c>
      <c r="D126" s="35" t="s">
        <v>29</v>
      </c>
      <c r="E126" s="35" t="s">
        <v>29</v>
      </c>
      <c r="F126" s="35">
        <v>0.1</v>
      </c>
      <c r="G126" s="35">
        <v>0.1</v>
      </c>
      <c r="H126" s="35" t="s">
        <v>29</v>
      </c>
      <c r="I126" s="35" t="s">
        <v>29</v>
      </c>
      <c r="J126" s="35" t="s">
        <v>29</v>
      </c>
      <c r="K126" s="35" t="s">
        <v>29</v>
      </c>
      <c r="L126" s="35" t="s">
        <v>29</v>
      </c>
      <c r="M126" s="35" t="s">
        <v>29</v>
      </c>
      <c r="N126" s="35">
        <v>0.3</v>
      </c>
      <c r="O126" s="36">
        <v>71000</v>
      </c>
      <c r="P126" s="36" t="s">
        <v>30</v>
      </c>
      <c r="Q126" s="32"/>
    </row>
    <row r="127" spans="1:17" s="39" customFormat="1" ht="12.75" customHeight="1">
      <c r="B127" s="34" t="s">
        <v>39</v>
      </c>
      <c r="C127" s="4">
        <v>8</v>
      </c>
      <c r="D127" s="35" t="s">
        <v>29</v>
      </c>
      <c r="E127" s="35">
        <v>1.2</v>
      </c>
      <c r="F127" s="35">
        <v>3.8</v>
      </c>
      <c r="G127" s="35">
        <v>1.8</v>
      </c>
      <c r="H127" s="35">
        <v>0.8</v>
      </c>
      <c r="I127" s="35">
        <v>0.4</v>
      </c>
      <c r="J127" s="35">
        <v>0.3</v>
      </c>
      <c r="K127" s="35">
        <v>0.1</v>
      </c>
      <c r="L127" s="35">
        <v>0.1</v>
      </c>
      <c r="M127" s="35">
        <v>0.1</v>
      </c>
      <c r="N127" s="35">
        <v>8.6</v>
      </c>
      <c r="O127" s="36">
        <v>61600</v>
      </c>
      <c r="P127" s="36">
        <v>57500</v>
      </c>
      <c r="Q127" s="32"/>
    </row>
    <row r="128" spans="1:17" ht="11.25" customHeight="1">
      <c r="B128" s="29"/>
      <c r="D128" s="63"/>
      <c r="E128" s="63"/>
      <c r="F128" s="63"/>
      <c r="G128" s="63"/>
      <c r="H128" s="63"/>
      <c r="I128" s="63"/>
      <c r="J128" s="63"/>
      <c r="K128" s="63"/>
      <c r="L128" s="63"/>
      <c r="M128" s="63"/>
      <c r="N128" s="829"/>
      <c r="O128" s="36"/>
    </row>
    <row r="129" spans="1:17" ht="11.1" customHeight="1">
      <c r="B129" s="826" t="s">
        <v>45</v>
      </c>
      <c r="C129" s="4">
        <v>10</v>
      </c>
      <c r="D129" s="829"/>
      <c r="E129" s="60"/>
      <c r="F129" s="60"/>
      <c r="G129" s="60"/>
      <c r="H129" s="56"/>
      <c r="I129" s="56"/>
      <c r="J129" s="56"/>
      <c r="K129" s="56"/>
      <c r="L129" s="826"/>
      <c r="M129" s="826"/>
      <c r="N129" s="829"/>
      <c r="O129" s="36"/>
    </row>
    <row r="130" spans="1:17" ht="3.75" customHeight="1">
      <c r="A130" s="54"/>
      <c r="B130" s="821"/>
      <c r="D130" s="829"/>
      <c r="E130" s="60"/>
      <c r="F130" s="60"/>
      <c r="G130" s="60"/>
      <c r="H130" s="56"/>
      <c r="I130" s="56"/>
      <c r="J130" s="56"/>
      <c r="K130" s="56"/>
      <c r="L130" s="826"/>
      <c r="M130" s="826"/>
      <c r="N130" s="829"/>
      <c r="O130" s="36"/>
    </row>
    <row r="131" spans="1:17" ht="11.1" customHeight="1">
      <c r="B131" s="826" t="s">
        <v>27</v>
      </c>
      <c r="D131" s="60"/>
      <c r="E131" s="60"/>
      <c r="F131" s="60"/>
      <c r="G131" s="60"/>
      <c r="H131" s="56"/>
      <c r="I131" s="56"/>
      <c r="J131" s="56"/>
      <c r="K131" s="56"/>
      <c r="L131" s="826"/>
      <c r="M131" s="826"/>
      <c r="N131" s="829"/>
      <c r="O131" s="36"/>
    </row>
    <row r="132" spans="1:17" ht="11.1" customHeight="1">
      <c r="A132" s="29"/>
      <c r="B132" s="34" t="s">
        <v>28</v>
      </c>
      <c r="D132" s="35" t="s">
        <v>29</v>
      </c>
      <c r="E132" s="35" t="s">
        <v>29</v>
      </c>
      <c r="F132" s="35" t="s">
        <v>29</v>
      </c>
      <c r="G132" s="35" t="s">
        <v>29</v>
      </c>
      <c r="H132" s="35" t="s">
        <v>29</v>
      </c>
      <c r="I132" s="35" t="s">
        <v>29</v>
      </c>
      <c r="J132" s="35" t="s">
        <v>29</v>
      </c>
      <c r="K132" s="35" t="s">
        <v>29</v>
      </c>
      <c r="L132" s="35" t="s">
        <v>29</v>
      </c>
      <c r="M132" s="35" t="s">
        <v>29</v>
      </c>
      <c r="N132" s="35" t="s">
        <v>29</v>
      </c>
      <c r="O132" s="36" t="s">
        <v>29</v>
      </c>
      <c r="P132" s="36" t="s">
        <v>30</v>
      </c>
      <c r="Q132" s="32"/>
    </row>
    <row r="133" spans="1:17" ht="11.1" customHeight="1">
      <c r="B133" s="34" t="s">
        <v>31</v>
      </c>
      <c r="D133" s="35" t="s">
        <v>29</v>
      </c>
      <c r="E133" s="35" t="s">
        <v>29</v>
      </c>
      <c r="F133" s="35" t="s">
        <v>29</v>
      </c>
      <c r="G133" s="35" t="s">
        <v>29</v>
      </c>
      <c r="H133" s="35" t="s">
        <v>29</v>
      </c>
      <c r="I133" s="35" t="s">
        <v>29</v>
      </c>
      <c r="J133" s="35" t="s">
        <v>29</v>
      </c>
      <c r="K133" s="35" t="s">
        <v>29</v>
      </c>
      <c r="L133" s="35" t="s">
        <v>29</v>
      </c>
      <c r="M133" s="35" t="s">
        <v>29</v>
      </c>
      <c r="N133" s="35">
        <v>0.1</v>
      </c>
      <c r="O133" s="36">
        <v>50000</v>
      </c>
      <c r="P133" s="36" t="s">
        <v>30</v>
      </c>
      <c r="Q133" s="32"/>
    </row>
    <row r="134" spans="1:17" ht="11.1" customHeight="1">
      <c r="B134" s="34" t="s">
        <v>32</v>
      </c>
      <c r="D134" s="35" t="s">
        <v>29</v>
      </c>
      <c r="E134" s="35">
        <v>0.2</v>
      </c>
      <c r="F134" s="35">
        <v>0.4</v>
      </c>
      <c r="G134" s="35">
        <v>0.1</v>
      </c>
      <c r="H134" s="35" t="s">
        <v>29</v>
      </c>
      <c r="I134" s="35" t="s">
        <v>29</v>
      </c>
      <c r="J134" s="35" t="s">
        <v>29</v>
      </c>
      <c r="K134" s="35" t="s">
        <v>29</v>
      </c>
      <c r="L134" s="35" t="s">
        <v>29</v>
      </c>
      <c r="M134" s="35" t="s">
        <v>29</v>
      </c>
      <c r="N134" s="35">
        <v>0.8</v>
      </c>
      <c r="O134" s="36">
        <v>53400</v>
      </c>
      <c r="P134" s="36" t="s">
        <v>30</v>
      </c>
      <c r="Q134" s="32"/>
    </row>
    <row r="135" spans="1:17" ht="11.1" customHeight="1">
      <c r="B135" s="34" t="s">
        <v>33</v>
      </c>
      <c r="D135" s="35" t="s">
        <v>29</v>
      </c>
      <c r="E135" s="35">
        <v>0.2</v>
      </c>
      <c r="F135" s="35">
        <v>0.7</v>
      </c>
      <c r="G135" s="35">
        <v>0.2</v>
      </c>
      <c r="H135" s="35">
        <v>0.1</v>
      </c>
      <c r="I135" s="35" t="s">
        <v>29</v>
      </c>
      <c r="J135" s="35" t="s">
        <v>29</v>
      </c>
      <c r="K135" s="35" t="s">
        <v>29</v>
      </c>
      <c r="L135" s="35" t="s">
        <v>29</v>
      </c>
      <c r="M135" s="35" t="s">
        <v>29</v>
      </c>
      <c r="N135" s="35">
        <v>1.3</v>
      </c>
      <c r="O135" s="36">
        <v>57700</v>
      </c>
      <c r="P135" s="36" t="s">
        <v>30</v>
      </c>
      <c r="Q135" s="32"/>
    </row>
    <row r="136" spans="1:17" ht="11.1" customHeight="1">
      <c r="B136" s="34" t="s">
        <v>34</v>
      </c>
      <c r="D136" s="35" t="s">
        <v>29</v>
      </c>
      <c r="E136" s="35">
        <v>0.2</v>
      </c>
      <c r="F136" s="35">
        <v>0.8</v>
      </c>
      <c r="G136" s="35">
        <v>0.4</v>
      </c>
      <c r="H136" s="35">
        <v>0.2</v>
      </c>
      <c r="I136" s="35">
        <v>0.1</v>
      </c>
      <c r="J136" s="35">
        <v>0.1</v>
      </c>
      <c r="K136" s="35" t="s">
        <v>29</v>
      </c>
      <c r="L136" s="35" t="s">
        <v>29</v>
      </c>
      <c r="M136" s="35" t="s">
        <v>29</v>
      </c>
      <c r="N136" s="35">
        <v>1.8</v>
      </c>
      <c r="O136" s="36">
        <v>62600</v>
      </c>
      <c r="P136" s="36" t="s">
        <v>30</v>
      </c>
      <c r="Q136" s="32"/>
    </row>
    <row r="137" spans="1:17" ht="11.1" customHeight="1">
      <c r="B137" s="34" t="s">
        <v>35</v>
      </c>
      <c r="D137" s="35" t="s">
        <v>29</v>
      </c>
      <c r="E137" s="35">
        <v>0.1</v>
      </c>
      <c r="F137" s="35">
        <v>0.5</v>
      </c>
      <c r="G137" s="35">
        <v>0.3</v>
      </c>
      <c r="H137" s="35">
        <v>0.1</v>
      </c>
      <c r="I137" s="35">
        <v>0.1</v>
      </c>
      <c r="J137" s="35">
        <v>0.1</v>
      </c>
      <c r="K137" s="35" t="s">
        <v>29</v>
      </c>
      <c r="L137" s="35" t="s">
        <v>29</v>
      </c>
      <c r="M137" s="35" t="s">
        <v>29</v>
      </c>
      <c r="N137" s="35">
        <v>1.2</v>
      </c>
      <c r="O137" s="36">
        <v>65800</v>
      </c>
      <c r="P137" s="36" t="s">
        <v>30</v>
      </c>
      <c r="Q137" s="32"/>
    </row>
    <row r="138" spans="1:17" ht="11.1" customHeight="1">
      <c r="B138" s="34" t="s">
        <v>36</v>
      </c>
      <c r="D138" s="35" t="s">
        <v>29</v>
      </c>
      <c r="E138" s="35">
        <v>0.1</v>
      </c>
      <c r="F138" s="35">
        <v>0.4</v>
      </c>
      <c r="G138" s="35">
        <v>0.2</v>
      </c>
      <c r="H138" s="35">
        <v>0.1</v>
      </c>
      <c r="I138" s="35">
        <v>0.1</v>
      </c>
      <c r="J138" s="35">
        <v>0.1</v>
      </c>
      <c r="K138" s="35">
        <v>0.1</v>
      </c>
      <c r="L138" s="35">
        <v>0.1</v>
      </c>
      <c r="M138" s="35" t="s">
        <v>29</v>
      </c>
      <c r="N138" s="35">
        <v>1</v>
      </c>
      <c r="O138" s="36">
        <v>70400</v>
      </c>
      <c r="P138" s="36" t="s">
        <v>30</v>
      </c>
      <c r="Q138" s="32"/>
    </row>
    <row r="139" spans="1:17" ht="11.1" customHeight="1">
      <c r="B139" s="34" t="s">
        <v>37</v>
      </c>
      <c r="D139" s="35" t="s">
        <v>29</v>
      </c>
      <c r="E139" s="35" t="s">
        <v>29</v>
      </c>
      <c r="F139" s="35">
        <v>0.3</v>
      </c>
      <c r="G139" s="35">
        <v>0.2</v>
      </c>
      <c r="H139" s="35">
        <v>0.1</v>
      </c>
      <c r="I139" s="35">
        <v>0.1</v>
      </c>
      <c r="J139" s="35">
        <v>0.1</v>
      </c>
      <c r="K139" s="35">
        <v>0.1</v>
      </c>
      <c r="L139" s="35">
        <v>0.1</v>
      </c>
      <c r="M139" s="35" t="s">
        <v>29</v>
      </c>
      <c r="N139" s="35">
        <v>0.8</v>
      </c>
      <c r="O139" s="36">
        <v>73500</v>
      </c>
      <c r="P139" s="36" t="s">
        <v>30</v>
      </c>
      <c r="Q139" s="32"/>
    </row>
    <row r="140" spans="1:17" ht="11.1" customHeight="1">
      <c r="B140" s="34" t="s">
        <v>38</v>
      </c>
      <c r="D140" s="35" t="s">
        <v>29</v>
      </c>
      <c r="E140" s="35" t="s">
        <v>29</v>
      </c>
      <c r="F140" s="35" t="s">
        <v>29</v>
      </c>
      <c r="G140" s="35" t="s">
        <v>29</v>
      </c>
      <c r="H140" s="35" t="s">
        <v>29</v>
      </c>
      <c r="I140" s="35" t="s">
        <v>29</v>
      </c>
      <c r="J140" s="35" t="s">
        <v>29</v>
      </c>
      <c r="K140" s="35" t="s">
        <v>29</v>
      </c>
      <c r="L140" s="35" t="s">
        <v>29</v>
      </c>
      <c r="M140" s="35" t="s">
        <v>29</v>
      </c>
      <c r="N140" s="35">
        <v>0.2</v>
      </c>
      <c r="O140" s="36">
        <v>81000</v>
      </c>
      <c r="P140" s="36" t="s">
        <v>30</v>
      </c>
      <c r="Q140" s="32"/>
    </row>
    <row r="141" spans="1:17" s="39" customFormat="1" ht="12.75" customHeight="1">
      <c r="B141" s="34" t="s">
        <v>39</v>
      </c>
      <c r="C141" s="4">
        <v>8</v>
      </c>
      <c r="D141" s="35" t="s">
        <v>29</v>
      </c>
      <c r="E141" s="35">
        <v>0.9</v>
      </c>
      <c r="F141" s="35">
        <v>3.1</v>
      </c>
      <c r="G141" s="35">
        <v>1.4</v>
      </c>
      <c r="H141" s="35">
        <v>0.6</v>
      </c>
      <c r="I141" s="35">
        <v>0.4</v>
      </c>
      <c r="J141" s="35">
        <v>0.3</v>
      </c>
      <c r="K141" s="35">
        <v>0.2</v>
      </c>
      <c r="L141" s="35">
        <v>0.2</v>
      </c>
      <c r="M141" s="35">
        <v>0.2</v>
      </c>
      <c r="N141" s="35">
        <v>7.4</v>
      </c>
      <c r="O141" s="36">
        <v>63900</v>
      </c>
      <c r="P141" s="36">
        <v>58100</v>
      </c>
      <c r="Q141" s="32"/>
    </row>
    <row r="142" spans="1:17" ht="2.25" customHeight="1">
      <c r="A142" s="39"/>
      <c r="B142" s="820"/>
      <c r="C142" s="41"/>
      <c r="D142" s="437"/>
      <c r="E142" s="437"/>
      <c r="F142" s="437"/>
      <c r="G142" s="437"/>
      <c r="H142" s="437"/>
      <c r="I142" s="437"/>
      <c r="J142" s="437"/>
      <c r="K142" s="437"/>
      <c r="L142" s="437"/>
      <c r="M142" s="437"/>
      <c r="N142" s="437"/>
      <c r="O142" s="36"/>
    </row>
    <row r="143" spans="1:17" ht="11.1" customHeight="1">
      <c r="B143" s="826" t="s">
        <v>40</v>
      </c>
      <c r="C143" s="45"/>
      <c r="D143" s="46"/>
      <c r="E143" s="46"/>
      <c r="F143" s="46"/>
      <c r="G143" s="46"/>
      <c r="H143" s="46"/>
      <c r="I143" s="46"/>
      <c r="J143" s="46"/>
      <c r="K143" s="46"/>
      <c r="L143" s="46"/>
      <c r="M143" s="46"/>
      <c r="N143" s="438"/>
      <c r="O143" s="36"/>
    </row>
    <row r="144" spans="1:17" ht="11.1" customHeight="1">
      <c r="B144" s="34" t="s">
        <v>28</v>
      </c>
      <c r="D144" s="35" t="s">
        <v>29</v>
      </c>
      <c r="E144" s="35" t="s">
        <v>29</v>
      </c>
      <c r="F144" s="35" t="s">
        <v>29</v>
      </c>
      <c r="G144" s="35" t="s">
        <v>29</v>
      </c>
      <c r="H144" s="35" t="s">
        <v>29</v>
      </c>
      <c r="I144" s="35" t="s">
        <v>29</v>
      </c>
      <c r="J144" s="35" t="s">
        <v>29</v>
      </c>
      <c r="K144" s="35" t="s">
        <v>29</v>
      </c>
      <c r="L144" s="35" t="s">
        <v>29</v>
      </c>
      <c r="M144" s="35" t="s">
        <v>29</v>
      </c>
      <c r="N144" s="35" t="s">
        <v>29</v>
      </c>
      <c r="O144" s="36" t="s">
        <v>29</v>
      </c>
      <c r="P144" s="36" t="s">
        <v>30</v>
      </c>
      <c r="Q144" s="32"/>
    </row>
    <row r="145" spans="1:17" ht="11.1" customHeight="1">
      <c r="B145" s="34" t="s">
        <v>31</v>
      </c>
      <c r="D145" s="35" t="s">
        <v>29</v>
      </c>
      <c r="E145" s="35">
        <v>0.1</v>
      </c>
      <c r="F145" s="35">
        <v>0.1</v>
      </c>
      <c r="G145" s="35" t="s">
        <v>29</v>
      </c>
      <c r="H145" s="35" t="s">
        <v>29</v>
      </c>
      <c r="I145" s="35" t="s">
        <v>29</v>
      </c>
      <c r="J145" s="35" t="s">
        <v>29</v>
      </c>
      <c r="K145" s="35" t="s">
        <v>29</v>
      </c>
      <c r="L145" s="35" t="s">
        <v>29</v>
      </c>
      <c r="M145" s="35" t="s">
        <v>29</v>
      </c>
      <c r="N145" s="35">
        <v>0.2</v>
      </c>
      <c r="O145" s="36">
        <v>50300</v>
      </c>
      <c r="P145" s="36" t="s">
        <v>30</v>
      </c>
      <c r="Q145" s="32"/>
    </row>
    <row r="146" spans="1:17" ht="11.1" customHeight="1">
      <c r="B146" s="34" t="s">
        <v>32</v>
      </c>
      <c r="D146" s="35" t="s">
        <v>29</v>
      </c>
      <c r="E146" s="35">
        <v>0.3</v>
      </c>
      <c r="F146" s="35">
        <v>0.5</v>
      </c>
      <c r="G146" s="35">
        <v>0.1</v>
      </c>
      <c r="H146" s="35" t="s">
        <v>29</v>
      </c>
      <c r="I146" s="35" t="s">
        <v>29</v>
      </c>
      <c r="J146" s="35" t="s">
        <v>29</v>
      </c>
      <c r="K146" s="35" t="s">
        <v>29</v>
      </c>
      <c r="L146" s="35" t="s">
        <v>29</v>
      </c>
      <c r="M146" s="35" t="s">
        <v>29</v>
      </c>
      <c r="N146" s="35">
        <v>0.8</v>
      </c>
      <c r="O146" s="36">
        <v>52800</v>
      </c>
      <c r="P146" s="36" t="s">
        <v>30</v>
      </c>
      <c r="Q146" s="32"/>
    </row>
    <row r="147" spans="1:17" ht="11.1" customHeight="1">
      <c r="B147" s="34" t="s">
        <v>33</v>
      </c>
      <c r="D147" s="35" t="s">
        <v>29</v>
      </c>
      <c r="E147" s="35">
        <v>0.3</v>
      </c>
      <c r="F147" s="35">
        <v>0.7</v>
      </c>
      <c r="G147" s="35">
        <v>0.2</v>
      </c>
      <c r="H147" s="35" t="s">
        <v>29</v>
      </c>
      <c r="I147" s="35" t="s">
        <v>29</v>
      </c>
      <c r="J147" s="35" t="s">
        <v>29</v>
      </c>
      <c r="K147" s="35" t="s">
        <v>29</v>
      </c>
      <c r="L147" s="35" t="s">
        <v>29</v>
      </c>
      <c r="M147" s="35" t="s">
        <v>29</v>
      </c>
      <c r="N147" s="35">
        <v>1.2</v>
      </c>
      <c r="O147" s="36">
        <v>55300</v>
      </c>
      <c r="P147" s="36" t="s">
        <v>30</v>
      </c>
      <c r="Q147" s="32"/>
    </row>
    <row r="148" spans="1:17" ht="11.1" customHeight="1">
      <c r="B148" s="34" t="s">
        <v>34</v>
      </c>
      <c r="D148" s="35" t="s">
        <v>29</v>
      </c>
      <c r="E148" s="35">
        <v>0.2</v>
      </c>
      <c r="F148" s="35">
        <v>0.7</v>
      </c>
      <c r="G148" s="35">
        <v>0.3</v>
      </c>
      <c r="H148" s="35">
        <v>0.1</v>
      </c>
      <c r="I148" s="35" t="s">
        <v>29</v>
      </c>
      <c r="J148" s="35" t="s">
        <v>29</v>
      </c>
      <c r="K148" s="35" t="s">
        <v>29</v>
      </c>
      <c r="L148" s="35" t="s">
        <v>29</v>
      </c>
      <c r="M148" s="35" t="s">
        <v>29</v>
      </c>
      <c r="N148" s="35">
        <v>1.4</v>
      </c>
      <c r="O148" s="36">
        <v>58400</v>
      </c>
      <c r="P148" s="36" t="s">
        <v>30</v>
      </c>
      <c r="Q148" s="32"/>
    </row>
    <row r="149" spans="1:17" ht="11.1" customHeight="1">
      <c r="B149" s="34" t="s">
        <v>35</v>
      </c>
      <c r="D149" s="35" t="s">
        <v>29</v>
      </c>
      <c r="E149" s="35">
        <v>0.1</v>
      </c>
      <c r="F149" s="35">
        <v>0.5</v>
      </c>
      <c r="G149" s="35">
        <v>0.2</v>
      </c>
      <c r="H149" s="35">
        <v>0.1</v>
      </c>
      <c r="I149" s="35">
        <v>0.1</v>
      </c>
      <c r="J149" s="35" t="s">
        <v>29</v>
      </c>
      <c r="K149" s="35" t="s">
        <v>29</v>
      </c>
      <c r="L149" s="35" t="s">
        <v>29</v>
      </c>
      <c r="M149" s="35" t="s">
        <v>29</v>
      </c>
      <c r="N149" s="35">
        <v>1.2</v>
      </c>
      <c r="O149" s="36">
        <v>62300</v>
      </c>
      <c r="P149" s="36" t="s">
        <v>30</v>
      </c>
      <c r="Q149" s="32"/>
    </row>
    <row r="150" spans="1:17" ht="11.1" customHeight="1">
      <c r="B150" s="34" t="s">
        <v>36</v>
      </c>
      <c r="D150" s="35" t="s">
        <v>29</v>
      </c>
      <c r="E150" s="35">
        <v>0.1</v>
      </c>
      <c r="F150" s="35">
        <v>0.4</v>
      </c>
      <c r="G150" s="35">
        <v>0.2</v>
      </c>
      <c r="H150" s="35">
        <v>0.1</v>
      </c>
      <c r="I150" s="35">
        <v>0.1</v>
      </c>
      <c r="J150" s="35">
        <v>0.1</v>
      </c>
      <c r="K150" s="35" t="s">
        <v>29</v>
      </c>
      <c r="L150" s="35" t="s">
        <v>29</v>
      </c>
      <c r="M150" s="35" t="s">
        <v>29</v>
      </c>
      <c r="N150" s="35">
        <v>1.1000000000000001</v>
      </c>
      <c r="O150" s="36">
        <v>64600</v>
      </c>
      <c r="P150" s="36" t="s">
        <v>30</v>
      </c>
      <c r="Q150" s="32"/>
    </row>
    <row r="151" spans="1:17" ht="11.1" customHeight="1">
      <c r="B151" s="34" t="s">
        <v>37</v>
      </c>
      <c r="D151" s="35" t="s">
        <v>29</v>
      </c>
      <c r="E151" s="35">
        <v>0.1</v>
      </c>
      <c r="F151" s="35">
        <v>0.4</v>
      </c>
      <c r="G151" s="35">
        <v>0.2</v>
      </c>
      <c r="H151" s="35">
        <v>0.1</v>
      </c>
      <c r="I151" s="35">
        <v>0.1</v>
      </c>
      <c r="J151" s="35" t="s">
        <v>29</v>
      </c>
      <c r="K151" s="35">
        <v>0.1</v>
      </c>
      <c r="L151" s="35" t="s">
        <v>29</v>
      </c>
      <c r="M151" s="35" t="s">
        <v>29</v>
      </c>
      <c r="N151" s="35">
        <v>0.9</v>
      </c>
      <c r="O151" s="36">
        <v>68500</v>
      </c>
      <c r="P151" s="36" t="s">
        <v>30</v>
      </c>
      <c r="Q151" s="32"/>
    </row>
    <row r="152" spans="1:17" ht="11.1" customHeight="1">
      <c r="B152" s="34" t="s">
        <v>38</v>
      </c>
      <c r="D152" s="35" t="s">
        <v>29</v>
      </c>
      <c r="E152" s="35" t="s">
        <v>29</v>
      </c>
      <c r="F152" s="35">
        <v>0.1</v>
      </c>
      <c r="G152" s="35">
        <v>0.1</v>
      </c>
      <c r="H152" s="35" t="s">
        <v>29</v>
      </c>
      <c r="I152" s="35" t="s">
        <v>29</v>
      </c>
      <c r="J152" s="35" t="s">
        <v>29</v>
      </c>
      <c r="K152" s="35" t="s">
        <v>29</v>
      </c>
      <c r="L152" s="35" t="s">
        <v>29</v>
      </c>
      <c r="M152" s="35" t="s">
        <v>29</v>
      </c>
      <c r="N152" s="35">
        <v>0.2</v>
      </c>
      <c r="O152" s="36">
        <v>73400</v>
      </c>
      <c r="P152" s="36" t="s">
        <v>30</v>
      </c>
      <c r="Q152" s="32"/>
    </row>
    <row r="153" spans="1:17" s="39" customFormat="1" ht="12.75" customHeight="1">
      <c r="B153" s="34" t="s">
        <v>39</v>
      </c>
      <c r="C153" s="4">
        <v>8</v>
      </c>
      <c r="D153" s="35" t="s">
        <v>29</v>
      </c>
      <c r="E153" s="35">
        <v>1.1000000000000001</v>
      </c>
      <c r="F153" s="35">
        <v>3.3</v>
      </c>
      <c r="G153" s="35">
        <v>1.2</v>
      </c>
      <c r="H153" s="35">
        <v>0.5</v>
      </c>
      <c r="I153" s="35">
        <v>0.2</v>
      </c>
      <c r="J153" s="35">
        <v>0.2</v>
      </c>
      <c r="K153" s="35">
        <v>0.1</v>
      </c>
      <c r="L153" s="35">
        <v>0.1</v>
      </c>
      <c r="M153" s="35">
        <v>0.2</v>
      </c>
      <c r="N153" s="35">
        <v>7</v>
      </c>
      <c r="O153" s="36">
        <v>60500</v>
      </c>
      <c r="P153" s="36">
        <v>55700</v>
      </c>
      <c r="Q153" s="32"/>
    </row>
    <row r="154" spans="1:17" ht="2.25" customHeight="1">
      <c r="A154" s="39"/>
      <c r="B154" s="820"/>
      <c r="C154" s="41"/>
      <c r="D154" s="46"/>
      <c r="E154" s="46"/>
      <c r="F154" s="46"/>
      <c r="G154" s="46"/>
      <c r="H154" s="46"/>
      <c r="I154" s="46"/>
      <c r="J154" s="46"/>
      <c r="K154" s="46"/>
      <c r="L154" s="46"/>
      <c r="M154" s="46"/>
      <c r="N154" s="438"/>
      <c r="O154" s="36"/>
    </row>
    <row r="155" spans="1:17" ht="11.25" customHeight="1">
      <c r="B155" s="826" t="s">
        <v>41</v>
      </c>
      <c r="C155" s="4">
        <v>9</v>
      </c>
      <c r="D155" s="46"/>
      <c r="E155" s="46"/>
      <c r="F155" s="46"/>
      <c r="G155" s="46"/>
      <c r="H155" s="46"/>
      <c r="I155" s="46"/>
      <c r="J155" s="46"/>
      <c r="K155" s="46"/>
      <c r="L155" s="46"/>
      <c r="M155" s="46"/>
      <c r="N155" s="438"/>
      <c r="O155" s="36"/>
    </row>
    <row r="156" spans="1:17" ht="11.1" customHeight="1">
      <c r="B156" s="34" t="s">
        <v>28</v>
      </c>
      <c r="D156" s="35" t="s">
        <v>29</v>
      </c>
      <c r="E156" s="35" t="s">
        <v>29</v>
      </c>
      <c r="F156" s="35" t="s">
        <v>29</v>
      </c>
      <c r="G156" s="35" t="s">
        <v>29</v>
      </c>
      <c r="H156" s="35" t="s">
        <v>29</v>
      </c>
      <c r="I156" s="35" t="s">
        <v>29</v>
      </c>
      <c r="J156" s="35" t="s">
        <v>29</v>
      </c>
      <c r="K156" s="35" t="s">
        <v>29</v>
      </c>
      <c r="L156" s="35" t="s">
        <v>29</v>
      </c>
      <c r="M156" s="35" t="s">
        <v>29</v>
      </c>
      <c r="N156" s="35" t="s">
        <v>29</v>
      </c>
      <c r="O156" s="36" t="s">
        <v>29</v>
      </c>
      <c r="P156" s="36" t="s">
        <v>30</v>
      </c>
      <c r="Q156" s="32"/>
    </row>
    <row r="157" spans="1:17" ht="11.1" customHeight="1">
      <c r="B157" s="34" t="s">
        <v>31</v>
      </c>
      <c r="D157" s="35" t="s">
        <v>29</v>
      </c>
      <c r="E157" s="35">
        <v>0.1</v>
      </c>
      <c r="F157" s="35">
        <v>0.1</v>
      </c>
      <c r="G157" s="35" t="s">
        <v>29</v>
      </c>
      <c r="H157" s="35" t="s">
        <v>29</v>
      </c>
      <c r="I157" s="35" t="s">
        <v>29</v>
      </c>
      <c r="J157" s="35" t="s">
        <v>29</v>
      </c>
      <c r="K157" s="35" t="s">
        <v>29</v>
      </c>
      <c r="L157" s="35" t="s">
        <v>29</v>
      </c>
      <c r="M157" s="35" t="s">
        <v>29</v>
      </c>
      <c r="N157" s="35">
        <v>0.3</v>
      </c>
      <c r="O157" s="36">
        <v>50200</v>
      </c>
      <c r="P157" s="36" t="s">
        <v>30</v>
      </c>
      <c r="Q157" s="32"/>
    </row>
    <row r="158" spans="1:17" ht="11.1" customHeight="1">
      <c r="B158" s="34" t="s">
        <v>32</v>
      </c>
      <c r="D158" s="35" t="s">
        <v>29</v>
      </c>
      <c r="E158" s="35">
        <v>0.5</v>
      </c>
      <c r="F158" s="35">
        <v>0.9</v>
      </c>
      <c r="G158" s="35">
        <v>0.1</v>
      </c>
      <c r="H158" s="35" t="s">
        <v>29</v>
      </c>
      <c r="I158" s="35" t="s">
        <v>29</v>
      </c>
      <c r="J158" s="35" t="s">
        <v>29</v>
      </c>
      <c r="K158" s="35" t="s">
        <v>29</v>
      </c>
      <c r="L158" s="35" t="s">
        <v>29</v>
      </c>
      <c r="M158" s="35" t="s">
        <v>29</v>
      </c>
      <c r="N158" s="35">
        <v>1.6</v>
      </c>
      <c r="O158" s="36">
        <v>53100</v>
      </c>
      <c r="P158" s="36" t="s">
        <v>30</v>
      </c>
      <c r="Q158" s="32"/>
    </row>
    <row r="159" spans="1:17" ht="11.1" customHeight="1">
      <c r="B159" s="34" t="s">
        <v>33</v>
      </c>
      <c r="D159" s="35" t="s">
        <v>29</v>
      </c>
      <c r="E159" s="35">
        <v>0.5</v>
      </c>
      <c r="F159" s="35">
        <v>1.4</v>
      </c>
      <c r="G159" s="35">
        <v>0.4</v>
      </c>
      <c r="H159" s="35">
        <v>0.1</v>
      </c>
      <c r="I159" s="35" t="s">
        <v>29</v>
      </c>
      <c r="J159" s="35" t="s">
        <v>29</v>
      </c>
      <c r="K159" s="35" t="s">
        <v>29</v>
      </c>
      <c r="L159" s="35" t="s">
        <v>29</v>
      </c>
      <c r="M159" s="35" t="s">
        <v>29</v>
      </c>
      <c r="N159" s="35">
        <v>2.6</v>
      </c>
      <c r="O159" s="36">
        <v>56600</v>
      </c>
      <c r="P159" s="36" t="s">
        <v>30</v>
      </c>
      <c r="Q159" s="32"/>
    </row>
    <row r="160" spans="1:17" ht="11.1" customHeight="1">
      <c r="B160" s="34" t="s">
        <v>34</v>
      </c>
      <c r="D160" s="35" t="s">
        <v>29</v>
      </c>
      <c r="E160" s="35">
        <v>0.4</v>
      </c>
      <c r="F160" s="35">
        <v>1.5</v>
      </c>
      <c r="G160" s="35">
        <v>0.7</v>
      </c>
      <c r="H160" s="35">
        <v>0.3</v>
      </c>
      <c r="I160" s="35">
        <v>0.1</v>
      </c>
      <c r="J160" s="35">
        <v>0.1</v>
      </c>
      <c r="K160" s="35" t="s">
        <v>29</v>
      </c>
      <c r="L160" s="35" t="s">
        <v>29</v>
      </c>
      <c r="M160" s="35">
        <v>0.1</v>
      </c>
      <c r="N160" s="35">
        <v>3.2</v>
      </c>
      <c r="O160" s="36">
        <v>60800</v>
      </c>
      <c r="P160" s="36" t="s">
        <v>30</v>
      </c>
      <c r="Q160" s="32"/>
    </row>
    <row r="161" spans="1:256" ht="11.1" customHeight="1">
      <c r="B161" s="34" t="s">
        <v>35</v>
      </c>
      <c r="D161" s="35" t="s">
        <v>29</v>
      </c>
      <c r="E161" s="35">
        <v>0.2</v>
      </c>
      <c r="F161" s="35">
        <v>1</v>
      </c>
      <c r="G161" s="35">
        <v>0.5</v>
      </c>
      <c r="H161" s="35">
        <v>0.2</v>
      </c>
      <c r="I161" s="35">
        <v>0.1</v>
      </c>
      <c r="J161" s="35">
        <v>0.1</v>
      </c>
      <c r="K161" s="35">
        <v>0.1</v>
      </c>
      <c r="L161" s="35" t="s">
        <v>29</v>
      </c>
      <c r="M161" s="35">
        <v>0.1</v>
      </c>
      <c r="N161" s="35">
        <v>2.4</v>
      </c>
      <c r="O161" s="36">
        <v>64100</v>
      </c>
      <c r="P161" s="36" t="s">
        <v>30</v>
      </c>
      <c r="Q161" s="32"/>
    </row>
    <row r="162" spans="1:256" ht="11.1" customHeight="1">
      <c r="B162" s="34" t="s">
        <v>36</v>
      </c>
      <c r="D162" s="35" t="s">
        <v>29</v>
      </c>
      <c r="E162" s="35">
        <v>0.2</v>
      </c>
      <c r="F162" s="35">
        <v>0.8</v>
      </c>
      <c r="G162" s="35">
        <v>0.4</v>
      </c>
      <c r="H162" s="35">
        <v>0.2</v>
      </c>
      <c r="I162" s="35">
        <v>0.1</v>
      </c>
      <c r="J162" s="35">
        <v>0.1</v>
      </c>
      <c r="K162" s="35">
        <v>0.1</v>
      </c>
      <c r="L162" s="35">
        <v>0.1</v>
      </c>
      <c r="M162" s="35" t="s">
        <v>29</v>
      </c>
      <c r="N162" s="35">
        <v>2.1</v>
      </c>
      <c r="O162" s="36">
        <v>67500</v>
      </c>
      <c r="P162" s="36" t="s">
        <v>30</v>
      </c>
      <c r="Q162" s="32"/>
    </row>
    <row r="163" spans="1:256" ht="11.1" customHeight="1">
      <c r="B163" s="34" t="s">
        <v>37</v>
      </c>
      <c r="D163" s="35" t="s">
        <v>29</v>
      </c>
      <c r="E163" s="35">
        <v>0.1</v>
      </c>
      <c r="F163" s="35">
        <v>0.6</v>
      </c>
      <c r="G163" s="35">
        <v>0.3</v>
      </c>
      <c r="H163" s="35">
        <v>0.2</v>
      </c>
      <c r="I163" s="35">
        <v>0.1</v>
      </c>
      <c r="J163" s="35">
        <v>0.1</v>
      </c>
      <c r="K163" s="35">
        <v>0.1</v>
      </c>
      <c r="L163" s="35">
        <v>0.1</v>
      </c>
      <c r="M163" s="35" t="s">
        <v>29</v>
      </c>
      <c r="N163" s="35">
        <v>1.7</v>
      </c>
      <c r="O163" s="36">
        <v>70900</v>
      </c>
      <c r="P163" s="36" t="s">
        <v>30</v>
      </c>
      <c r="Q163" s="32"/>
    </row>
    <row r="164" spans="1:256" ht="11.1" customHeight="1">
      <c r="B164" s="34" t="s">
        <v>38</v>
      </c>
      <c r="D164" s="35" t="s">
        <v>29</v>
      </c>
      <c r="E164" s="35" t="s">
        <v>29</v>
      </c>
      <c r="F164" s="35">
        <v>0.1</v>
      </c>
      <c r="G164" s="35">
        <v>0.1</v>
      </c>
      <c r="H164" s="35">
        <v>0.1</v>
      </c>
      <c r="I164" s="35" t="s">
        <v>29</v>
      </c>
      <c r="J164" s="35" t="s">
        <v>29</v>
      </c>
      <c r="K164" s="35">
        <v>0.1</v>
      </c>
      <c r="L164" s="35">
        <v>0.1</v>
      </c>
      <c r="M164" s="35" t="s">
        <v>29</v>
      </c>
      <c r="N164" s="35">
        <v>0.5</v>
      </c>
      <c r="O164" s="36">
        <v>77000</v>
      </c>
      <c r="P164" s="36" t="s">
        <v>30</v>
      </c>
      <c r="Q164" s="32"/>
    </row>
    <row r="165" spans="1:256" s="39" customFormat="1" ht="12.75" customHeight="1">
      <c r="B165" s="34" t="s">
        <v>39</v>
      </c>
      <c r="C165" s="4">
        <v>8</v>
      </c>
      <c r="D165" s="35">
        <v>0.1</v>
      </c>
      <c r="E165" s="35">
        <v>2</v>
      </c>
      <c r="F165" s="35">
        <v>6.4</v>
      </c>
      <c r="G165" s="35">
        <v>2.7</v>
      </c>
      <c r="H165" s="35">
        <v>1.1000000000000001</v>
      </c>
      <c r="I165" s="35">
        <v>0.6</v>
      </c>
      <c r="J165" s="35">
        <v>0.5</v>
      </c>
      <c r="K165" s="35">
        <v>0.4</v>
      </c>
      <c r="L165" s="35">
        <v>0.3</v>
      </c>
      <c r="M165" s="35">
        <v>0.4</v>
      </c>
      <c r="N165" s="35">
        <v>14.4</v>
      </c>
      <c r="O165" s="36">
        <v>62200</v>
      </c>
      <c r="P165" s="36">
        <v>56700</v>
      </c>
      <c r="Q165" s="32"/>
    </row>
    <row r="166" spans="1:256" ht="11.25" customHeight="1">
      <c r="A166" s="69"/>
      <c r="B166" s="70"/>
      <c r="C166" s="50"/>
      <c r="D166" s="51"/>
      <c r="E166" s="51"/>
      <c r="F166" s="51"/>
      <c r="G166" s="51"/>
      <c r="H166" s="51"/>
      <c r="I166" s="51"/>
      <c r="J166" s="51"/>
      <c r="K166" s="51"/>
      <c r="L166" s="52"/>
      <c r="M166" s="52"/>
      <c r="N166" s="48"/>
      <c r="O166" s="48"/>
    </row>
    <row r="167" spans="1:256" ht="11.25" customHeight="1">
      <c r="A167" s="54"/>
      <c r="B167" s="821"/>
      <c r="D167" s="56"/>
      <c r="E167" s="56"/>
      <c r="F167" s="56"/>
      <c r="G167" s="56"/>
      <c r="H167" s="56"/>
      <c r="I167" s="56"/>
      <c r="J167" s="56"/>
      <c r="K167" s="56"/>
      <c r="O167" s="822"/>
      <c r="P167" s="439" t="s">
        <v>43</v>
      </c>
    </row>
    <row r="168" spans="1:256" ht="11.25" customHeight="1">
      <c r="A168" s="1196"/>
      <c r="B168" s="1220"/>
      <c r="C168" s="1220"/>
      <c r="D168" s="56"/>
      <c r="E168" s="56"/>
      <c r="F168" s="56"/>
      <c r="G168" s="56"/>
      <c r="H168" s="56"/>
      <c r="I168" s="56"/>
      <c r="J168" s="56"/>
      <c r="K168" s="56"/>
    </row>
    <row r="169" spans="1:256" s="1" customFormat="1" ht="33.6" customHeight="1" thickBot="1">
      <c r="A169" s="1189" t="s">
        <v>778</v>
      </c>
      <c r="B169" s="1189"/>
      <c r="C169" s="1189"/>
      <c r="D169" s="1189"/>
      <c r="E169" s="1189"/>
      <c r="F169" s="1189"/>
      <c r="G169" s="1189"/>
      <c r="H169" s="1189"/>
      <c r="I169" s="1189"/>
      <c r="J169" s="1189"/>
      <c r="K169" s="1189"/>
      <c r="L169" s="1189"/>
      <c r="M169" s="1189"/>
      <c r="N169" s="1189"/>
      <c r="O169" s="1189"/>
      <c r="P169" s="1189"/>
    </row>
    <row r="170" spans="1:256" s="8" customFormat="1" ht="15" customHeight="1">
      <c r="A170" s="828" t="str">
        <f>"November 2014"</f>
        <v>November 2014</v>
      </c>
      <c r="B170" s="828"/>
      <c r="C170" s="4"/>
      <c r="D170" s="828"/>
      <c r="E170" s="828"/>
      <c r="F170" s="828"/>
      <c r="G170" s="828"/>
      <c r="H170" s="828"/>
      <c r="I170" s="429"/>
      <c r="J170" s="828"/>
      <c r="K170" s="828"/>
      <c r="L170" s="828"/>
      <c r="N170" s="828"/>
      <c r="P170" s="450" t="s">
        <v>0</v>
      </c>
      <c r="R170" s="429"/>
      <c r="S170" s="828"/>
      <c r="T170" s="828"/>
      <c r="U170" s="828"/>
      <c r="V170" s="828"/>
      <c r="W170" s="828"/>
      <c r="X170" s="828"/>
      <c r="Y170" s="828"/>
      <c r="Z170" s="828"/>
      <c r="AA170" s="828"/>
      <c r="AB170" s="429"/>
      <c r="AC170" s="429"/>
      <c r="AD170" s="429"/>
      <c r="AE170" s="429"/>
      <c r="AF170" s="429"/>
      <c r="AG170" s="429"/>
      <c r="AH170" s="429"/>
      <c r="AI170" s="429"/>
      <c r="AJ170" s="429"/>
      <c r="AK170" s="429"/>
      <c r="AL170" s="429"/>
      <c r="AM170" s="429"/>
      <c r="AN170" s="429"/>
      <c r="AO170" s="429"/>
      <c r="AP170" s="429"/>
      <c r="AQ170" s="429"/>
      <c r="AR170" s="429"/>
      <c r="AS170" s="429"/>
      <c r="AT170" s="429"/>
      <c r="AU170" s="429"/>
      <c r="AV170" s="429"/>
      <c r="AW170" s="429"/>
      <c r="AX170" s="429"/>
      <c r="AY170" s="429"/>
      <c r="AZ170" s="429"/>
      <c r="BA170" s="429"/>
      <c r="BB170" s="429"/>
      <c r="BC170" s="429"/>
      <c r="BD170" s="429"/>
      <c r="BE170" s="429"/>
      <c r="BF170" s="429"/>
      <c r="BG170" s="429"/>
      <c r="BH170" s="429"/>
      <c r="BI170" s="429"/>
      <c r="BJ170" s="429"/>
      <c r="BK170" s="429"/>
      <c r="BL170" s="429"/>
      <c r="BM170" s="429"/>
      <c r="BN170" s="429"/>
      <c r="BO170" s="429"/>
      <c r="BP170" s="429"/>
      <c r="BQ170" s="429"/>
      <c r="BR170" s="429"/>
      <c r="BS170" s="429"/>
      <c r="BT170" s="429"/>
      <c r="BU170" s="429"/>
      <c r="BV170" s="429"/>
      <c r="BW170" s="429"/>
      <c r="BX170" s="429"/>
      <c r="BY170" s="429"/>
      <c r="BZ170" s="429"/>
      <c r="CA170" s="429"/>
      <c r="CB170" s="429"/>
      <c r="CC170" s="429"/>
      <c r="CD170" s="429"/>
      <c r="CE170" s="429"/>
      <c r="CF170" s="429"/>
      <c r="CG170" s="429"/>
      <c r="CH170" s="429"/>
      <c r="CI170" s="429"/>
      <c r="CJ170" s="429"/>
      <c r="CK170" s="429"/>
      <c r="CL170" s="429"/>
      <c r="CM170" s="429"/>
      <c r="CN170" s="429"/>
      <c r="CO170" s="429"/>
      <c r="CP170" s="429"/>
      <c r="CQ170" s="429"/>
      <c r="CR170" s="429"/>
      <c r="CS170" s="429"/>
      <c r="CT170" s="429"/>
      <c r="CU170" s="429"/>
      <c r="CV170" s="429"/>
      <c r="CW170" s="429"/>
      <c r="CX170" s="429"/>
      <c r="CY170" s="429"/>
      <c r="CZ170" s="429"/>
      <c r="DA170" s="429"/>
      <c r="DB170" s="429"/>
      <c r="DC170" s="429"/>
      <c r="DD170" s="429"/>
      <c r="DE170" s="429"/>
      <c r="DF170" s="429"/>
      <c r="DG170" s="429"/>
      <c r="DH170" s="429"/>
      <c r="DI170" s="429"/>
      <c r="DJ170" s="429"/>
      <c r="DK170" s="429"/>
      <c r="DL170" s="429"/>
      <c r="DM170" s="429"/>
      <c r="DN170" s="429"/>
      <c r="DO170" s="429"/>
      <c r="DP170" s="429"/>
      <c r="DQ170" s="429"/>
      <c r="DR170" s="429"/>
      <c r="DS170" s="429"/>
      <c r="DT170" s="429"/>
      <c r="DU170" s="429"/>
      <c r="DV170" s="429"/>
      <c r="DW170" s="429"/>
      <c r="DX170" s="429"/>
      <c r="DY170" s="429"/>
      <c r="DZ170" s="429"/>
      <c r="EA170" s="429"/>
      <c r="EB170" s="429"/>
      <c r="EC170" s="429"/>
      <c r="ED170" s="429"/>
      <c r="EE170" s="429"/>
      <c r="EF170" s="429"/>
      <c r="EG170" s="429"/>
      <c r="EH170" s="429"/>
      <c r="EI170" s="429"/>
      <c r="EJ170" s="429"/>
      <c r="EK170" s="429"/>
      <c r="EL170" s="429"/>
      <c r="EM170" s="429"/>
      <c r="EN170" s="429"/>
      <c r="EO170" s="429"/>
      <c r="EP170" s="429"/>
      <c r="EQ170" s="429"/>
      <c r="ER170" s="429"/>
      <c r="ES170" s="429"/>
      <c r="ET170" s="429"/>
      <c r="EU170" s="429"/>
      <c r="EV170" s="429"/>
      <c r="EW170" s="429"/>
      <c r="EX170" s="429"/>
      <c r="EY170" s="429"/>
      <c r="EZ170" s="429"/>
      <c r="FA170" s="429"/>
      <c r="FB170" s="429"/>
      <c r="FC170" s="429"/>
      <c r="FD170" s="429"/>
      <c r="FE170" s="429"/>
      <c r="FF170" s="429"/>
      <c r="FG170" s="429"/>
      <c r="FH170" s="429"/>
      <c r="FI170" s="429"/>
      <c r="FJ170" s="429"/>
      <c r="FK170" s="429"/>
      <c r="FL170" s="429"/>
      <c r="FM170" s="429"/>
      <c r="FN170" s="429"/>
      <c r="FO170" s="429"/>
      <c r="FP170" s="429"/>
      <c r="FQ170" s="429"/>
      <c r="FR170" s="429"/>
      <c r="FS170" s="429"/>
      <c r="FT170" s="429"/>
      <c r="FU170" s="429"/>
      <c r="FV170" s="429"/>
      <c r="FW170" s="429"/>
      <c r="FX170" s="429"/>
      <c r="FY170" s="429"/>
      <c r="FZ170" s="429"/>
      <c r="GA170" s="429"/>
      <c r="GB170" s="429"/>
      <c r="GC170" s="429"/>
      <c r="GD170" s="429"/>
      <c r="GE170" s="429"/>
      <c r="GF170" s="429"/>
      <c r="GG170" s="429"/>
      <c r="GH170" s="429"/>
      <c r="GI170" s="429"/>
      <c r="GJ170" s="429"/>
      <c r="GK170" s="429"/>
      <c r="GL170" s="429"/>
      <c r="GM170" s="429"/>
      <c r="GN170" s="429"/>
      <c r="GO170" s="429"/>
      <c r="GP170" s="429"/>
      <c r="GQ170" s="429"/>
      <c r="GR170" s="429"/>
      <c r="GS170" s="429"/>
      <c r="GT170" s="429"/>
      <c r="GU170" s="429"/>
      <c r="GV170" s="429"/>
      <c r="GW170" s="429"/>
      <c r="GX170" s="429"/>
      <c r="GY170" s="429"/>
      <c r="GZ170" s="429"/>
      <c r="HA170" s="429"/>
      <c r="HB170" s="429"/>
      <c r="HC170" s="429"/>
      <c r="HD170" s="429"/>
      <c r="HE170" s="429"/>
      <c r="HF170" s="429"/>
      <c r="HG170" s="429"/>
      <c r="HH170" s="429"/>
      <c r="HI170" s="429"/>
      <c r="HJ170" s="429"/>
      <c r="HK170" s="429"/>
      <c r="HL170" s="429"/>
      <c r="HM170" s="429"/>
      <c r="HN170" s="429"/>
      <c r="HO170" s="429"/>
      <c r="HP170" s="429"/>
      <c r="HQ170" s="429"/>
      <c r="HR170" s="429"/>
      <c r="HS170" s="429"/>
      <c r="HT170" s="429"/>
      <c r="HU170" s="429"/>
      <c r="HV170" s="429"/>
      <c r="HW170" s="429"/>
      <c r="HX170" s="429"/>
      <c r="HY170" s="429"/>
      <c r="HZ170" s="429"/>
      <c r="IA170" s="429"/>
      <c r="IB170" s="429"/>
      <c r="IC170" s="429"/>
      <c r="ID170" s="429"/>
      <c r="IE170" s="429"/>
      <c r="IF170" s="429"/>
      <c r="IG170" s="429"/>
      <c r="IH170" s="429"/>
      <c r="II170" s="429"/>
      <c r="IJ170" s="429"/>
      <c r="IK170" s="429"/>
      <c r="IL170" s="429"/>
      <c r="IM170" s="429"/>
      <c r="IN170" s="429"/>
      <c r="IO170" s="429"/>
      <c r="IP170" s="429"/>
      <c r="IQ170" s="429"/>
      <c r="IR170" s="429"/>
      <c r="IS170" s="429"/>
      <c r="IT170" s="429"/>
      <c r="IU170" s="429"/>
      <c r="IV170" s="429"/>
    </row>
    <row r="171" spans="1:256" s="8" customFormat="1" ht="15" customHeight="1">
      <c r="A171" s="828" t="s">
        <v>1</v>
      </c>
      <c r="B171" s="828"/>
      <c r="C171" s="4"/>
      <c r="D171" s="828"/>
      <c r="E171" s="828"/>
      <c r="F171" s="828"/>
      <c r="G171" s="828"/>
      <c r="H171" s="828"/>
      <c r="I171" s="429"/>
      <c r="J171" s="828"/>
      <c r="K171" s="828"/>
      <c r="L171" s="828"/>
      <c r="M171" s="430"/>
      <c r="N171" s="828"/>
      <c r="O171" s="411"/>
      <c r="P171" s="828"/>
      <c r="R171" s="429"/>
      <c r="S171" s="828"/>
      <c r="T171" s="828"/>
      <c r="U171" s="828"/>
      <c r="V171" s="828"/>
      <c r="W171" s="828"/>
      <c r="X171" s="828"/>
      <c r="Y171" s="828"/>
      <c r="Z171" s="828"/>
      <c r="AA171" s="828"/>
      <c r="AB171" s="429"/>
      <c r="AC171" s="429"/>
      <c r="AD171" s="429"/>
      <c r="AE171" s="429"/>
      <c r="AF171" s="429"/>
      <c r="AG171" s="429"/>
      <c r="AH171" s="429"/>
      <c r="AI171" s="429"/>
      <c r="AJ171" s="429"/>
      <c r="AK171" s="429"/>
      <c r="AL171" s="429"/>
      <c r="AM171" s="429"/>
      <c r="AN171" s="429"/>
      <c r="AO171" s="429"/>
      <c r="AP171" s="429"/>
      <c r="AQ171" s="429"/>
      <c r="AR171" s="429"/>
      <c r="AS171" s="429"/>
      <c r="AT171" s="429"/>
      <c r="AU171" s="429"/>
      <c r="AV171" s="429"/>
      <c r="AW171" s="429"/>
      <c r="AX171" s="429"/>
      <c r="AY171" s="429"/>
      <c r="AZ171" s="429"/>
      <c r="BA171" s="429"/>
      <c r="BB171" s="429"/>
      <c r="BC171" s="429"/>
      <c r="BD171" s="429"/>
      <c r="BE171" s="429"/>
      <c r="BF171" s="429"/>
      <c r="BG171" s="429"/>
      <c r="BH171" s="429"/>
      <c r="BI171" s="429"/>
      <c r="BJ171" s="429"/>
      <c r="BK171" s="429"/>
      <c r="BL171" s="429"/>
      <c r="BM171" s="429"/>
      <c r="BN171" s="429"/>
      <c r="BO171" s="429"/>
      <c r="BP171" s="429"/>
      <c r="BQ171" s="429"/>
      <c r="BR171" s="429"/>
      <c r="BS171" s="429"/>
      <c r="BT171" s="429"/>
      <c r="BU171" s="429"/>
      <c r="BV171" s="429"/>
      <c r="BW171" s="429"/>
      <c r="BX171" s="429"/>
      <c r="BY171" s="429"/>
      <c r="BZ171" s="429"/>
      <c r="CA171" s="429"/>
      <c r="CB171" s="429"/>
      <c r="CC171" s="429"/>
      <c r="CD171" s="429"/>
      <c r="CE171" s="429"/>
      <c r="CF171" s="429"/>
      <c r="CG171" s="429"/>
      <c r="CH171" s="429"/>
      <c r="CI171" s="429"/>
      <c r="CJ171" s="429"/>
      <c r="CK171" s="429"/>
      <c r="CL171" s="429"/>
      <c r="CM171" s="429"/>
      <c r="CN171" s="429"/>
      <c r="CO171" s="429"/>
      <c r="CP171" s="429"/>
      <c r="CQ171" s="429"/>
      <c r="CR171" s="429"/>
      <c r="CS171" s="429"/>
      <c r="CT171" s="429"/>
      <c r="CU171" s="429"/>
      <c r="CV171" s="429"/>
      <c r="CW171" s="429"/>
      <c r="CX171" s="429"/>
      <c r="CY171" s="429"/>
      <c r="CZ171" s="429"/>
      <c r="DA171" s="429"/>
      <c r="DB171" s="429"/>
      <c r="DC171" s="429"/>
      <c r="DD171" s="429"/>
      <c r="DE171" s="429"/>
      <c r="DF171" s="429"/>
      <c r="DG171" s="429"/>
      <c r="DH171" s="429"/>
      <c r="DI171" s="429"/>
      <c r="DJ171" s="429"/>
      <c r="DK171" s="429"/>
      <c r="DL171" s="429"/>
      <c r="DM171" s="429"/>
      <c r="DN171" s="429"/>
      <c r="DO171" s="429"/>
      <c r="DP171" s="429"/>
      <c r="DQ171" s="429"/>
      <c r="DR171" s="429"/>
      <c r="DS171" s="429"/>
      <c r="DT171" s="429"/>
      <c r="DU171" s="429"/>
      <c r="DV171" s="429"/>
      <c r="DW171" s="429"/>
      <c r="DX171" s="429"/>
      <c r="DY171" s="429"/>
      <c r="DZ171" s="429"/>
      <c r="EA171" s="429"/>
      <c r="EB171" s="429"/>
      <c r="EC171" s="429"/>
      <c r="ED171" s="429"/>
      <c r="EE171" s="429"/>
      <c r="EF171" s="429"/>
      <c r="EG171" s="429"/>
      <c r="EH171" s="429"/>
      <c r="EI171" s="429"/>
      <c r="EJ171" s="429"/>
      <c r="EK171" s="429"/>
      <c r="EL171" s="429"/>
      <c r="EM171" s="429"/>
      <c r="EN171" s="429"/>
      <c r="EO171" s="429"/>
      <c r="EP171" s="429"/>
      <c r="EQ171" s="429"/>
      <c r="ER171" s="429"/>
      <c r="ES171" s="429"/>
      <c r="ET171" s="429"/>
      <c r="EU171" s="429"/>
      <c r="EV171" s="429"/>
      <c r="EW171" s="429"/>
      <c r="EX171" s="429"/>
      <c r="EY171" s="429"/>
      <c r="EZ171" s="429"/>
      <c r="FA171" s="429"/>
      <c r="FB171" s="429"/>
      <c r="FC171" s="429"/>
      <c r="FD171" s="429"/>
      <c r="FE171" s="429"/>
      <c r="FF171" s="429"/>
      <c r="FG171" s="429"/>
      <c r="FH171" s="429"/>
      <c r="FI171" s="429"/>
      <c r="FJ171" s="429"/>
      <c r="FK171" s="429"/>
      <c r="FL171" s="429"/>
      <c r="FM171" s="429"/>
      <c r="FN171" s="429"/>
      <c r="FO171" s="429"/>
      <c r="FP171" s="429"/>
      <c r="FQ171" s="429"/>
      <c r="FR171" s="429"/>
      <c r="FS171" s="429"/>
      <c r="FT171" s="429"/>
      <c r="FU171" s="429"/>
      <c r="FV171" s="429"/>
      <c r="FW171" s="429"/>
      <c r="FX171" s="429"/>
      <c r="FY171" s="429"/>
      <c r="FZ171" s="429"/>
      <c r="GA171" s="429"/>
      <c r="GB171" s="429"/>
      <c r="GC171" s="429"/>
      <c r="GD171" s="429"/>
      <c r="GE171" s="429"/>
      <c r="GF171" s="429"/>
      <c r="GG171" s="429"/>
      <c r="GH171" s="429"/>
      <c r="GI171" s="429"/>
      <c r="GJ171" s="429"/>
      <c r="GK171" s="429"/>
      <c r="GL171" s="429"/>
      <c r="GM171" s="429"/>
      <c r="GN171" s="429"/>
      <c r="GO171" s="429"/>
      <c r="GP171" s="429"/>
      <c r="GQ171" s="429"/>
      <c r="GR171" s="429"/>
      <c r="GS171" s="429"/>
      <c r="GT171" s="429"/>
      <c r="GU171" s="429"/>
      <c r="GV171" s="429"/>
      <c r="GW171" s="429"/>
      <c r="GX171" s="429"/>
      <c r="GY171" s="429"/>
      <c r="GZ171" s="429"/>
      <c r="HA171" s="429"/>
      <c r="HB171" s="429"/>
      <c r="HC171" s="429"/>
      <c r="HD171" s="429"/>
      <c r="HE171" s="429"/>
      <c r="HF171" s="429"/>
      <c r="HG171" s="429"/>
      <c r="HH171" s="429"/>
      <c r="HI171" s="429"/>
      <c r="HJ171" s="429"/>
      <c r="HK171" s="429"/>
      <c r="HL171" s="429"/>
      <c r="HM171" s="429"/>
      <c r="HN171" s="429"/>
      <c r="HO171" s="429"/>
      <c r="HP171" s="429"/>
      <c r="HQ171" s="429"/>
      <c r="HR171" s="429"/>
      <c r="HS171" s="429"/>
      <c r="HT171" s="429"/>
      <c r="HU171" s="429"/>
      <c r="HV171" s="429"/>
      <c r="HW171" s="429"/>
      <c r="HX171" s="429"/>
      <c r="HY171" s="429"/>
      <c r="HZ171" s="429"/>
      <c r="IA171" s="429"/>
      <c r="IB171" s="429"/>
      <c r="IC171" s="429"/>
      <c r="ID171" s="429"/>
      <c r="IE171" s="429"/>
      <c r="IF171" s="429"/>
      <c r="IG171" s="429"/>
      <c r="IH171" s="429"/>
      <c r="II171" s="429"/>
      <c r="IJ171" s="429"/>
      <c r="IK171" s="429"/>
      <c r="IL171" s="429"/>
      <c r="IM171" s="429"/>
      <c r="IN171" s="429"/>
      <c r="IO171" s="429"/>
      <c r="IP171" s="429"/>
      <c r="IQ171" s="429"/>
      <c r="IR171" s="429"/>
      <c r="IS171" s="429"/>
      <c r="IT171" s="429"/>
      <c r="IU171" s="429"/>
      <c r="IV171" s="429"/>
    </row>
    <row r="172" spans="1:256" s="8" customFormat="1" ht="11.1" customHeight="1">
      <c r="A172" s="828"/>
      <c r="B172" s="828"/>
      <c r="C172" s="4"/>
      <c r="D172" s="16" t="s">
        <v>2</v>
      </c>
      <c r="E172" s="16" t="s">
        <v>5</v>
      </c>
      <c r="F172" s="16" t="s">
        <v>7</v>
      </c>
      <c r="G172" s="16" t="s">
        <v>9</v>
      </c>
      <c r="H172" s="16" t="s">
        <v>11</v>
      </c>
      <c r="I172" s="16" t="s">
        <v>434</v>
      </c>
      <c r="J172" s="16" t="s">
        <v>435</v>
      </c>
      <c r="K172" s="16" t="s">
        <v>436</v>
      </c>
      <c r="L172" s="16" t="s">
        <v>437</v>
      </c>
      <c r="M172" s="16"/>
      <c r="N172" s="825"/>
      <c r="O172" s="1218" t="s">
        <v>14</v>
      </c>
      <c r="P172" s="1218"/>
      <c r="R172" s="429"/>
      <c r="S172" s="828"/>
      <c r="T172" s="828"/>
      <c r="U172" s="828"/>
      <c r="V172" s="828"/>
      <c r="W172" s="828"/>
      <c r="X172" s="828"/>
      <c r="Y172" s="828"/>
      <c r="Z172" s="828"/>
      <c r="AA172" s="828"/>
      <c r="AB172" s="429"/>
      <c r="AC172" s="429"/>
      <c r="AD172" s="429"/>
      <c r="AE172" s="429"/>
      <c r="AF172" s="429"/>
      <c r="AG172" s="429"/>
      <c r="AH172" s="429"/>
      <c r="AI172" s="429"/>
      <c r="AJ172" s="429"/>
      <c r="AK172" s="429"/>
      <c r="AL172" s="429"/>
      <c r="AM172" s="429"/>
      <c r="AN172" s="429"/>
      <c r="AO172" s="429"/>
      <c r="AP172" s="429"/>
      <c r="AQ172" s="429"/>
      <c r="AR172" s="429"/>
      <c r="AS172" s="429"/>
      <c r="AT172" s="429"/>
      <c r="AU172" s="429"/>
      <c r="AV172" s="429"/>
      <c r="AW172" s="429"/>
      <c r="AX172" s="429"/>
      <c r="AY172" s="429"/>
      <c r="AZ172" s="429"/>
      <c r="BA172" s="429"/>
      <c r="BB172" s="429"/>
      <c r="BC172" s="429"/>
      <c r="BD172" s="429"/>
      <c r="BE172" s="429"/>
      <c r="BF172" s="429"/>
      <c r="BG172" s="429"/>
      <c r="BH172" s="429"/>
      <c r="BI172" s="429"/>
      <c r="BJ172" s="429"/>
      <c r="BK172" s="429"/>
      <c r="BL172" s="429"/>
      <c r="BM172" s="429"/>
      <c r="BN172" s="429"/>
      <c r="BO172" s="429"/>
      <c r="BP172" s="429"/>
      <c r="BQ172" s="429"/>
      <c r="BR172" s="429"/>
      <c r="BS172" s="429"/>
      <c r="BT172" s="429"/>
      <c r="BU172" s="429"/>
      <c r="BV172" s="429"/>
      <c r="BW172" s="429"/>
      <c r="BX172" s="429"/>
      <c r="BY172" s="429"/>
      <c r="BZ172" s="429"/>
      <c r="CA172" s="429"/>
      <c r="CB172" s="429"/>
      <c r="CC172" s="429"/>
      <c r="CD172" s="429"/>
      <c r="CE172" s="429"/>
      <c r="CF172" s="429"/>
      <c r="CG172" s="429"/>
      <c r="CH172" s="429"/>
      <c r="CI172" s="429"/>
      <c r="CJ172" s="429"/>
      <c r="CK172" s="429"/>
      <c r="CL172" s="429"/>
      <c r="CM172" s="429"/>
      <c r="CN172" s="429"/>
      <c r="CO172" s="429"/>
      <c r="CP172" s="429"/>
      <c r="CQ172" s="429"/>
      <c r="CR172" s="429"/>
      <c r="CS172" s="429"/>
      <c r="CT172" s="429"/>
      <c r="CU172" s="429"/>
      <c r="CV172" s="429"/>
      <c r="CW172" s="429"/>
      <c r="CX172" s="429"/>
      <c r="CY172" s="429"/>
      <c r="CZ172" s="429"/>
      <c r="DA172" s="429"/>
      <c r="DB172" s="429"/>
      <c r="DC172" s="429"/>
      <c r="DD172" s="429"/>
      <c r="DE172" s="429"/>
      <c r="DF172" s="429"/>
      <c r="DG172" s="429"/>
      <c r="DH172" s="429"/>
      <c r="DI172" s="429"/>
      <c r="DJ172" s="429"/>
      <c r="DK172" s="429"/>
      <c r="DL172" s="429"/>
      <c r="DM172" s="429"/>
      <c r="DN172" s="429"/>
      <c r="DO172" s="429"/>
      <c r="DP172" s="429"/>
      <c r="DQ172" s="429"/>
      <c r="DR172" s="429"/>
      <c r="DS172" s="429"/>
      <c r="DT172" s="429"/>
      <c r="DU172" s="429"/>
      <c r="DV172" s="429"/>
      <c r="DW172" s="429"/>
      <c r="DX172" s="429"/>
      <c r="DY172" s="429"/>
      <c r="DZ172" s="429"/>
      <c r="EA172" s="429"/>
      <c r="EB172" s="429"/>
      <c r="EC172" s="429"/>
      <c r="ED172" s="429"/>
      <c r="EE172" s="429"/>
      <c r="EF172" s="429"/>
      <c r="EG172" s="429"/>
      <c r="EH172" s="429"/>
      <c r="EI172" s="429"/>
      <c r="EJ172" s="429"/>
      <c r="EK172" s="429"/>
      <c r="EL172" s="429"/>
      <c r="EM172" s="429"/>
      <c r="EN172" s="429"/>
      <c r="EO172" s="429"/>
      <c r="EP172" s="429"/>
      <c r="EQ172" s="429"/>
      <c r="ER172" s="429"/>
      <c r="ES172" s="429"/>
      <c r="ET172" s="429"/>
      <c r="EU172" s="429"/>
      <c r="EV172" s="429"/>
      <c r="EW172" s="429"/>
      <c r="EX172" s="429"/>
      <c r="EY172" s="429"/>
      <c r="EZ172" s="429"/>
      <c r="FA172" s="429"/>
      <c r="FB172" s="429"/>
      <c r="FC172" s="429"/>
      <c r="FD172" s="429"/>
      <c r="FE172" s="429"/>
      <c r="FF172" s="429"/>
      <c r="FG172" s="429"/>
      <c r="FH172" s="429"/>
      <c r="FI172" s="429"/>
      <c r="FJ172" s="429"/>
      <c r="FK172" s="429"/>
      <c r="FL172" s="429"/>
      <c r="FM172" s="429"/>
      <c r="FN172" s="429"/>
      <c r="FO172" s="429"/>
      <c r="FP172" s="429"/>
      <c r="FQ172" s="429"/>
      <c r="FR172" s="429"/>
      <c r="FS172" s="429"/>
      <c r="FT172" s="429"/>
      <c r="FU172" s="429"/>
      <c r="FV172" s="429"/>
      <c r="FW172" s="429"/>
      <c r="FX172" s="429"/>
      <c r="FY172" s="429"/>
      <c r="FZ172" s="429"/>
      <c r="GA172" s="429"/>
      <c r="GB172" s="429"/>
      <c r="GC172" s="429"/>
      <c r="GD172" s="429"/>
      <c r="GE172" s="429"/>
      <c r="GF172" s="429"/>
      <c r="GG172" s="429"/>
      <c r="GH172" s="429"/>
      <c r="GI172" s="429"/>
      <c r="GJ172" s="429"/>
      <c r="GK172" s="429"/>
      <c r="GL172" s="429"/>
      <c r="GM172" s="429"/>
      <c r="GN172" s="429"/>
      <c r="GO172" s="429"/>
      <c r="GP172" s="429"/>
      <c r="GQ172" s="429"/>
      <c r="GR172" s="429"/>
      <c r="GS172" s="429"/>
      <c r="GT172" s="429"/>
      <c r="GU172" s="429"/>
      <c r="GV172" s="429"/>
      <c r="GW172" s="429"/>
      <c r="GX172" s="429"/>
      <c r="GY172" s="429"/>
      <c r="GZ172" s="429"/>
      <c r="HA172" s="429"/>
      <c r="HB172" s="429"/>
      <c r="HC172" s="429"/>
      <c r="HD172" s="429"/>
      <c r="HE172" s="429"/>
      <c r="HF172" s="429"/>
      <c r="HG172" s="429"/>
      <c r="HH172" s="429"/>
      <c r="HI172" s="429"/>
      <c r="HJ172" s="429"/>
      <c r="HK172" s="429"/>
      <c r="HL172" s="429"/>
      <c r="HM172" s="429"/>
      <c r="HN172" s="429"/>
      <c r="HO172" s="429"/>
      <c r="HP172" s="429"/>
      <c r="HQ172" s="429"/>
      <c r="HR172" s="429"/>
      <c r="HS172" s="429"/>
      <c r="HT172" s="429"/>
      <c r="HU172" s="429"/>
      <c r="HV172" s="429"/>
      <c r="HW172" s="429"/>
      <c r="HX172" s="429"/>
      <c r="HY172" s="429"/>
      <c r="HZ172" s="429"/>
      <c r="IA172" s="429"/>
      <c r="IB172" s="429"/>
      <c r="IC172" s="429"/>
      <c r="ID172" s="429"/>
      <c r="IE172" s="429"/>
      <c r="IF172" s="429"/>
      <c r="IG172" s="429"/>
      <c r="IH172" s="429"/>
      <c r="II172" s="429"/>
      <c r="IJ172" s="429"/>
      <c r="IK172" s="429"/>
      <c r="IL172" s="429"/>
      <c r="IM172" s="429"/>
      <c r="IN172" s="429"/>
      <c r="IO172" s="429"/>
      <c r="IP172" s="429"/>
      <c r="IQ172" s="429"/>
      <c r="IR172" s="429"/>
      <c r="IS172" s="429"/>
      <c r="IT172" s="429"/>
      <c r="IU172" s="429"/>
      <c r="IV172" s="429"/>
    </row>
    <row r="173" spans="1:256" s="8" customFormat="1" ht="11.1" customHeight="1">
      <c r="A173" s="828"/>
      <c r="B173" s="828"/>
      <c r="C173" s="18" t="s">
        <v>50</v>
      </c>
      <c r="D173" s="19">
        <v>40000</v>
      </c>
      <c r="E173" s="19">
        <v>49999</v>
      </c>
      <c r="F173" s="19">
        <v>59999</v>
      </c>
      <c r="G173" s="19">
        <v>69999</v>
      </c>
      <c r="H173" s="19">
        <v>79999</v>
      </c>
      <c r="I173" s="19">
        <v>89999</v>
      </c>
      <c r="J173" s="19">
        <v>99999</v>
      </c>
      <c r="K173" s="19">
        <v>109999</v>
      </c>
      <c r="L173" s="19">
        <v>110000</v>
      </c>
      <c r="M173" s="19" t="s">
        <v>404</v>
      </c>
      <c r="N173" s="824" t="s">
        <v>18</v>
      </c>
      <c r="O173" s="21" t="s">
        <v>19</v>
      </c>
      <c r="P173" s="21" t="s">
        <v>20</v>
      </c>
      <c r="R173" s="429"/>
      <c r="S173" s="828"/>
      <c r="T173" s="828"/>
      <c r="U173" s="828"/>
      <c r="V173" s="828"/>
      <c r="W173" s="828"/>
      <c r="X173" s="828"/>
      <c r="Y173" s="828"/>
      <c r="Z173" s="828"/>
      <c r="AA173" s="828"/>
      <c r="AB173" s="429"/>
      <c r="AC173" s="429"/>
      <c r="AD173" s="429"/>
      <c r="AE173" s="429"/>
      <c r="AF173" s="429"/>
      <c r="AG173" s="429"/>
      <c r="AH173" s="429"/>
      <c r="AI173" s="429"/>
      <c r="AJ173" s="429"/>
      <c r="AK173" s="429"/>
      <c r="AL173" s="429"/>
      <c r="AM173" s="429"/>
      <c r="AN173" s="429"/>
      <c r="AO173" s="429"/>
      <c r="AP173" s="429"/>
      <c r="AQ173" s="429"/>
      <c r="AR173" s="429"/>
      <c r="AS173" s="429"/>
      <c r="AT173" s="429"/>
      <c r="AU173" s="429"/>
      <c r="AV173" s="429"/>
      <c r="AW173" s="429"/>
      <c r="AX173" s="429"/>
      <c r="AY173" s="429"/>
      <c r="AZ173" s="429"/>
      <c r="BA173" s="429"/>
      <c r="BB173" s="429"/>
      <c r="BC173" s="429"/>
      <c r="BD173" s="429"/>
      <c r="BE173" s="429"/>
      <c r="BF173" s="429"/>
      <c r="BG173" s="429"/>
      <c r="BH173" s="429"/>
      <c r="BI173" s="429"/>
      <c r="BJ173" s="429"/>
      <c r="BK173" s="429"/>
      <c r="BL173" s="429"/>
      <c r="BM173" s="429"/>
      <c r="BN173" s="429"/>
      <c r="BO173" s="429"/>
      <c r="BP173" s="429"/>
      <c r="BQ173" s="429"/>
      <c r="BR173" s="429"/>
      <c r="BS173" s="429"/>
      <c r="BT173" s="429"/>
      <c r="BU173" s="429"/>
      <c r="BV173" s="429"/>
      <c r="BW173" s="429"/>
      <c r="BX173" s="429"/>
      <c r="BY173" s="429"/>
      <c r="BZ173" s="429"/>
      <c r="CA173" s="429"/>
      <c r="CB173" s="429"/>
      <c r="CC173" s="429"/>
      <c r="CD173" s="429"/>
      <c r="CE173" s="429"/>
      <c r="CF173" s="429"/>
      <c r="CG173" s="429"/>
      <c r="CH173" s="429"/>
      <c r="CI173" s="429"/>
      <c r="CJ173" s="429"/>
      <c r="CK173" s="429"/>
      <c r="CL173" s="429"/>
      <c r="CM173" s="429"/>
      <c r="CN173" s="429"/>
      <c r="CO173" s="429"/>
      <c r="CP173" s="429"/>
      <c r="CQ173" s="429"/>
      <c r="CR173" s="429"/>
      <c r="CS173" s="429"/>
      <c r="CT173" s="429"/>
      <c r="CU173" s="429"/>
      <c r="CV173" s="429"/>
      <c r="CW173" s="429"/>
      <c r="CX173" s="429"/>
      <c r="CY173" s="429"/>
      <c r="CZ173" s="429"/>
      <c r="DA173" s="429"/>
      <c r="DB173" s="429"/>
      <c r="DC173" s="429"/>
      <c r="DD173" s="429"/>
      <c r="DE173" s="429"/>
      <c r="DF173" s="429"/>
      <c r="DG173" s="429"/>
      <c r="DH173" s="429"/>
      <c r="DI173" s="429"/>
      <c r="DJ173" s="429"/>
      <c r="DK173" s="429"/>
      <c r="DL173" s="429"/>
      <c r="DM173" s="429"/>
      <c r="DN173" s="429"/>
      <c r="DO173" s="429"/>
      <c r="DP173" s="429"/>
      <c r="DQ173" s="429"/>
      <c r="DR173" s="429"/>
      <c r="DS173" s="429"/>
      <c r="DT173" s="429"/>
      <c r="DU173" s="429"/>
      <c r="DV173" s="429"/>
      <c r="DW173" s="429"/>
      <c r="DX173" s="429"/>
      <c r="DY173" s="429"/>
      <c r="DZ173" s="429"/>
      <c r="EA173" s="429"/>
      <c r="EB173" s="429"/>
      <c r="EC173" s="429"/>
      <c r="ED173" s="429"/>
      <c r="EE173" s="429"/>
      <c r="EF173" s="429"/>
      <c r="EG173" s="429"/>
      <c r="EH173" s="429"/>
      <c r="EI173" s="429"/>
      <c r="EJ173" s="429"/>
      <c r="EK173" s="429"/>
      <c r="EL173" s="429"/>
      <c r="EM173" s="429"/>
      <c r="EN173" s="429"/>
      <c r="EO173" s="429"/>
      <c r="EP173" s="429"/>
      <c r="EQ173" s="429"/>
      <c r="ER173" s="429"/>
      <c r="ES173" s="429"/>
      <c r="ET173" s="429"/>
      <c r="EU173" s="429"/>
      <c r="EV173" s="429"/>
      <c r="EW173" s="429"/>
      <c r="EX173" s="429"/>
      <c r="EY173" s="429"/>
      <c r="EZ173" s="429"/>
      <c r="FA173" s="429"/>
      <c r="FB173" s="429"/>
      <c r="FC173" s="429"/>
      <c r="FD173" s="429"/>
      <c r="FE173" s="429"/>
      <c r="FF173" s="429"/>
      <c r="FG173" s="429"/>
      <c r="FH173" s="429"/>
      <c r="FI173" s="429"/>
      <c r="FJ173" s="429"/>
      <c r="FK173" s="429"/>
      <c r="FL173" s="429"/>
      <c r="FM173" s="429"/>
      <c r="FN173" s="429"/>
      <c r="FO173" s="429"/>
      <c r="FP173" s="429"/>
      <c r="FQ173" s="429"/>
      <c r="FR173" s="429"/>
      <c r="FS173" s="429"/>
      <c r="FT173" s="429"/>
      <c r="FU173" s="429"/>
      <c r="FV173" s="429"/>
      <c r="FW173" s="429"/>
      <c r="FX173" s="429"/>
      <c r="FY173" s="429"/>
      <c r="FZ173" s="429"/>
      <c r="GA173" s="429"/>
      <c r="GB173" s="429"/>
      <c r="GC173" s="429"/>
      <c r="GD173" s="429"/>
      <c r="GE173" s="429"/>
      <c r="GF173" s="429"/>
      <c r="GG173" s="429"/>
      <c r="GH173" s="429"/>
      <c r="GI173" s="429"/>
      <c r="GJ173" s="429"/>
      <c r="GK173" s="429"/>
      <c r="GL173" s="429"/>
      <c r="GM173" s="429"/>
      <c r="GN173" s="429"/>
      <c r="GO173" s="429"/>
      <c r="GP173" s="429"/>
      <c r="GQ173" s="429"/>
      <c r="GR173" s="429"/>
      <c r="GS173" s="429"/>
      <c r="GT173" s="429"/>
      <c r="GU173" s="429"/>
      <c r="GV173" s="429"/>
      <c r="GW173" s="429"/>
      <c r="GX173" s="429"/>
      <c r="GY173" s="429"/>
      <c r="GZ173" s="429"/>
      <c r="HA173" s="429"/>
      <c r="HB173" s="429"/>
      <c r="HC173" s="429"/>
      <c r="HD173" s="429"/>
      <c r="HE173" s="429"/>
      <c r="HF173" s="429"/>
      <c r="HG173" s="429"/>
      <c r="HH173" s="429"/>
      <c r="HI173" s="429"/>
      <c r="HJ173" s="429"/>
      <c r="HK173" s="429"/>
      <c r="HL173" s="429"/>
      <c r="HM173" s="429"/>
      <c r="HN173" s="429"/>
      <c r="HO173" s="429"/>
      <c r="HP173" s="429"/>
      <c r="HQ173" s="429"/>
      <c r="HR173" s="429"/>
      <c r="HS173" s="429"/>
      <c r="HT173" s="429"/>
      <c r="HU173" s="429"/>
      <c r="HV173" s="429"/>
      <c r="HW173" s="429"/>
      <c r="HX173" s="429"/>
      <c r="HY173" s="429"/>
      <c r="HZ173" s="429"/>
      <c r="IA173" s="429"/>
      <c r="IB173" s="429"/>
      <c r="IC173" s="429"/>
      <c r="ID173" s="429"/>
      <c r="IE173" s="429"/>
      <c r="IF173" s="429"/>
      <c r="IG173" s="429"/>
      <c r="IH173" s="429"/>
      <c r="II173" s="429"/>
      <c r="IJ173" s="429"/>
      <c r="IK173" s="429"/>
      <c r="IL173" s="429"/>
      <c r="IM173" s="429"/>
      <c r="IN173" s="429"/>
      <c r="IO173" s="429"/>
      <c r="IP173" s="429"/>
      <c r="IQ173" s="429"/>
      <c r="IR173" s="429"/>
      <c r="IS173" s="429"/>
      <c r="IT173" s="429"/>
      <c r="IU173" s="429"/>
      <c r="IV173" s="429"/>
    </row>
    <row r="174" spans="1:256" ht="11.1" customHeight="1">
      <c r="A174" s="31"/>
      <c r="B174" s="31"/>
      <c r="C174" s="18"/>
      <c r="D174" s="23" t="s">
        <v>21</v>
      </c>
      <c r="E174" s="23"/>
      <c r="F174" s="23"/>
      <c r="G174" s="23"/>
      <c r="H174" s="23"/>
      <c r="I174" s="23"/>
      <c r="J174" s="23"/>
      <c r="K174" s="23"/>
      <c r="L174" s="434" t="s">
        <v>22</v>
      </c>
      <c r="M174" s="434" t="s">
        <v>23</v>
      </c>
      <c r="N174" s="434" t="s">
        <v>25</v>
      </c>
      <c r="O174" s="434" t="s">
        <v>24</v>
      </c>
      <c r="P174" s="27" t="s">
        <v>438</v>
      </c>
    </row>
    <row r="175" spans="1:256" ht="20.45" customHeight="1">
      <c r="A175" s="1219" t="s">
        <v>46</v>
      </c>
      <c r="B175" s="1219"/>
      <c r="C175" s="4">
        <v>10</v>
      </c>
      <c r="D175" s="60"/>
      <c r="E175" s="60"/>
      <c r="F175" s="60"/>
      <c r="G175" s="60"/>
      <c r="H175" s="56"/>
      <c r="I175" s="56"/>
      <c r="J175" s="56"/>
      <c r="K175" s="56"/>
    </row>
    <row r="176" spans="1:256" ht="5.25" customHeight="1">
      <c r="A176" s="54"/>
      <c r="B176" s="821"/>
      <c r="D176" s="60"/>
      <c r="E176" s="60"/>
      <c r="F176" s="60"/>
      <c r="G176" s="60"/>
      <c r="H176" s="56"/>
      <c r="I176" s="56"/>
      <c r="J176" s="56"/>
      <c r="K176" s="56"/>
    </row>
    <row r="177" spans="1:17" ht="11.1" customHeight="1">
      <c r="B177" s="826" t="s">
        <v>27</v>
      </c>
      <c r="D177" s="60"/>
      <c r="E177" s="60"/>
      <c r="F177" s="60"/>
      <c r="G177" s="60"/>
      <c r="H177" s="56"/>
      <c r="I177" s="56"/>
      <c r="J177" s="56"/>
      <c r="K177" s="56"/>
    </row>
    <row r="178" spans="1:17" ht="11.1" customHeight="1">
      <c r="A178" s="29"/>
      <c r="B178" s="34" t="s">
        <v>28</v>
      </c>
      <c r="D178" s="35" t="s">
        <v>29</v>
      </c>
      <c r="E178" s="35" t="s">
        <v>29</v>
      </c>
      <c r="F178" s="35" t="s">
        <v>29</v>
      </c>
      <c r="G178" s="35" t="s">
        <v>29</v>
      </c>
      <c r="H178" s="35" t="s">
        <v>29</v>
      </c>
      <c r="I178" s="35" t="s">
        <v>29</v>
      </c>
      <c r="J178" s="35" t="s">
        <v>29</v>
      </c>
      <c r="K178" s="35" t="s">
        <v>29</v>
      </c>
      <c r="L178" s="35" t="s">
        <v>29</v>
      </c>
      <c r="M178" s="35" t="s">
        <v>29</v>
      </c>
      <c r="N178" s="35" t="s">
        <v>29</v>
      </c>
      <c r="O178" s="36" t="s">
        <v>29</v>
      </c>
      <c r="P178" s="36" t="s">
        <v>30</v>
      </c>
    </row>
    <row r="179" spans="1:17" ht="11.1" customHeight="1">
      <c r="B179" s="34" t="s">
        <v>31</v>
      </c>
      <c r="D179" s="35" t="s">
        <v>29</v>
      </c>
      <c r="E179" s="35" t="s">
        <v>29</v>
      </c>
      <c r="F179" s="35" t="s">
        <v>29</v>
      </c>
      <c r="G179" s="35" t="s">
        <v>29</v>
      </c>
      <c r="H179" s="35" t="s">
        <v>29</v>
      </c>
      <c r="I179" s="35" t="s">
        <v>29</v>
      </c>
      <c r="J179" s="35" t="s">
        <v>29</v>
      </c>
      <c r="K179" s="35" t="s">
        <v>29</v>
      </c>
      <c r="L179" s="35" t="s">
        <v>29</v>
      </c>
      <c r="M179" s="35" t="s">
        <v>29</v>
      </c>
      <c r="N179" s="35" t="s">
        <v>29</v>
      </c>
      <c r="O179" s="36" t="s">
        <v>29</v>
      </c>
      <c r="P179" s="36" t="s">
        <v>30</v>
      </c>
    </row>
    <row r="180" spans="1:17" ht="11.1" customHeight="1">
      <c r="B180" s="34" t="s">
        <v>32</v>
      </c>
      <c r="D180" s="35" t="s">
        <v>29</v>
      </c>
      <c r="E180" s="35" t="s">
        <v>29</v>
      </c>
      <c r="F180" s="35" t="s">
        <v>29</v>
      </c>
      <c r="G180" s="35" t="s">
        <v>29</v>
      </c>
      <c r="H180" s="35" t="s">
        <v>29</v>
      </c>
      <c r="I180" s="35" t="s">
        <v>29</v>
      </c>
      <c r="J180" s="35" t="s">
        <v>29</v>
      </c>
      <c r="K180" s="35" t="s">
        <v>29</v>
      </c>
      <c r="L180" s="35" t="s">
        <v>29</v>
      </c>
      <c r="M180" s="35" t="s">
        <v>29</v>
      </c>
      <c r="N180" s="35">
        <v>0.1</v>
      </c>
      <c r="O180" s="36">
        <v>51300</v>
      </c>
      <c r="P180" s="36" t="s">
        <v>30</v>
      </c>
      <c r="Q180" s="32"/>
    </row>
    <row r="181" spans="1:17" ht="11.1" customHeight="1">
      <c r="B181" s="34" t="s">
        <v>33</v>
      </c>
      <c r="D181" s="35" t="s">
        <v>29</v>
      </c>
      <c r="E181" s="35">
        <v>0.1</v>
      </c>
      <c r="F181" s="35" t="s">
        <v>29</v>
      </c>
      <c r="G181" s="35" t="s">
        <v>29</v>
      </c>
      <c r="H181" s="35" t="s">
        <v>29</v>
      </c>
      <c r="I181" s="35" t="s">
        <v>29</v>
      </c>
      <c r="J181" s="35" t="s">
        <v>29</v>
      </c>
      <c r="K181" s="35" t="s">
        <v>29</v>
      </c>
      <c r="L181" s="35" t="s">
        <v>29</v>
      </c>
      <c r="M181" s="35" t="s">
        <v>29</v>
      </c>
      <c r="N181" s="35">
        <v>0.2</v>
      </c>
      <c r="O181" s="36">
        <v>52900</v>
      </c>
      <c r="P181" s="36" t="s">
        <v>30</v>
      </c>
      <c r="Q181" s="32"/>
    </row>
    <row r="182" spans="1:17" ht="11.1" customHeight="1">
      <c r="B182" s="34" t="s">
        <v>34</v>
      </c>
      <c r="D182" s="35" t="s">
        <v>29</v>
      </c>
      <c r="E182" s="35">
        <v>0.1</v>
      </c>
      <c r="F182" s="35">
        <v>0.1</v>
      </c>
      <c r="G182" s="35" t="s">
        <v>29</v>
      </c>
      <c r="H182" s="35" t="s">
        <v>29</v>
      </c>
      <c r="I182" s="35" t="s">
        <v>29</v>
      </c>
      <c r="J182" s="35" t="s">
        <v>29</v>
      </c>
      <c r="K182" s="35" t="s">
        <v>29</v>
      </c>
      <c r="L182" s="35" t="s">
        <v>29</v>
      </c>
      <c r="M182" s="35" t="s">
        <v>29</v>
      </c>
      <c r="N182" s="35">
        <v>0.3</v>
      </c>
      <c r="O182" s="36">
        <v>58200</v>
      </c>
      <c r="P182" s="36" t="s">
        <v>30</v>
      </c>
      <c r="Q182" s="32"/>
    </row>
    <row r="183" spans="1:17" ht="11.1" customHeight="1">
      <c r="B183" s="34" t="s">
        <v>35</v>
      </c>
      <c r="D183" s="35" t="s">
        <v>29</v>
      </c>
      <c r="E183" s="35">
        <v>0.1</v>
      </c>
      <c r="F183" s="35">
        <v>0.1</v>
      </c>
      <c r="G183" s="35" t="s">
        <v>29</v>
      </c>
      <c r="H183" s="35" t="s">
        <v>29</v>
      </c>
      <c r="I183" s="35" t="s">
        <v>29</v>
      </c>
      <c r="J183" s="35" t="s">
        <v>29</v>
      </c>
      <c r="K183" s="35" t="s">
        <v>29</v>
      </c>
      <c r="L183" s="35" t="s">
        <v>29</v>
      </c>
      <c r="M183" s="35" t="s">
        <v>29</v>
      </c>
      <c r="N183" s="35">
        <v>0.3</v>
      </c>
      <c r="O183" s="36">
        <v>60800</v>
      </c>
      <c r="P183" s="36" t="s">
        <v>30</v>
      </c>
      <c r="Q183" s="32"/>
    </row>
    <row r="184" spans="1:17" ht="11.1" customHeight="1">
      <c r="B184" s="34" t="s">
        <v>36</v>
      </c>
      <c r="D184" s="35" t="s">
        <v>29</v>
      </c>
      <c r="E184" s="35" t="s">
        <v>29</v>
      </c>
      <c r="F184" s="35">
        <v>0.1</v>
      </c>
      <c r="G184" s="35">
        <v>0.1</v>
      </c>
      <c r="H184" s="35" t="s">
        <v>29</v>
      </c>
      <c r="I184" s="35" t="s">
        <v>29</v>
      </c>
      <c r="J184" s="35" t="s">
        <v>29</v>
      </c>
      <c r="K184" s="35" t="s">
        <v>29</v>
      </c>
      <c r="L184" s="35" t="s">
        <v>29</v>
      </c>
      <c r="M184" s="35" t="s">
        <v>29</v>
      </c>
      <c r="N184" s="35">
        <v>0.2</v>
      </c>
      <c r="O184" s="36">
        <v>64100</v>
      </c>
      <c r="P184" s="36" t="s">
        <v>30</v>
      </c>
      <c r="Q184" s="32"/>
    </row>
    <row r="185" spans="1:17" ht="11.1" customHeight="1">
      <c r="B185" s="34" t="s">
        <v>37</v>
      </c>
      <c r="D185" s="35" t="s">
        <v>29</v>
      </c>
      <c r="E185" s="35" t="s">
        <v>29</v>
      </c>
      <c r="F185" s="35">
        <v>0.1</v>
      </c>
      <c r="G185" s="35" t="s">
        <v>29</v>
      </c>
      <c r="H185" s="35">
        <v>0.1</v>
      </c>
      <c r="I185" s="35" t="s">
        <v>29</v>
      </c>
      <c r="J185" s="35" t="s">
        <v>29</v>
      </c>
      <c r="K185" s="35" t="s">
        <v>29</v>
      </c>
      <c r="L185" s="35" t="s">
        <v>29</v>
      </c>
      <c r="M185" s="35" t="s">
        <v>29</v>
      </c>
      <c r="N185" s="35">
        <v>0.2</v>
      </c>
      <c r="O185" s="36">
        <v>69600</v>
      </c>
      <c r="P185" s="36" t="s">
        <v>30</v>
      </c>
      <c r="Q185" s="32"/>
    </row>
    <row r="186" spans="1:17" ht="11.1" customHeight="1">
      <c r="B186" s="34" t="s">
        <v>38</v>
      </c>
      <c r="D186" s="35" t="s">
        <v>29</v>
      </c>
      <c r="E186" s="35" t="s">
        <v>29</v>
      </c>
      <c r="F186" s="35" t="s">
        <v>29</v>
      </c>
      <c r="G186" s="35" t="s">
        <v>29</v>
      </c>
      <c r="H186" s="35" t="s">
        <v>29</v>
      </c>
      <c r="I186" s="35" t="s">
        <v>29</v>
      </c>
      <c r="J186" s="35" t="s">
        <v>29</v>
      </c>
      <c r="K186" s="35" t="s">
        <v>29</v>
      </c>
      <c r="L186" s="35" t="s">
        <v>29</v>
      </c>
      <c r="M186" s="35" t="s">
        <v>29</v>
      </c>
      <c r="N186" s="35">
        <v>0.1</v>
      </c>
      <c r="O186" s="36">
        <v>70700</v>
      </c>
      <c r="P186" s="36" t="s">
        <v>30</v>
      </c>
      <c r="Q186" s="32"/>
    </row>
    <row r="187" spans="1:17" s="39" customFormat="1" ht="12.75" customHeight="1">
      <c r="B187" s="34" t="s">
        <v>39</v>
      </c>
      <c r="C187" s="4">
        <v>8</v>
      </c>
      <c r="D187" s="35" t="s">
        <v>29</v>
      </c>
      <c r="E187" s="35">
        <v>0.3</v>
      </c>
      <c r="F187" s="35">
        <v>0.5</v>
      </c>
      <c r="G187" s="35">
        <v>0.2</v>
      </c>
      <c r="H187" s="35">
        <v>0.2</v>
      </c>
      <c r="I187" s="35">
        <v>0.1</v>
      </c>
      <c r="J187" s="35" t="s">
        <v>29</v>
      </c>
      <c r="K187" s="35" t="s">
        <v>29</v>
      </c>
      <c r="L187" s="35" t="s">
        <v>29</v>
      </c>
      <c r="M187" s="35" t="s">
        <v>29</v>
      </c>
      <c r="N187" s="35">
        <v>1.4</v>
      </c>
      <c r="O187" s="36">
        <v>61500</v>
      </c>
      <c r="P187" s="36">
        <v>56700</v>
      </c>
      <c r="Q187" s="32"/>
    </row>
    <row r="188" spans="1:17" ht="3" customHeight="1">
      <c r="A188" s="39"/>
      <c r="B188" s="820"/>
      <c r="C188" s="41"/>
      <c r="D188" s="46"/>
      <c r="E188" s="46"/>
      <c r="F188" s="46"/>
      <c r="G188" s="46"/>
      <c r="H188" s="46"/>
      <c r="I188" s="46"/>
      <c r="J188" s="46"/>
      <c r="K188" s="46"/>
      <c r="L188" s="46"/>
      <c r="M188" s="46"/>
      <c r="N188" s="438"/>
      <c r="O188" s="36"/>
    </row>
    <row r="189" spans="1:17" ht="11.1" customHeight="1">
      <c r="B189" s="826" t="s">
        <v>40</v>
      </c>
      <c r="C189" s="45"/>
      <c r="D189" s="46"/>
      <c r="E189" s="46"/>
      <c r="F189" s="46"/>
      <c r="G189" s="46"/>
      <c r="H189" s="46"/>
      <c r="I189" s="46"/>
      <c r="J189" s="46"/>
      <c r="K189" s="46"/>
      <c r="L189" s="46"/>
      <c r="M189" s="46"/>
      <c r="N189" s="438"/>
      <c r="O189" s="36"/>
    </row>
    <row r="190" spans="1:17" ht="11.1" customHeight="1">
      <c r="B190" s="34" t="s">
        <v>28</v>
      </c>
      <c r="D190" s="35" t="s">
        <v>29</v>
      </c>
      <c r="E190" s="35" t="s">
        <v>29</v>
      </c>
      <c r="F190" s="35" t="s">
        <v>29</v>
      </c>
      <c r="G190" s="35" t="s">
        <v>29</v>
      </c>
      <c r="H190" s="35" t="s">
        <v>29</v>
      </c>
      <c r="I190" s="35" t="s">
        <v>29</v>
      </c>
      <c r="J190" s="35" t="s">
        <v>29</v>
      </c>
      <c r="K190" s="35" t="s">
        <v>29</v>
      </c>
      <c r="L190" s="35" t="s">
        <v>29</v>
      </c>
      <c r="M190" s="35" t="s">
        <v>29</v>
      </c>
      <c r="N190" s="35" t="s">
        <v>29</v>
      </c>
      <c r="O190" s="36" t="s">
        <v>29</v>
      </c>
      <c r="P190" s="36" t="s">
        <v>30</v>
      </c>
    </row>
    <row r="191" spans="1:17" ht="11.1" customHeight="1">
      <c r="B191" s="34" t="s">
        <v>31</v>
      </c>
      <c r="D191" s="35" t="s">
        <v>29</v>
      </c>
      <c r="E191" s="35" t="s">
        <v>29</v>
      </c>
      <c r="F191" s="35" t="s">
        <v>29</v>
      </c>
      <c r="G191" s="35" t="s">
        <v>29</v>
      </c>
      <c r="H191" s="35" t="s">
        <v>29</v>
      </c>
      <c r="I191" s="35" t="s">
        <v>29</v>
      </c>
      <c r="J191" s="35" t="s">
        <v>29</v>
      </c>
      <c r="K191" s="35" t="s">
        <v>29</v>
      </c>
      <c r="L191" s="35" t="s">
        <v>29</v>
      </c>
      <c r="M191" s="35" t="s">
        <v>29</v>
      </c>
      <c r="N191" s="35" t="s">
        <v>29</v>
      </c>
      <c r="O191" s="36" t="s">
        <v>29</v>
      </c>
      <c r="P191" s="36" t="s">
        <v>30</v>
      </c>
    </row>
    <row r="192" spans="1:17" ht="11.1" customHeight="1">
      <c r="B192" s="34" t="s">
        <v>32</v>
      </c>
      <c r="D192" s="35" t="s">
        <v>29</v>
      </c>
      <c r="E192" s="35">
        <v>0.1</v>
      </c>
      <c r="F192" s="35">
        <v>0.1</v>
      </c>
      <c r="G192" s="35" t="s">
        <v>29</v>
      </c>
      <c r="H192" s="35" t="s">
        <v>29</v>
      </c>
      <c r="I192" s="35" t="s">
        <v>29</v>
      </c>
      <c r="J192" s="35" t="s">
        <v>29</v>
      </c>
      <c r="K192" s="35" t="s">
        <v>29</v>
      </c>
      <c r="L192" s="35" t="s">
        <v>29</v>
      </c>
      <c r="M192" s="35" t="s">
        <v>29</v>
      </c>
      <c r="N192" s="35">
        <v>0.2</v>
      </c>
      <c r="O192" s="36">
        <v>49600</v>
      </c>
      <c r="P192" s="36" t="s">
        <v>30</v>
      </c>
      <c r="Q192" s="32"/>
    </row>
    <row r="193" spans="1:17" ht="11.1" customHeight="1">
      <c r="B193" s="34" t="s">
        <v>33</v>
      </c>
      <c r="D193" s="35" t="s">
        <v>29</v>
      </c>
      <c r="E193" s="35">
        <v>0.2</v>
      </c>
      <c r="F193" s="35">
        <v>0.1</v>
      </c>
      <c r="G193" s="35" t="s">
        <v>29</v>
      </c>
      <c r="H193" s="35" t="s">
        <v>29</v>
      </c>
      <c r="I193" s="35" t="s">
        <v>29</v>
      </c>
      <c r="J193" s="35" t="s">
        <v>29</v>
      </c>
      <c r="K193" s="35" t="s">
        <v>29</v>
      </c>
      <c r="L193" s="35" t="s">
        <v>29</v>
      </c>
      <c r="M193" s="35" t="s">
        <v>29</v>
      </c>
      <c r="N193" s="35">
        <v>0.3</v>
      </c>
      <c r="O193" s="36">
        <v>51700</v>
      </c>
      <c r="P193" s="36" t="s">
        <v>30</v>
      </c>
      <c r="Q193" s="32"/>
    </row>
    <row r="194" spans="1:17" ht="11.1" customHeight="1">
      <c r="B194" s="34" t="s">
        <v>34</v>
      </c>
      <c r="D194" s="35" t="s">
        <v>29</v>
      </c>
      <c r="E194" s="35">
        <v>0.2</v>
      </c>
      <c r="F194" s="35">
        <v>0.1</v>
      </c>
      <c r="G194" s="35">
        <v>0.1</v>
      </c>
      <c r="H194" s="35" t="s">
        <v>29</v>
      </c>
      <c r="I194" s="35" t="s">
        <v>29</v>
      </c>
      <c r="J194" s="35" t="s">
        <v>29</v>
      </c>
      <c r="K194" s="35" t="s">
        <v>29</v>
      </c>
      <c r="L194" s="35" t="s">
        <v>29</v>
      </c>
      <c r="M194" s="35" t="s">
        <v>29</v>
      </c>
      <c r="N194" s="35">
        <v>0.4</v>
      </c>
      <c r="O194" s="36">
        <v>54200</v>
      </c>
      <c r="P194" s="36" t="s">
        <v>30</v>
      </c>
      <c r="Q194" s="32"/>
    </row>
    <row r="195" spans="1:17" ht="11.1" customHeight="1">
      <c r="B195" s="34" t="s">
        <v>35</v>
      </c>
      <c r="D195" s="35" t="s">
        <v>29</v>
      </c>
      <c r="E195" s="35">
        <v>0.2</v>
      </c>
      <c r="F195" s="35">
        <v>0.2</v>
      </c>
      <c r="G195" s="35">
        <v>0.1</v>
      </c>
      <c r="H195" s="35" t="s">
        <v>29</v>
      </c>
      <c r="I195" s="35" t="s">
        <v>29</v>
      </c>
      <c r="J195" s="35" t="s">
        <v>29</v>
      </c>
      <c r="K195" s="35" t="s">
        <v>29</v>
      </c>
      <c r="L195" s="35" t="s">
        <v>29</v>
      </c>
      <c r="M195" s="35" t="s">
        <v>29</v>
      </c>
      <c r="N195" s="35">
        <v>0.5</v>
      </c>
      <c r="O195" s="36">
        <v>56400</v>
      </c>
      <c r="P195" s="36" t="s">
        <v>30</v>
      </c>
      <c r="Q195" s="32"/>
    </row>
    <row r="196" spans="1:17" ht="11.1" customHeight="1">
      <c r="B196" s="34" t="s">
        <v>36</v>
      </c>
      <c r="D196" s="35" t="s">
        <v>29</v>
      </c>
      <c r="E196" s="35">
        <v>0.1</v>
      </c>
      <c r="F196" s="35">
        <v>0.2</v>
      </c>
      <c r="G196" s="35">
        <v>0.1</v>
      </c>
      <c r="H196" s="35">
        <v>0.1</v>
      </c>
      <c r="I196" s="35" t="s">
        <v>29</v>
      </c>
      <c r="J196" s="35" t="s">
        <v>29</v>
      </c>
      <c r="K196" s="35" t="s">
        <v>29</v>
      </c>
      <c r="L196" s="35" t="s">
        <v>29</v>
      </c>
      <c r="M196" s="35" t="s">
        <v>29</v>
      </c>
      <c r="N196" s="35">
        <v>0.6</v>
      </c>
      <c r="O196" s="36">
        <v>58900</v>
      </c>
      <c r="P196" s="36" t="s">
        <v>30</v>
      </c>
      <c r="Q196" s="32"/>
    </row>
    <row r="197" spans="1:17" ht="11.1" customHeight="1">
      <c r="B197" s="34" t="s">
        <v>37</v>
      </c>
      <c r="D197" s="35" t="s">
        <v>29</v>
      </c>
      <c r="E197" s="35">
        <v>0.1</v>
      </c>
      <c r="F197" s="35">
        <v>0.2</v>
      </c>
      <c r="G197" s="35">
        <v>0.1</v>
      </c>
      <c r="H197" s="35">
        <v>0.1</v>
      </c>
      <c r="I197" s="35" t="s">
        <v>29</v>
      </c>
      <c r="J197" s="35" t="s">
        <v>29</v>
      </c>
      <c r="K197" s="35" t="s">
        <v>29</v>
      </c>
      <c r="L197" s="35" t="s">
        <v>29</v>
      </c>
      <c r="M197" s="35" t="s">
        <v>29</v>
      </c>
      <c r="N197" s="35">
        <v>0.6</v>
      </c>
      <c r="O197" s="36">
        <v>60800</v>
      </c>
      <c r="P197" s="36" t="s">
        <v>30</v>
      </c>
      <c r="Q197" s="32"/>
    </row>
    <row r="198" spans="1:17" ht="11.1" customHeight="1">
      <c r="B198" s="34" t="s">
        <v>38</v>
      </c>
      <c r="D198" s="35" t="s">
        <v>29</v>
      </c>
      <c r="E198" s="35" t="s">
        <v>29</v>
      </c>
      <c r="F198" s="35">
        <v>0.1</v>
      </c>
      <c r="G198" s="35" t="s">
        <v>29</v>
      </c>
      <c r="H198" s="35" t="s">
        <v>29</v>
      </c>
      <c r="I198" s="35" t="s">
        <v>29</v>
      </c>
      <c r="J198" s="35" t="s">
        <v>29</v>
      </c>
      <c r="K198" s="35" t="s">
        <v>29</v>
      </c>
      <c r="L198" s="35" t="s">
        <v>29</v>
      </c>
      <c r="M198" s="35" t="s">
        <v>29</v>
      </c>
      <c r="N198" s="35">
        <v>0.2</v>
      </c>
      <c r="O198" s="36">
        <v>63400</v>
      </c>
      <c r="P198" s="36" t="s">
        <v>30</v>
      </c>
      <c r="Q198" s="32"/>
    </row>
    <row r="199" spans="1:17" s="39" customFormat="1" ht="12.75" customHeight="1">
      <c r="B199" s="34" t="s">
        <v>39</v>
      </c>
      <c r="C199" s="4">
        <v>8</v>
      </c>
      <c r="D199" s="35" t="s">
        <v>29</v>
      </c>
      <c r="E199" s="35">
        <v>0.9</v>
      </c>
      <c r="F199" s="35">
        <v>1</v>
      </c>
      <c r="G199" s="35">
        <v>0.5</v>
      </c>
      <c r="H199" s="35">
        <v>0.2</v>
      </c>
      <c r="I199" s="35">
        <v>0.1</v>
      </c>
      <c r="J199" s="35" t="s">
        <v>29</v>
      </c>
      <c r="K199" s="35" t="s">
        <v>29</v>
      </c>
      <c r="L199" s="35" t="s">
        <v>29</v>
      </c>
      <c r="M199" s="35">
        <v>0.1</v>
      </c>
      <c r="N199" s="35">
        <v>2.9</v>
      </c>
      <c r="O199" s="36">
        <v>57000</v>
      </c>
      <c r="P199" s="36">
        <v>54000</v>
      </c>
      <c r="Q199" s="32"/>
    </row>
    <row r="200" spans="1:17" ht="2.25" customHeight="1">
      <c r="A200" s="39"/>
      <c r="B200" s="820"/>
      <c r="C200" s="41"/>
      <c r="D200" s="42"/>
      <c r="E200" s="42"/>
      <c r="F200" s="42"/>
      <c r="G200" s="42"/>
      <c r="H200" s="42"/>
      <c r="I200" s="42"/>
      <c r="J200" s="42"/>
      <c r="K200" s="42"/>
      <c r="L200" s="42"/>
      <c r="M200" s="42"/>
      <c r="N200" s="42"/>
      <c r="O200" s="36"/>
    </row>
    <row r="201" spans="1:17" ht="12.75" customHeight="1">
      <c r="B201" s="826" t="s">
        <v>41</v>
      </c>
      <c r="C201" s="4">
        <v>9</v>
      </c>
      <c r="D201" s="46"/>
      <c r="E201" s="46"/>
      <c r="F201" s="46"/>
      <c r="G201" s="46"/>
      <c r="H201" s="46"/>
      <c r="I201" s="46"/>
      <c r="J201" s="46"/>
      <c r="K201" s="46"/>
      <c r="L201" s="46"/>
      <c r="M201" s="46"/>
      <c r="N201" s="438"/>
      <c r="O201" s="36"/>
    </row>
    <row r="202" spans="1:17" ht="11.1" customHeight="1">
      <c r="B202" s="34" t="s">
        <v>28</v>
      </c>
      <c r="D202" s="35" t="s">
        <v>29</v>
      </c>
      <c r="E202" s="35" t="s">
        <v>29</v>
      </c>
      <c r="F202" s="35" t="s">
        <v>29</v>
      </c>
      <c r="G202" s="35" t="s">
        <v>29</v>
      </c>
      <c r="H202" s="35" t="s">
        <v>29</v>
      </c>
      <c r="I202" s="35" t="s">
        <v>29</v>
      </c>
      <c r="J202" s="35" t="s">
        <v>29</v>
      </c>
      <c r="K202" s="35" t="s">
        <v>29</v>
      </c>
      <c r="L202" s="35" t="s">
        <v>29</v>
      </c>
      <c r="M202" s="35" t="s">
        <v>29</v>
      </c>
      <c r="N202" s="35" t="s">
        <v>29</v>
      </c>
      <c r="O202" s="36" t="s">
        <v>29</v>
      </c>
      <c r="P202" s="36" t="s">
        <v>30</v>
      </c>
      <c r="Q202" s="32"/>
    </row>
    <row r="203" spans="1:17" ht="11.1" customHeight="1">
      <c r="B203" s="34" t="s">
        <v>31</v>
      </c>
      <c r="D203" s="35" t="s">
        <v>29</v>
      </c>
      <c r="E203" s="35" t="s">
        <v>29</v>
      </c>
      <c r="F203" s="35" t="s">
        <v>29</v>
      </c>
      <c r="G203" s="35" t="s">
        <v>29</v>
      </c>
      <c r="H203" s="35" t="s">
        <v>29</v>
      </c>
      <c r="I203" s="35" t="s">
        <v>29</v>
      </c>
      <c r="J203" s="35" t="s">
        <v>29</v>
      </c>
      <c r="K203" s="35" t="s">
        <v>29</v>
      </c>
      <c r="L203" s="35" t="s">
        <v>29</v>
      </c>
      <c r="M203" s="35" t="s">
        <v>29</v>
      </c>
      <c r="N203" s="35" t="s">
        <v>29</v>
      </c>
      <c r="O203" s="36" t="s">
        <v>29</v>
      </c>
      <c r="P203" s="36" t="s">
        <v>30</v>
      </c>
      <c r="Q203" s="32"/>
    </row>
    <row r="204" spans="1:17" ht="11.1" customHeight="1">
      <c r="B204" s="34" t="s">
        <v>32</v>
      </c>
      <c r="D204" s="35" t="s">
        <v>29</v>
      </c>
      <c r="E204" s="35">
        <v>0.2</v>
      </c>
      <c r="F204" s="35">
        <v>0.1</v>
      </c>
      <c r="G204" s="35" t="s">
        <v>29</v>
      </c>
      <c r="H204" s="35" t="s">
        <v>29</v>
      </c>
      <c r="I204" s="35" t="s">
        <v>29</v>
      </c>
      <c r="J204" s="35" t="s">
        <v>29</v>
      </c>
      <c r="K204" s="35" t="s">
        <v>29</v>
      </c>
      <c r="L204" s="35" t="s">
        <v>29</v>
      </c>
      <c r="M204" s="35" t="s">
        <v>29</v>
      </c>
      <c r="N204" s="35">
        <v>0.3</v>
      </c>
      <c r="O204" s="36">
        <v>50200</v>
      </c>
      <c r="P204" s="36" t="s">
        <v>30</v>
      </c>
      <c r="Q204" s="32"/>
    </row>
    <row r="205" spans="1:17" ht="11.1" customHeight="1">
      <c r="B205" s="34" t="s">
        <v>33</v>
      </c>
      <c r="D205" s="35" t="s">
        <v>29</v>
      </c>
      <c r="E205" s="35">
        <v>0.2</v>
      </c>
      <c r="F205" s="35">
        <v>0.2</v>
      </c>
      <c r="G205" s="35">
        <v>0.1</v>
      </c>
      <c r="H205" s="35" t="s">
        <v>29</v>
      </c>
      <c r="I205" s="35" t="s">
        <v>29</v>
      </c>
      <c r="J205" s="35" t="s">
        <v>29</v>
      </c>
      <c r="K205" s="35" t="s">
        <v>29</v>
      </c>
      <c r="L205" s="35" t="s">
        <v>29</v>
      </c>
      <c r="M205" s="35" t="s">
        <v>29</v>
      </c>
      <c r="N205" s="35">
        <v>0.5</v>
      </c>
      <c r="O205" s="36">
        <v>52100</v>
      </c>
      <c r="P205" s="36" t="s">
        <v>30</v>
      </c>
      <c r="Q205" s="32"/>
    </row>
    <row r="206" spans="1:17" ht="11.1" customHeight="1">
      <c r="B206" s="34" t="s">
        <v>34</v>
      </c>
      <c r="D206" s="35" t="s">
        <v>29</v>
      </c>
      <c r="E206" s="35">
        <v>0.2</v>
      </c>
      <c r="F206" s="35">
        <v>0.2</v>
      </c>
      <c r="G206" s="35">
        <v>0.1</v>
      </c>
      <c r="H206" s="35" t="s">
        <v>29</v>
      </c>
      <c r="I206" s="35" t="s">
        <v>29</v>
      </c>
      <c r="J206" s="35" t="s">
        <v>29</v>
      </c>
      <c r="K206" s="35" t="s">
        <v>29</v>
      </c>
      <c r="L206" s="35" t="s">
        <v>29</v>
      </c>
      <c r="M206" s="35" t="s">
        <v>29</v>
      </c>
      <c r="N206" s="35">
        <v>0.6</v>
      </c>
      <c r="O206" s="36">
        <v>55800</v>
      </c>
      <c r="P206" s="36" t="s">
        <v>30</v>
      </c>
      <c r="Q206" s="32"/>
    </row>
    <row r="207" spans="1:17" ht="11.1" customHeight="1">
      <c r="B207" s="34" t="s">
        <v>35</v>
      </c>
      <c r="D207" s="35" t="s">
        <v>29</v>
      </c>
      <c r="E207" s="35">
        <v>0.2</v>
      </c>
      <c r="F207" s="35">
        <v>0.3</v>
      </c>
      <c r="G207" s="35">
        <v>0.1</v>
      </c>
      <c r="H207" s="35">
        <v>0.1</v>
      </c>
      <c r="I207" s="35" t="s">
        <v>29</v>
      </c>
      <c r="J207" s="35" t="s">
        <v>29</v>
      </c>
      <c r="K207" s="35" t="s">
        <v>29</v>
      </c>
      <c r="L207" s="35" t="s">
        <v>29</v>
      </c>
      <c r="M207" s="35" t="s">
        <v>29</v>
      </c>
      <c r="N207" s="35">
        <v>0.8</v>
      </c>
      <c r="O207" s="36">
        <v>57800</v>
      </c>
      <c r="P207" s="36" t="s">
        <v>30</v>
      </c>
      <c r="Q207" s="32"/>
    </row>
    <row r="208" spans="1:17" ht="11.1" customHeight="1">
      <c r="B208" s="34" t="s">
        <v>36</v>
      </c>
      <c r="D208" s="35" t="s">
        <v>29</v>
      </c>
      <c r="E208" s="35">
        <v>0.2</v>
      </c>
      <c r="F208" s="35">
        <v>0.3</v>
      </c>
      <c r="G208" s="35">
        <v>0.2</v>
      </c>
      <c r="H208" s="35">
        <v>0.1</v>
      </c>
      <c r="I208" s="35" t="s">
        <v>29</v>
      </c>
      <c r="J208" s="35" t="s">
        <v>29</v>
      </c>
      <c r="K208" s="35" t="s">
        <v>29</v>
      </c>
      <c r="L208" s="35" t="s">
        <v>29</v>
      </c>
      <c r="M208" s="35" t="s">
        <v>29</v>
      </c>
      <c r="N208" s="35">
        <v>0.8</v>
      </c>
      <c r="O208" s="36">
        <v>60500</v>
      </c>
      <c r="P208" s="36" t="s">
        <v>30</v>
      </c>
      <c r="Q208" s="32"/>
    </row>
    <row r="209" spans="1:17" ht="11.1" customHeight="1">
      <c r="B209" s="34" t="s">
        <v>37</v>
      </c>
      <c r="D209" s="35" t="s">
        <v>29</v>
      </c>
      <c r="E209" s="35">
        <v>0.2</v>
      </c>
      <c r="F209" s="35">
        <v>0.3</v>
      </c>
      <c r="G209" s="35">
        <v>0.2</v>
      </c>
      <c r="H209" s="35">
        <v>0.1</v>
      </c>
      <c r="I209" s="35">
        <v>0.1</v>
      </c>
      <c r="J209" s="35" t="s">
        <v>29</v>
      </c>
      <c r="K209" s="35" t="s">
        <v>29</v>
      </c>
      <c r="L209" s="35" t="s">
        <v>29</v>
      </c>
      <c r="M209" s="35" t="s">
        <v>29</v>
      </c>
      <c r="N209" s="35">
        <v>0.9</v>
      </c>
      <c r="O209" s="36">
        <v>63200</v>
      </c>
      <c r="P209" s="36" t="s">
        <v>30</v>
      </c>
      <c r="Q209" s="32"/>
    </row>
    <row r="210" spans="1:17" ht="11.1" customHeight="1">
      <c r="B210" s="34" t="s">
        <v>38</v>
      </c>
      <c r="D210" s="35" t="s">
        <v>29</v>
      </c>
      <c r="E210" s="35">
        <v>0.1</v>
      </c>
      <c r="F210" s="35">
        <v>0.1</v>
      </c>
      <c r="G210" s="35" t="s">
        <v>29</v>
      </c>
      <c r="H210" s="35" t="s">
        <v>29</v>
      </c>
      <c r="I210" s="35" t="s">
        <v>29</v>
      </c>
      <c r="J210" s="35" t="s">
        <v>29</v>
      </c>
      <c r="K210" s="35" t="s">
        <v>29</v>
      </c>
      <c r="L210" s="35" t="s">
        <v>29</v>
      </c>
      <c r="M210" s="35" t="s">
        <v>29</v>
      </c>
      <c r="N210" s="35">
        <v>0.3</v>
      </c>
      <c r="O210" s="36">
        <v>65700</v>
      </c>
      <c r="P210" s="36" t="s">
        <v>30</v>
      </c>
      <c r="Q210" s="32"/>
    </row>
    <row r="211" spans="1:17" s="39" customFormat="1" ht="12.75" customHeight="1">
      <c r="B211" s="34" t="s">
        <v>39</v>
      </c>
      <c r="C211" s="4">
        <v>8</v>
      </c>
      <c r="D211" s="35" t="s">
        <v>29</v>
      </c>
      <c r="E211" s="35">
        <v>1.2</v>
      </c>
      <c r="F211" s="35">
        <v>1.5</v>
      </c>
      <c r="G211" s="35">
        <v>0.7</v>
      </c>
      <c r="H211" s="35">
        <v>0.4</v>
      </c>
      <c r="I211" s="35">
        <v>0.2</v>
      </c>
      <c r="J211" s="35">
        <v>0.1</v>
      </c>
      <c r="K211" s="35" t="s">
        <v>29</v>
      </c>
      <c r="L211" s="35" t="s">
        <v>29</v>
      </c>
      <c r="M211" s="35">
        <v>0.1</v>
      </c>
      <c r="N211" s="35">
        <v>4.3</v>
      </c>
      <c r="O211" s="36">
        <v>58500</v>
      </c>
      <c r="P211" s="36">
        <v>54800</v>
      </c>
      <c r="Q211" s="32"/>
    </row>
    <row r="212" spans="1:17" ht="5.25" customHeight="1">
      <c r="A212" s="31"/>
      <c r="B212" s="31"/>
      <c r="C212" s="18"/>
      <c r="D212" s="451"/>
      <c r="E212" s="451"/>
      <c r="F212" s="451"/>
      <c r="G212" s="451"/>
      <c r="H212" s="451"/>
      <c r="I212" s="451"/>
      <c r="J212" s="451"/>
      <c r="K212" s="451"/>
      <c r="L212" s="440"/>
      <c r="M212" s="440"/>
      <c r="N212" s="438"/>
      <c r="O212" s="36"/>
    </row>
    <row r="213" spans="1:17" ht="11.1" customHeight="1">
      <c r="B213" s="827" t="s">
        <v>47</v>
      </c>
      <c r="D213" s="438"/>
      <c r="E213" s="438"/>
      <c r="F213" s="438"/>
      <c r="G213" s="438"/>
      <c r="H213" s="438"/>
      <c r="I213" s="438"/>
      <c r="J213" s="438"/>
      <c r="K213" s="438"/>
      <c r="L213" s="437"/>
      <c r="M213" s="437"/>
      <c r="N213" s="438"/>
      <c r="O213" s="36"/>
    </row>
    <row r="214" spans="1:17" ht="3.75" customHeight="1">
      <c r="A214" s="442"/>
      <c r="B214" s="821"/>
      <c r="D214" s="438"/>
      <c r="E214" s="438"/>
      <c r="F214" s="438"/>
      <c r="G214" s="438"/>
      <c r="H214" s="438"/>
      <c r="I214" s="438"/>
      <c r="J214" s="438"/>
      <c r="K214" s="438"/>
      <c r="L214" s="437"/>
      <c r="M214" s="437"/>
      <c r="N214" s="438"/>
      <c r="O214" s="36"/>
    </row>
    <row r="215" spans="1:17" ht="11.1" customHeight="1">
      <c r="B215" s="826" t="s">
        <v>27</v>
      </c>
      <c r="D215" s="438"/>
      <c r="E215" s="438"/>
      <c r="F215" s="438"/>
      <c r="G215" s="438"/>
      <c r="H215" s="438"/>
      <c r="I215" s="438"/>
      <c r="J215" s="438"/>
      <c r="K215" s="438"/>
      <c r="L215" s="437"/>
      <c r="M215" s="437"/>
      <c r="N215" s="438"/>
      <c r="O215" s="36"/>
    </row>
    <row r="216" spans="1:17" ht="11.1" customHeight="1">
      <c r="A216" s="29"/>
      <c r="B216" s="34" t="s">
        <v>28</v>
      </c>
      <c r="D216" s="35" t="s">
        <v>29</v>
      </c>
      <c r="E216" s="35" t="s">
        <v>29</v>
      </c>
      <c r="F216" s="35" t="s">
        <v>29</v>
      </c>
      <c r="G216" s="35" t="s">
        <v>29</v>
      </c>
      <c r="H216" s="35" t="s">
        <v>29</v>
      </c>
      <c r="I216" s="35" t="s">
        <v>29</v>
      </c>
      <c r="J216" s="35" t="s">
        <v>29</v>
      </c>
      <c r="K216" s="35" t="s">
        <v>29</v>
      </c>
      <c r="L216" s="35" t="s">
        <v>29</v>
      </c>
      <c r="M216" s="35" t="s">
        <v>29</v>
      </c>
      <c r="N216" s="35" t="s">
        <v>29</v>
      </c>
      <c r="O216" s="36" t="s">
        <v>29</v>
      </c>
      <c r="P216" s="36" t="s">
        <v>30</v>
      </c>
      <c r="Q216" s="32"/>
    </row>
    <row r="217" spans="1:17" ht="11.1" customHeight="1">
      <c r="B217" s="34" t="s">
        <v>31</v>
      </c>
      <c r="D217" s="35" t="s">
        <v>29</v>
      </c>
      <c r="E217" s="35" t="s">
        <v>29</v>
      </c>
      <c r="F217" s="35" t="s">
        <v>29</v>
      </c>
      <c r="G217" s="35" t="s">
        <v>29</v>
      </c>
      <c r="H217" s="35" t="s">
        <v>29</v>
      </c>
      <c r="I217" s="35" t="s">
        <v>29</v>
      </c>
      <c r="J217" s="35" t="s">
        <v>29</v>
      </c>
      <c r="K217" s="35" t="s">
        <v>29</v>
      </c>
      <c r="L217" s="35" t="s">
        <v>29</v>
      </c>
      <c r="M217" s="35" t="s">
        <v>29</v>
      </c>
      <c r="N217" s="35" t="s">
        <v>29</v>
      </c>
      <c r="O217" s="36" t="s">
        <v>29</v>
      </c>
      <c r="P217" s="36" t="s">
        <v>30</v>
      </c>
      <c r="Q217" s="32"/>
    </row>
    <row r="218" spans="1:17" ht="11.1" customHeight="1">
      <c r="B218" s="34" t="s">
        <v>32</v>
      </c>
      <c r="D218" s="35" t="s">
        <v>29</v>
      </c>
      <c r="E218" s="35" t="s">
        <v>29</v>
      </c>
      <c r="F218" s="35" t="s">
        <v>29</v>
      </c>
      <c r="G218" s="35" t="s">
        <v>29</v>
      </c>
      <c r="H218" s="35" t="s">
        <v>29</v>
      </c>
      <c r="I218" s="35" t="s">
        <v>29</v>
      </c>
      <c r="J218" s="35" t="s">
        <v>29</v>
      </c>
      <c r="K218" s="35" t="s">
        <v>29</v>
      </c>
      <c r="L218" s="35" t="s">
        <v>29</v>
      </c>
      <c r="M218" s="35" t="s">
        <v>29</v>
      </c>
      <c r="N218" s="35" t="s">
        <v>29</v>
      </c>
      <c r="O218" s="36" t="s">
        <v>29</v>
      </c>
      <c r="P218" s="36" t="s">
        <v>30</v>
      </c>
      <c r="Q218" s="32"/>
    </row>
    <row r="219" spans="1:17" ht="11.1" customHeight="1">
      <c r="B219" s="34" t="s">
        <v>33</v>
      </c>
      <c r="D219" s="35" t="s">
        <v>29</v>
      </c>
      <c r="E219" s="35" t="s">
        <v>29</v>
      </c>
      <c r="F219" s="35" t="s">
        <v>29</v>
      </c>
      <c r="G219" s="35" t="s">
        <v>29</v>
      </c>
      <c r="H219" s="35" t="s">
        <v>29</v>
      </c>
      <c r="I219" s="35" t="s">
        <v>29</v>
      </c>
      <c r="J219" s="35" t="s">
        <v>29</v>
      </c>
      <c r="K219" s="35" t="s">
        <v>29</v>
      </c>
      <c r="L219" s="35" t="s">
        <v>29</v>
      </c>
      <c r="M219" s="35" t="s">
        <v>29</v>
      </c>
      <c r="N219" s="35" t="s">
        <v>29</v>
      </c>
      <c r="O219" s="36" t="s">
        <v>29</v>
      </c>
      <c r="P219" s="36" t="s">
        <v>30</v>
      </c>
      <c r="Q219" s="32"/>
    </row>
    <row r="220" spans="1:17" ht="11.1" customHeight="1">
      <c r="B220" s="34" t="s">
        <v>34</v>
      </c>
      <c r="D220" s="35" t="s">
        <v>29</v>
      </c>
      <c r="E220" s="35" t="s">
        <v>29</v>
      </c>
      <c r="F220" s="35" t="s">
        <v>29</v>
      </c>
      <c r="G220" s="35" t="s">
        <v>29</v>
      </c>
      <c r="H220" s="35" t="s">
        <v>29</v>
      </c>
      <c r="I220" s="35" t="s">
        <v>29</v>
      </c>
      <c r="J220" s="35" t="s">
        <v>29</v>
      </c>
      <c r="K220" s="35" t="s">
        <v>29</v>
      </c>
      <c r="L220" s="35" t="s">
        <v>29</v>
      </c>
      <c r="M220" s="35" t="s">
        <v>29</v>
      </c>
      <c r="N220" s="35" t="s">
        <v>29</v>
      </c>
      <c r="O220" s="36" t="s">
        <v>29</v>
      </c>
      <c r="P220" s="36" t="s">
        <v>30</v>
      </c>
      <c r="Q220" s="32"/>
    </row>
    <row r="221" spans="1:17" ht="11.1" customHeight="1">
      <c r="B221" s="34" t="s">
        <v>35</v>
      </c>
      <c r="D221" s="35" t="s">
        <v>29</v>
      </c>
      <c r="E221" s="35" t="s">
        <v>29</v>
      </c>
      <c r="F221" s="35" t="s">
        <v>29</v>
      </c>
      <c r="G221" s="35" t="s">
        <v>29</v>
      </c>
      <c r="H221" s="35" t="s">
        <v>29</v>
      </c>
      <c r="I221" s="35" t="s">
        <v>29</v>
      </c>
      <c r="J221" s="35" t="s">
        <v>29</v>
      </c>
      <c r="K221" s="35" t="s">
        <v>29</v>
      </c>
      <c r="L221" s="35" t="s">
        <v>29</v>
      </c>
      <c r="M221" s="35" t="s">
        <v>29</v>
      </c>
      <c r="N221" s="35" t="s">
        <v>29</v>
      </c>
      <c r="O221" s="36" t="s">
        <v>29</v>
      </c>
      <c r="P221" s="36" t="s">
        <v>30</v>
      </c>
      <c r="Q221" s="32"/>
    </row>
    <row r="222" spans="1:17" ht="11.1" customHeight="1">
      <c r="B222" s="34" t="s">
        <v>36</v>
      </c>
      <c r="D222" s="35" t="s">
        <v>29</v>
      </c>
      <c r="E222" s="35" t="s">
        <v>29</v>
      </c>
      <c r="F222" s="35" t="s">
        <v>29</v>
      </c>
      <c r="G222" s="35" t="s">
        <v>29</v>
      </c>
      <c r="H222" s="35" t="s">
        <v>29</v>
      </c>
      <c r="I222" s="35" t="s">
        <v>29</v>
      </c>
      <c r="J222" s="35" t="s">
        <v>29</v>
      </c>
      <c r="K222" s="35" t="s">
        <v>29</v>
      </c>
      <c r="L222" s="35" t="s">
        <v>29</v>
      </c>
      <c r="M222" s="35" t="s">
        <v>29</v>
      </c>
      <c r="N222" s="35">
        <v>0.1</v>
      </c>
      <c r="O222" s="36">
        <v>55500</v>
      </c>
      <c r="P222" s="36" t="s">
        <v>30</v>
      </c>
      <c r="Q222" s="32"/>
    </row>
    <row r="223" spans="1:17" ht="11.1" customHeight="1">
      <c r="B223" s="34" t="s">
        <v>37</v>
      </c>
      <c r="D223" s="35" t="s">
        <v>29</v>
      </c>
      <c r="E223" s="35" t="s">
        <v>29</v>
      </c>
      <c r="F223" s="35" t="s">
        <v>29</v>
      </c>
      <c r="G223" s="35" t="s">
        <v>29</v>
      </c>
      <c r="H223" s="35" t="s">
        <v>29</v>
      </c>
      <c r="I223" s="35" t="s">
        <v>29</v>
      </c>
      <c r="J223" s="35" t="s">
        <v>29</v>
      </c>
      <c r="K223" s="35" t="s">
        <v>29</v>
      </c>
      <c r="L223" s="35" t="s">
        <v>29</v>
      </c>
      <c r="M223" s="35" t="s">
        <v>29</v>
      </c>
      <c r="N223" s="35">
        <v>0.1</v>
      </c>
      <c r="O223" s="36">
        <v>57500</v>
      </c>
      <c r="P223" s="36" t="s">
        <v>30</v>
      </c>
      <c r="Q223" s="32"/>
    </row>
    <row r="224" spans="1:17" ht="11.1" customHeight="1">
      <c r="B224" s="34" t="s">
        <v>38</v>
      </c>
      <c r="D224" s="35" t="s">
        <v>29</v>
      </c>
      <c r="E224" s="35" t="s">
        <v>29</v>
      </c>
      <c r="F224" s="35" t="s">
        <v>29</v>
      </c>
      <c r="G224" s="35" t="s">
        <v>29</v>
      </c>
      <c r="H224" s="35" t="s">
        <v>29</v>
      </c>
      <c r="I224" s="35" t="s">
        <v>29</v>
      </c>
      <c r="J224" s="35" t="s">
        <v>29</v>
      </c>
      <c r="K224" s="35" t="s">
        <v>29</v>
      </c>
      <c r="L224" s="35" t="s">
        <v>29</v>
      </c>
      <c r="M224" s="35" t="s">
        <v>29</v>
      </c>
      <c r="N224" s="35">
        <v>0.1</v>
      </c>
      <c r="O224" s="36">
        <v>59400</v>
      </c>
      <c r="P224" s="36" t="s">
        <v>30</v>
      </c>
      <c r="Q224" s="32"/>
    </row>
    <row r="225" spans="1:17" s="39" customFormat="1" ht="12.75" customHeight="1">
      <c r="B225" s="34" t="s">
        <v>39</v>
      </c>
      <c r="C225" s="4">
        <v>8</v>
      </c>
      <c r="D225" s="35" t="s">
        <v>29</v>
      </c>
      <c r="E225" s="35">
        <v>0.1</v>
      </c>
      <c r="F225" s="35">
        <v>0.1</v>
      </c>
      <c r="G225" s="35" t="s">
        <v>29</v>
      </c>
      <c r="H225" s="35" t="s">
        <v>29</v>
      </c>
      <c r="I225" s="35" t="s">
        <v>29</v>
      </c>
      <c r="J225" s="35" t="s">
        <v>29</v>
      </c>
      <c r="K225" s="35" t="s">
        <v>29</v>
      </c>
      <c r="L225" s="35" t="s">
        <v>29</v>
      </c>
      <c r="M225" s="35">
        <v>0.1</v>
      </c>
      <c r="N225" s="35">
        <v>0.3</v>
      </c>
      <c r="O225" s="36">
        <v>56400</v>
      </c>
      <c r="P225" s="36">
        <v>52400</v>
      </c>
      <c r="Q225" s="32"/>
    </row>
    <row r="226" spans="1:17" ht="3" customHeight="1">
      <c r="A226" s="39"/>
      <c r="B226" s="820"/>
      <c r="C226" s="41"/>
      <c r="D226" s="46"/>
      <c r="E226" s="46"/>
      <c r="F226" s="46"/>
      <c r="G226" s="46"/>
      <c r="H226" s="46"/>
      <c r="I226" s="46"/>
      <c r="J226" s="46"/>
      <c r="K226" s="46"/>
      <c r="L226" s="46"/>
      <c r="M226" s="46"/>
      <c r="N226" s="438"/>
      <c r="O226" s="36"/>
    </row>
    <row r="227" spans="1:17" ht="11.1" customHeight="1">
      <c r="B227" s="826" t="s">
        <v>40</v>
      </c>
      <c r="C227" s="45"/>
      <c r="D227" s="46"/>
      <c r="E227" s="46"/>
      <c r="F227" s="46"/>
      <c r="G227" s="46"/>
      <c r="H227" s="46"/>
      <c r="I227" s="46"/>
      <c r="J227" s="46"/>
      <c r="K227" s="46"/>
      <c r="L227" s="46"/>
      <c r="M227" s="46"/>
      <c r="N227" s="438"/>
      <c r="O227" s="36"/>
    </row>
    <row r="228" spans="1:17" ht="11.1" customHeight="1">
      <c r="B228" s="34" t="s">
        <v>28</v>
      </c>
      <c r="D228" s="35" t="s">
        <v>29</v>
      </c>
      <c r="E228" s="35" t="s">
        <v>29</v>
      </c>
      <c r="F228" s="35" t="s">
        <v>29</v>
      </c>
      <c r="G228" s="35" t="s">
        <v>29</v>
      </c>
      <c r="H228" s="35" t="s">
        <v>29</v>
      </c>
      <c r="I228" s="35" t="s">
        <v>29</v>
      </c>
      <c r="J228" s="35" t="s">
        <v>29</v>
      </c>
      <c r="K228" s="35" t="s">
        <v>29</v>
      </c>
      <c r="L228" s="35" t="s">
        <v>29</v>
      </c>
      <c r="M228" s="35" t="s">
        <v>29</v>
      </c>
      <c r="N228" s="35" t="s">
        <v>29</v>
      </c>
      <c r="O228" s="36" t="s">
        <v>29</v>
      </c>
      <c r="P228" s="36" t="s">
        <v>30</v>
      </c>
      <c r="Q228" s="32"/>
    </row>
    <row r="229" spans="1:17" ht="11.1" customHeight="1">
      <c r="B229" s="34" t="s">
        <v>31</v>
      </c>
      <c r="D229" s="35" t="s">
        <v>29</v>
      </c>
      <c r="E229" s="35" t="s">
        <v>29</v>
      </c>
      <c r="F229" s="35" t="s">
        <v>29</v>
      </c>
      <c r="G229" s="35" t="s">
        <v>29</v>
      </c>
      <c r="H229" s="35" t="s">
        <v>29</v>
      </c>
      <c r="I229" s="35" t="s">
        <v>29</v>
      </c>
      <c r="J229" s="35" t="s">
        <v>29</v>
      </c>
      <c r="K229" s="35" t="s">
        <v>29</v>
      </c>
      <c r="L229" s="35" t="s">
        <v>29</v>
      </c>
      <c r="M229" s="35" t="s">
        <v>29</v>
      </c>
      <c r="N229" s="35" t="s">
        <v>29</v>
      </c>
      <c r="O229" s="36" t="s">
        <v>29</v>
      </c>
      <c r="P229" s="36" t="s">
        <v>30</v>
      </c>
      <c r="Q229" s="32"/>
    </row>
    <row r="230" spans="1:17" ht="11.1" customHeight="1">
      <c r="B230" s="34" t="s">
        <v>32</v>
      </c>
      <c r="D230" s="35" t="s">
        <v>29</v>
      </c>
      <c r="E230" s="35" t="s">
        <v>29</v>
      </c>
      <c r="F230" s="35" t="s">
        <v>29</v>
      </c>
      <c r="G230" s="35" t="s">
        <v>29</v>
      </c>
      <c r="H230" s="35" t="s">
        <v>29</v>
      </c>
      <c r="I230" s="35" t="s">
        <v>29</v>
      </c>
      <c r="J230" s="35" t="s">
        <v>29</v>
      </c>
      <c r="K230" s="35" t="s">
        <v>29</v>
      </c>
      <c r="L230" s="35" t="s">
        <v>29</v>
      </c>
      <c r="M230" s="35" t="s">
        <v>29</v>
      </c>
      <c r="N230" s="35" t="s">
        <v>29</v>
      </c>
      <c r="O230" s="36" t="s">
        <v>29</v>
      </c>
      <c r="P230" s="36" t="s">
        <v>30</v>
      </c>
      <c r="Q230" s="32"/>
    </row>
    <row r="231" spans="1:17" ht="11.1" customHeight="1">
      <c r="B231" s="34" t="s">
        <v>33</v>
      </c>
      <c r="D231" s="35" t="s">
        <v>29</v>
      </c>
      <c r="E231" s="35" t="s">
        <v>29</v>
      </c>
      <c r="F231" s="35" t="s">
        <v>29</v>
      </c>
      <c r="G231" s="35" t="s">
        <v>29</v>
      </c>
      <c r="H231" s="35" t="s">
        <v>29</v>
      </c>
      <c r="I231" s="35" t="s">
        <v>29</v>
      </c>
      <c r="J231" s="35" t="s">
        <v>29</v>
      </c>
      <c r="K231" s="35" t="s">
        <v>29</v>
      </c>
      <c r="L231" s="35" t="s">
        <v>29</v>
      </c>
      <c r="M231" s="35" t="s">
        <v>29</v>
      </c>
      <c r="N231" s="35">
        <v>0.1</v>
      </c>
      <c r="O231" s="36">
        <v>52300</v>
      </c>
      <c r="P231" s="36" t="s">
        <v>30</v>
      </c>
      <c r="Q231" s="32"/>
    </row>
    <row r="232" spans="1:17" ht="11.1" customHeight="1">
      <c r="B232" s="34" t="s">
        <v>34</v>
      </c>
      <c r="D232" s="35" t="s">
        <v>29</v>
      </c>
      <c r="E232" s="35">
        <v>0.1</v>
      </c>
      <c r="F232" s="35" t="s">
        <v>29</v>
      </c>
      <c r="G232" s="35" t="s">
        <v>29</v>
      </c>
      <c r="H232" s="35" t="s">
        <v>29</v>
      </c>
      <c r="I232" s="35" t="s">
        <v>29</v>
      </c>
      <c r="J232" s="35" t="s">
        <v>29</v>
      </c>
      <c r="K232" s="35" t="s">
        <v>29</v>
      </c>
      <c r="L232" s="35" t="s">
        <v>29</v>
      </c>
      <c r="M232" s="35" t="s">
        <v>29</v>
      </c>
      <c r="N232" s="35">
        <v>0.1</v>
      </c>
      <c r="O232" s="36">
        <v>52100</v>
      </c>
      <c r="P232" s="36" t="s">
        <v>30</v>
      </c>
      <c r="Q232" s="32"/>
    </row>
    <row r="233" spans="1:17" ht="11.1" customHeight="1">
      <c r="B233" s="34" t="s">
        <v>35</v>
      </c>
      <c r="D233" s="35" t="s">
        <v>29</v>
      </c>
      <c r="E233" s="35">
        <v>0.1</v>
      </c>
      <c r="F233" s="35" t="s">
        <v>29</v>
      </c>
      <c r="G233" s="35" t="s">
        <v>29</v>
      </c>
      <c r="H233" s="35" t="s">
        <v>29</v>
      </c>
      <c r="I233" s="35" t="s">
        <v>29</v>
      </c>
      <c r="J233" s="35" t="s">
        <v>29</v>
      </c>
      <c r="K233" s="35" t="s">
        <v>29</v>
      </c>
      <c r="L233" s="35" t="s">
        <v>29</v>
      </c>
      <c r="M233" s="35" t="s">
        <v>29</v>
      </c>
      <c r="N233" s="35">
        <v>0.2</v>
      </c>
      <c r="O233" s="36">
        <v>53600</v>
      </c>
      <c r="P233" s="36" t="s">
        <v>30</v>
      </c>
      <c r="Q233" s="32"/>
    </row>
    <row r="234" spans="1:17" ht="11.1" customHeight="1">
      <c r="B234" s="34" t="s">
        <v>36</v>
      </c>
      <c r="D234" s="35" t="s">
        <v>29</v>
      </c>
      <c r="E234" s="35">
        <v>0.1</v>
      </c>
      <c r="F234" s="35">
        <v>0.1</v>
      </c>
      <c r="G234" s="35" t="s">
        <v>29</v>
      </c>
      <c r="H234" s="35" t="s">
        <v>29</v>
      </c>
      <c r="I234" s="35" t="s">
        <v>29</v>
      </c>
      <c r="J234" s="35" t="s">
        <v>29</v>
      </c>
      <c r="K234" s="35" t="s">
        <v>29</v>
      </c>
      <c r="L234" s="35" t="s">
        <v>29</v>
      </c>
      <c r="M234" s="35" t="s">
        <v>29</v>
      </c>
      <c r="N234" s="35">
        <v>0.3</v>
      </c>
      <c r="O234" s="36">
        <v>56900</v>
      </c>
      <c r="P234" s="36" t="s">
        <v>30</v>
      </c>
      <c r="Q234" s="32"/>
    </row>
    <row r="235" spans="1:17" ht="11.1" customHeight="1">
      <c r="B235" s="34" t="s">
        <v>37</v>
      </c>
      <c r="D235" s="35" t="s">
        <v>29</v>
      </c>
      <c r="E235" s="35">
        <v>0.1</v>
      </c>
      <c r="F235" s="35">
        <v>0.1</v>
      </c>
      <c r="G235" s="35" t="s">
        <v>29</v>
      </c>
      <c r="H235" s="35" t="s">
        <v>29</v>
      </c>
      <c r="I235" s="35" t="s">
        <v>29</v>
      </c>
      <c r="J235" s="35" t="s">
        <v>29</v>
      </c>
      <c r="K235" s="35" t="s">
        <v>29</v>
      </c>
      <c r="L235" s="35" t="s">
        <v>29</v>
      </c>
      <c r="M235" s="35" t="s">
        <v>29</v>
      </c>
      <c r="N235" s="35">
        <v>0.3</v>
      </c>
      <c r="O235" s="36">
        <v>54800</v>
      </c>
      <c r="P235" s="36" t="s">
        <v>30</v>
      </c>
      <c r="Q235" s="32"/>
    </row>
    <row r="236" spans="1:17" ht="11.1" customHeight="1">
      <c r="B236" s="34" t="s">
        <v>38</v>
      </c>
      <c r="D236" s="35" t="s">
        <v>29</v>
      </c>
      <c r="E236" s="35">
        <v>0.1</v>
      </c>
      <c r="F236" s="35" t="s">
        <v>29</v>
      </c>
      <c r="G236" s="35" t="s">
        <v>29</v>
      </c>
      <c r="H236" s="35" t="s">
        <v>29</v>
      </c>
      <c r="I236" s="35" t="s">
        <v>29</v>
      </c>
      <c r="J236" s="35" t="s">
        <v>29</v>
      </c>
      <c r="K236" s="35" t="s">
        <v>29</v>
      </c>
      <c r="L236" s="35" t="s">
        <v>29</v>
      </c>
      <c r="M236" s="35" t="s">
        <v>29</v>
      </c>
      <c r="N236" s="35">
        <v>0.2</v>
      </c>
      <c r="O236" s="36">
        <v>54800</v>
      </c>
      <c r="P236" s="36" t="s">
        <v>30</v>
      </c>
      <c r="Q236" s="32"/>
    </row>
    <row r="237" spans="1:17" s="39" customFormat="1" ht="12.75" customHeight="1">
      <c r="B237" s="34" t="s">
        <v>39</v>
      </c>
      <c r="C237" s="4">
        <v>8</v>
      </c>
      <c r="D237" s="35" t="s">
        <v>29</v>
      </c>
      <c r="E237" s="35">
        <v>0.5</v>
      </c>
      <c r="F237" s="35">
        <v>0.3</v>
      </c>
      <c r="G237" s="35">
        <v>0.1</v>
      </c>
      <c r="H237" s="35" t="s">
        <v>29</v>
      </c>
      <c r="I237" s="35" t="s">
        <v>29</v>
      </c>
      <c r="J237" s="35" t="s">
        <v>29</v>
      </c>
      <c r="K237" s="35" t="s">
        <v>29</v>
      </c>
      <c r="L237" s="35" t="s">
        <v>29</v>
      </c>
      <c r="M237" s="35">
        <v>0.2</v>
      </c>
      <c r="N237" s="35">
        <v>1.2</v>
      </c>
      <c r="O237" s="36">
        <v>54600</v>
      </c>
      <c r="P237" s="36">
        <v>49000</v>
      </c>
      <c r="Q237" s="32"/>
    </row>
    <row r="238" spans="1:17" ht="3" customHeight="1">
      <c r="A238" s="39"/>
      <c r="B238" s="820"/>
      <c r="C238" s="41"/>
      <c r="D238" s="46"/>
      <c r="E238" s="46"/>
      <c r="F238" s="46"/>
      <c r="G238" s="46"/>
      <c r="H238" s="46"/>
      <c r="I238" s="46"/>
      <c r="J238" s="46"/>
      <c r="K238" s="46"/>
      <c r="L238" s="46"/>
      <c r="M238" s="46"/>
      <c r="N238" s="438"/>
      <c r="O238" s="36"/>
    </row>
    <row r="239" spans="1:17" ht="12.75" customHeight="1">
      <c r="B239" s="826" t="s">
        <v>41</v>
      </c>
      <c r="C239" s="4">
        <v>9</v>
      </c>
      <c r="D239" s="46"/>
      <c r="E239" s="46"/>
      <c r="F239" s="46"/>
      <c r="G239" s="46"/>
      <c r="H239" s="46"/>
      <c r="I239" s="46"/>
      <c r="J239" s="46"/>
      <c r="K239" s="46"/>
      <c r="L239" s="46"/>
      <c r="M239" s="46"/>
      <c r="N239" s="438"/>
      <c r="O239" s="36"/>
    </row>
    <row r="240" spans="1:17" ht="11.1" customHeight="1">
      <c r="B240" s="34" t="s">
        <v>28</v>
      </c>
      <c r="D240" s="35" t="s">
        <v>29</v>
      </c>
      <c r="E240" s="35" t="s">
        <v>29</v>
      </c>
      <c r="F240" s="35" t="s">
        <v>29</v>
      </c>
      <c r="G240" s="35" t="s">
        <v>29</v>
      </c>
      <c r="H240" s="35" t="s">
        <v>29</v>
      </c>
      <c r="I240" s="35" t="s">
        <v>29</v>
      </c>
      <c r="J240" s="35" t="s">
        <v>29</v>
      </c>
      <c r="K240" s="35" t="s">
        <v>29</v>
      </c>
      <c r="L240" s="35" t="s">
        <v>29</v>
      </c>
      <c r="M240" s="35" t="s">
        <v>29</v>
      </c>
      <c r="N240" s="35" t="s">
        <v>29</v>
      </c>
      <c r="O240" s="36" t="s">
        <v>29</v>
      </c>
      <c r="P240" s="36" t="s">
        <v>30</v>
      </c>
      <c r="Q240" s="32"/>
    </row>
    <row r="241" spans="1:256" ht="11.1" customHeight="1">
      <c r="B241" s="34" t="s">
        <v>31</v>
      </c>
      <c r="D241" s="35" t="s">
        <v>29</v>
      </c>
      <c r="E241" s="35" t="s">
        <v>29</v>
      </c>
      <c r="F241" s="35" t="s">
        <v>29</v>
      </c>
      <c r="G241" s="35" t="s">
        <v>29</v>
      </c>
      <c r="H241" s="35" t="s">
        <v>29</v>
      </c>
      <c r="I241" s="35" t="s">
        <v>29</v>
      </c>
      <c r="J241" s="35" t="s">
        <v>29</v>
      </c>
      <c r="K241" s="35" t="s">
        <v>29</v>
      </c>
      <c r="L241" s="35" t="s">
        <v>29</v>
      </c>
      <c r="M241" s="35" t="s">
        <v>29</v>
      </c>
      <c r="N241" s="35" t="s">
        <v>29</v>
      </c>
      <c r="O241" s="36" t="s">
        <v>29</v>
      </c>
      <c r="P241" s="36" t="s">
        <v>30</v>
      </c>
      <c r="Q241" s="32"/>
    </row>
    <row r="242" spans="1:256" ht="11.1" customHeight="1">
      <c r="B242" s="34" t="s">
        <v>32</v>
      </c>
      <c r="D242" s="35" t="s">
        <v>29</v>
      </c>
      <c r="E242" s="35" t="s">
        <v>29</v>
      </c>
      <c r="F242" s="35" t="s">
        <v>29</v>
      </c>
      <c r="G242" s="35" t="s">
        <v>29</v>
      </c>
      <c r="H242" s="35" t="s">
        <v>29</v>
      </c>
      <c r="I242" s="35" t="s">
        <v>29</v>
      </c>
      <c r="J242" s="35" t="s">
        <v>29</v>
      </c>
      <c r="K242" s="35" t="s">
        <v>29</v>
      </c>
      <c r="L242" s="35" t="s">
        <v>29</v>
      </c>
      <c r="M242" s="35" t="s">
        <v>29</v>
      </c>
      <c r="N242" s="35" t="s">
        <v>29</v>
      </c>
      <c r="O242" s="36" t="s">
        <v>29</v>
      </c>
      <c r="P242" s="36" t="s">
        <v>30</v>
      </c>
      <c r="Q242" s="32"/>
    </row>
    <row r="243" spans="1:256" ht="11.1" customHeight="1">
      <c r="B243" s="34" t="s">
        <v>33</v>
      </c>
      <c r="D243" s="35" t="s">
        <v>29</v>
      </c>
      <c r="E243" s="35">
        <v>0.1</v>
      </c>
      <c r="F243" s="35" t="s">
        <v>29</v>
      </c>
      <c r="G243" s="35" t="s">
        <v>29</v>
      </c>
      <c r="H243" s="35" t="s">
        <v>29</v>
      </c>
      <c r="I243" s="35" t="s">
        <v>29</v>
      </c>
      <c r="J243" s="35" t="s">
        <v>29</v>
      </c>
      <c r="K243" s="35" t="s">
        <v>29</v>
      </c>
      <c r="L243" s="35" t="s">
        <v>29</v>
      </c>
      <c r="M243" s="35" t="s">
        <v>29</v>
      </c>
      <c r="N243" s="35">
        <v>0.1</v>
      </c>
      <c r="O243" s="36">
        <v>51300</v>
      </c>
      <c r="P243" s="36" t="s">
        <v>30</v>
      </c>
      <c r="Q243" s="32"/>
    </row>
    <row r="244" spans="1:256" ht="11.1" customHeight="1">
      <c r="B244" s="34" t="s">
        <v>34</v>
      </c>
      <c r="D244" s="35" t="s">
        <v>29</v>
      </c>
      <c r="E244" s="35">
        <v>0.1</v>
      </c>
      <c r="F244" s="35" t="s">
        <v>29</v>
      </c>
      <c r="G244" s="35" t="s">
        <v>29</v>
      </c>
      <c r="H244" s="35" t="s">
        <v>29</v>
      </c>
      <c r="I244" s="35" t="s">
        <v>29</v>
      </c>
      <c r="J244" s="35" t="s">
        <v>29</v>
      </c>
      <c r="K244" s="35" t="s">
        <v>29</v>
      </c>
      <c r="L244" s="35" t="s">
        <v>29</v>
      </c>
      <c r="M244" s="35" t="s">
        <v>29</v>
      </c>
      <c r="N244" s="35">
        <v>0.2</v>
      </c>
      <c r="O244" s="36">
        <v>53300</v>
      </c>
      <c r="P244" s="36" t="s">
        <v>30</v>
      </c>
      <c r="Q244" s="32"/>
    </row>
    <row r="245" spans="1:256" ht="11.1" customHeight="1">
      <c r="B245" s="34" t="s">
        <v>35</v>
      </c>
      <c r="D245" s="35" t="s">
        <v>29</v>
      </c>
      <c r="E245" s="35">
        <v>0.1</v>
      </c>
      <c r="F245" s="35">
        <v>0.1</v>
      </c>
      <c r="G245" s="35" t="s">
        <v>29</v>
      </c>
      <c r="H245" s="35" t="s">
        <v>29</v>
      </c>
      <c r="I245" s="35" t="s">
        <v>29</v>
      </c>
      <c r="J245" s="35" t="s">
        <v>29</v>
      </c>
      <c r="K245" s="35" t="s">
        <v>29</v>
      </c>
      <c r="L245" s="35" t="s">
        <v>29</v>
      </c>
      <c r="M245" s="35">
        <v>0.1</v>
      </c>
      <c r="N245" s="35">
        <v>0.2</v>
      </c>
      <c r="O245" s="36">
        <v>54000</v>
      </c>
      <c r="P245" s="36" t="s">
        <v>30</v>
      </c>
      <c r="Q245" s="32"/>
    </row>
    <row r="246" spans="1:256" ht="11.1" customHeight="1">
      <c r="B246" s="34" t="s">
        <v>36</v>
      </c>
      <c r="D246" s="35" t="s">
        <v>29</v>
      </c>
      <c r="E246" s="35">
        <v>0.1</v>
      </c>
      <c r="F246" s="35">
        <v>0.1</v>
      </c>
      <c r="G246" s="35" t="s">
        <v>29</v>
      </c>
      <c r="H246" s="35" t="s">
        <v>29</v>
      </c>
      <c r="I246" s="35" t="s">
        <v>29</v>
      </c>
      <c r="J246" s="35" t="s">
        <v>29</v>
      </c>
      <c r="K246" s="35" t="s">
        <v>29</v>
      </c>
      <c r="L246" s="35" t="s">
        <v>29</v>
      </c>
      <c r="M246" s="35">
        <v>0.1</v>
      </c>
      <c r="N246" s="35">
        <v>0.3</v>
      </c>
      <c r="O246" s="36">
        <v>56600</v>
      </c>
      <c r="P246" s="36" t="s">
        <v>30</v>
      </c>
      <c r="Q246" s="32"/>
    </row>
    <row r="247" spans="1:256" ht="11.1" customHeight="1">
      <c r="B247" s="34" t="s">
        <v>37</v>
      </c>
      <c r="D247" s="35" t="s">
        <v>29</v>
      </c>
      <c r="E247" s="35">
        <v>0.1</v>
      </c>
      <c r="F247" s="35">
        <v>0.1</v>
      </c>
      <c r="G247" s="35" t="s">
        <v>29</v>
      </c>
      <c r="H247" s="35" t="s">
        <v>29</v>
      </c>
      <c r="I247" s="35" t="s">
        <v>29</v>
      </c>
      <c r="J247" s="35" t="s">
        <v>29</v>
      </c>
      <c r="K247" s="35" t="s">
        <v>29</v>
      </c>
      <c r="L247" s="35" t="s">
        <v>29</v>
      </c>
      <c r="M247" s="35">
        <v>0.1</v>
      </c>
      <c r="N247" s="35">
        <v>0.4</v>
      </c>
      <c r="O247" s="36">
        <v>55300</v>
      </c>
      <c r="P247" s="36" t="s">
        <v>30</v>
      </c>
      <c r="Q247" s="32"/>
    </row>
    <row r="248" spans="1:256" ht="11.1" customHeight="1">
      <c r="B248" s="34" t="s">
        <v>38</v>
      </c>
      <c r="D248" s="35" t="s">
        <v>29</v>
      </c>
      <c r="E248" s="35">
        <v>0.1</v>
      </c>
      <c r="F248" s="35">
        <v>0.1</v>
      </c>
      <c r="G248" s="35" t="s">
        <v>29</v>
      </c>
      <c r="H248" s="35" t="s">
        <v>29</v>
      </c>
      <c r="I248" s="35" t="s">
        <v>29</v>
      </c>
      <c r="J248" s="35" t="s">
        <v>29</v>
      </c>
      <c r="K248" s="35" t="s">
        <v>29</v>
      </c>
      <c r="L248" s="35" t="s">
        <v>29</v>
      </c>
      <c r="M248" s="35" t="s">
        <v>29</v>
      </c>
      <c r="N248" s="35">
        <v>0.2</v>
      </c>
      <c r="O248" s="36">
        <v>55900</v>
      </c>
      <c r="P248" s="36" t="s">
        <v>30</v>
      </c>
      <c r="Q248" s="32"/>
    </row>
    <row r="249" spans="1:256" s="39" customFormat="1" ht="12.75" customHeight="1">
      <c r="B249" s="34" t="s">
        <v>39</v>
      </c>
      <c r="C249" s="4">
        <v>8</v>
      </c>
      <c r="D249" s="35" t="s">
        <v>29</v>
      </c>
      <c r="E249" s="35">
        <v>0.6</v>
      </c>
      <c r="F249" s="35">
        <v>0.4</v>
      </c>
      <c r="G249" s="35">
        <v>0.1</v>
      </c>
      <c r="H249" s="35" t="s">
        <v>29</v>
      </c>
      <c r="I249" s="35" t="s">
        <v>29</v>
      </c>
      <c r="J249" s="35" t="s">
        <v>29</v>
      </c>
      <c r="K249" s="35" t="s">
        <v>29</v>
      </c>
      <c r="L249" s="35" t="s">
        <v>29</v>
      </c>
      <c r="M249" s="35">
        <v>0.3</v>
      </c>
      <c r="N249" s="35">
        <v>1.5</v>
      </c>
      <c r="O249" s="36">
        <v>55000</v>
      </c>
      <c r="P249" s="36">
        <v>50000</v>
      </c>
      <c r="Q249" s="32"/>
    </row>
    <row r="250" spans="1:256" ht="3.75" customHeight="1">
      <c r="A250" s="73"/>
      <c r="B250" s="73"/>
      <c r="C250" s="423"/>
      <c r="D250" s="74"/>
      <c r="E250" s="74"/>
      <c r="F250" s="74"/>
      <c r="G250" s="74"/>
      <c r="H250" s="74"/>
      <c r="I250" s="74"/>
      <c r="J250" s="74"/>
      <c r="K250" s="74"/>
      <c r="L250" s="52"/>
      <c r="M250" s="52"/>
      <c r="N250" s="48"/>
      <c r="O250" s="48"/>
    </row>
    <row r="251" spans="1:256" ht="11.25" customHeight="1">
      <c r="A251" s="54"/>
      <c r="B251" s="821"/>
      <c r="D251" s="56"/>
      <c r="E251" s="56"/>
      <c r="F251" s="56"/>
      <c r="G251" s="56"/>
      <c r="H251" s="56"/>
      <c r="I251" s="56"/>
      <c r="J251" s="56"/>
      <c r="K251" s="56"/>
      <c r="O251" s="822"/>
      <c r="P251" s="436" t="s">
        <v>43</v>
      </c>
    </row>
    <row r="252" spans="1:256" ht="11.25" customHeight="1">
      <c r="A252" s="1196"/>
      <c r="B252" s="1220"/>
      <c r="C252" s="1220"/>
      <c r="D252" s="56"/>
      <c r="E252" s="56"/>
      <c r="F252" s="56"/>
      <c r="G252" s="56"/>
      <c r="H252" s="56"/>
      <c r="I252" s="56"/>
      <c r="J252" s="56"/>
      <c r="K252" s="56"/>
    </row>
    <row r="253" spans="1:256" s="1" customFormat="1" ht="33.6" customHeight="1" thickBot="1">
      <c r="A253" s="1189" t="s">
        <v>778</v>
      </c>
      <c r="B253" s="1189"/>
      <c r="C253" s="1189"/>
      <c r="D253" s="1189"/>
      <c r="E253" s="1189"/>
      <c r="F253" s="1189"/>
      <c r="G253" s="1189"/>
      <c r="H253" s="1189"/>
      <c r="I253" s="1189"/>
      <c r="J253" s="1189"/>
      <c r="K253" s="1189"/>
      <c r="L253" s="1189"/>
      <c r="M253" s="1189"/>
      <c r="N253" s="1189"/>
      <c r="O253" s="1189"/>
      <c r="P253" s="1189"/>
    </row>
    <row r="254" spans="1:256" s="8" customFormat="1" ht="15" customHeight="1">
      <c r="A254" s="828" t="str">
        <f>"November 2014"</f>
        <v>November 2014</v>
      </c>
      <c r="B254" s="828"/>
      <c r="C254" s="4"/>
      <c r="D254" s="828"/>
      <c r="E254" s="828"/>
      <c r="F254" s="828"/>
      <c r="G254" s="828"/>
      <c r="H254" s="828"/>
      <c r="I254" s="429"/>
      <c r="J254" s="828"/>
      <c r="K254" s="828"/>
      <c r="L254" s="828"/>
      <c r="N254" s="828"/>
      <c r="P254" s="450" t="s">
        <v>0</v>
      </c>
      <c r="R254" s="429"/>
      <c r="S254" s="828"/>
      <c r="T254" s="828"/>
      <c r="U254" s="828"/>
      <c r="V254" s="828"/>
      <c r="W254" s="828"/>
      <c r="X254" s="828"/>
      <c r="Y254" s="828"/>
      <c r="Z254" s="828"/>
      <c r="AA254" s="828"/>
      <c r="AB254" s="429"/>
      <c r="AC254" s="429"/>
      <c r="AD254" s="429"/>
      <c r="AE254" s="429"/>
      <c r="AF254" s="429"/>
      <c r="AG254" s="429"/>
      <c r="AH254" s="429"/>
      <c r="AI254" s="429"/>
      <c r="AJ254" s="429"/>
      <c r="AK254" s="429"/>
      <c r="AL254" s="429"/>
      <c r="AM254" s="429"/>
      <c r="AN254" s="429"/>
      <c r="AO254" s="429"/>
      <c r="AP254" s="429"/>
      <c r="AQ254" s="429"/>
      <c r="AR254" s="429"/>
      <c r="AS254" s="429"/>
      <c r="AT254" s="429"/>
      <c r="AU254" s="429"/>
      <c r="AV254" s="429"/>
      <c r="AW254" s="429"/>
      <c r="AX254" s="429"/>
      <c r="AY254" s="429"/>
      <c r="AZ254" s="429"/>
      <c r="BA254" s="429"/>
      <c r="BB254" s="429"/>
      <c r="BC254" s="429"/>
      <c r="BD254" s="429"/>
      <c r="BE254" s="429"/>
      <c r="BF254" s="429"/>
      <c r="BG254" s="429"/>
      <c r="BH254" s="429"/>
      <c r="BI254" s="429"/>
      <c r="BJ254" s="429"/>
      <c r="BK254" s="429"/>
      <c r="BL254" s="429"/>
      <c r="BM254" s="429"/>
      <c r="BN254" s="429"/>
      <c r="BO254" s="429"/>
      <c r="BP254" s="429"/>
      <c r="BQ254" s="429"/>
      <c r="BR254" s="429"/>
      <c r="BS254" s="429"/>
      <c r="BT254" s="429"/>
      <c r="BU254" s="429"/>
      <c r="BV254" s="429"/>
      <c r="BW254" s="429"/>
      <c r="BX254" s="429"/>
      <c r="BY254" s="429"/>
      <c r="BZ254" s="429"/>
      <c r="CA254" s="429"/>
      <c r="CB254" s="429"/>
      <c r="CC254" s="429"/>
      <c r="CD254" s="429"/>
      <c r="CE254" s="429"/>
      <c r="CF254" s="429"/>
      <c r="CG254" s="429"/>
      <c r="CH254" s="429"/>
      <c r="CI254" s="429"/>
      <c r="CJ254" s="429"/>
      <c r="CK254" s="429"/>
      <c r="CL254" s="429"/>
      <c r="CM254" s="429"/>
      <c r="CN254" s="429"/>
      <c r="CO254" s="429"/>
      <c r="CP254" s="429"/>
      <c r="CQ254" s="429"/>
      <c r="CR254" s="429"/>
      <c r="CS254" s="429"/>
      <c r="CT254" s="429"/>
      <c r="CU254" s="429"/>
      <c r="CV254" s="429"/>
      <c r="CW254" s="429"/>
      <c r="CX254" s="429"/>
      <c r="CY254" s="429"/>
      <c r="CZ254" s="429"/>
      <c r="DA254" s="429"/>
      <c r="DB254" s="429"/>
      <c r="DC254" s="429"/>
      <c r="DD254" s="429"/>
      <c r="DE254" s="429"/>
      <c r="DF254" s="429"/>
      <c r="DG254" s="429"/>
      <c r="DH254" s="429"/>
      <c r="DI254" s="429"/>
      <c r="DJ254" s="429"/>
      <c r="DK254" s="429"/>
      <c r="DL254" s="429"/>
      <c r="DM254" s="429"/>
      <c r="DN254" s="429"/>
      <c r="DO254" s="429"/>
      <c r="DP254" s="429"/>
      <c r="DQ254" s="429"/>
      <c r="DR254" s="429"/>
      <c r="DS254" s="429"/>
      <c r="DT254" s="429"/>
      <c r="DU254" s="429"/>
      <c r="DV254" s="429"/>
      <c r="DW254" s="429"/>
      <c r="DX254" s="429"/>
      <c r="DY254" s="429"/>
      <c r="DZ254" s="429"/>
      <c r="EA254" s="429"/>
      <c r="EB254" s="429"/>
      <c r="EC254" s="429"/>
      <c r="ED254" s="429"/>
      <c r="EE254" s="429"/>
      <c r="EF254" s="429"/>
      <c r="EG254" s="429"/>
      <c r="EH254" s="429"/>
      <c r="EI254" s="429"/>
      <c r="EJ254" s="429"/>
      <c r="EK254" s="429"/>
      <c r="EL254" s="429"/>
      <c r="EM254" s="429"/>
      <c r="EN254" s="429"/>
      <c r="EO254" s="429"/>
      <c r="EP254" s="429"/>
      <c r="EQ254" s="429"/>
      <c r="ER254" s="429"/>
      <c r="ES254" s="429"/>
      <c r="ET254" s="429"/>
      <c r="EU254" s="429"/>
      <c r="EV254" s="429"/>
      <c r="EW254" s="429"/>
      <c r="EX254" s="429"/>
      <c r="EY254" s="429"/>
      <c r="EZ254" s="429"/>
      <c r="FA254" s="429"/>
      <c r="FB254" s="429"/>
      <c r="FC254" s="429"/>
      <c r="FD254" s="429"/>
      <c r="FE254" s="429"/>
      <c r="FF254" s="429"/>
      <c r="FG254" s="429"/>
      <c r="FH254" s="429"/>
      <c r="FI254" s="429"/>
      <c r="FJ254" s="429"/>
      <c r="FK254" s="429"/>
      <c r="FL254" s="429"/>
      <c r="FM254" s="429"/>
      <c r="FN254" s="429"/>
      <c r="FO254" s="429"/>
      <c r="FP254" s="429"/>
      <c r="FQ254" s="429"/>
      <c r="FR254" s="429"/>
      <c r="FS254" s="429"/>
      <c r="FT254" s="429"/>
      <c r="FU254" s="429"/>
      <c r="FV254" s="429"/>
      <c r="FW254" s="429"/>
      <c r="FX254" s="429"/>
      <c r="FY254" s="429"/>
      <c r="FZ254" s="429"/>
      <c r="GA254" s="429"/>
      <c r="GB254" s="429"/>
      <c r="GC254" s="429"/>
      <c r="GD254" s="429"/>
      <c r="GE254" s="429"/>
      <c r="GF254" s="429"/>
      <c r="GG254" s="429"/>
      <c r="GH254" s="429"/>
      <c r="GI254" s="429"/>
      <c r="GJ254" s="429"/>
      <c r="GK254" s="429"/>
      <c r="GL254" s="429"/>
      <c r="GM254" s="429"/>
      <c r="GN254" s="429"/>
      <c r="GO254" s="429"/>
      <c r="GP254" s="429"/>
      <c r="GQ254" s="429"/>
      <c r="GR254" s="429"/>
      <c r="GS254" s="429"/>
      <c r="GT254" s="429"/>
      <c r="GU254" s="429"/>
      <c r="GV254" s="429"/>
      <c r="GW254" s="429"/>
      <c r="GX254" s="429"/>
      <c r="GY254" s="429"/>
      <c r="GZ254" s="429"/>
      <c r="HA254" s="429"/>
      <c r="HB254" s="429"/>
      <c r="HC254" s="429"/>
      <c r="HD254" s="429"/>
      <c r="HE254" s="429"/>
      <c r="HF254" s="429"/>
      <c r="HG254" s="429"/>
      <c r="HH254" s="429"/>
      <c r="HI254" s="429"/>
      <c r="HJ254" s="429"/>
      <c r="HK254" s="429"/>
      <c r="HL254" s="429"/>
      <c r="HM254" s="429"/>
      <c r="HN254" s="429"/>
      <c r="HO254" s="429"/>
      <c r="HP254" s="429"/>
      <c r="HQ254" s="429"/>
      <c r="HR254" s="429"/>
      <c r="HS254" s="429"/>
      <c r="HT254" s="429"/>
      <c r="HU254" s="429"/>
      <c r="HV254" s="429"/>
      <c r="HW254" s="429"/>
      <c r="HX254" s="429"/>
      <c r="HY254" s="429"/>
      <c r="HZ254" s="429"/>
      <c r="IA254" s="429"/>
      <c r="IB254" s="429"/>
      <c r="IC254" s="429"/>
      <c r="ID254" s="429"/>
      <c r="IE254" s="429"/>
      <c r="IF254" s="429"/>
      <c r="IG254" s="429"/>
      <c r="IH254" s="429"/>
      <c r="II254" s="429"/>
      <c r="IJ254" s="429"/>
      <c r="IK254" s="429"/>
      <c r="IL254" s="429"/>
      <c r="IM254" s="429"/>
      <c r="IN254" s="429"/>
      <c r="IO254" s="429"/>
      <c r="IP254" s="429"/>
      <c r="IQ254" s="429"/>
      <c r="IR254" s="429"/>
      <c r="IS254" s="429"/>
      <c r="IT254" s="429"/>
      <c r="IU254" s="429"/>
      <c r="IV254" s="429"/>
    </row>
    <row r="255" spans="1:256" s="8" customFormat="1" ht="15" customHeight="1">
      <c r="A255" s="828" t="s">
        <v>1</v>
      </c>
      <c r="B255" s="828"/>
      <c r="C255" s="4"/>
      <c r="D255" s="828"/>
      <c r="E255" s="828"/>
      <c r="F255" s="828"/>
      <c r="G255" s="828"/>
      <c r="H255" s="828"/>
      <c r="I255" s="429"/>
      <c r="J255" s="828"/>
      <c r="K255" s="828"/>
      <c r="L255" s="828"/>
      <c r="M255" s="430"/>
      <c r="N255" s="828"/>
      <c r="O255" s="411"/>
      <c r="P255" s="828"/>
      <c r="R255" s="429"/>
      <c r="S255" s="828"/>
      <c r="T255" s="828"/>
      <c r="U255" s="828"/>
      <c r="V255" s="828"/>
      <c r="W255" s="828"/>
      <c r="X255" s="828"/>
      <c r="Y255" s="828"/>
      <c r="Z255" s="828"/>
      <c r="AA255" s="828"/>
      <c r="AB255" s="429"/>
      <c r="AC255" s="429"/>
      <c r="AD255" s="429"/>
      <c r="AE255" s="429"/>
      <c r="AF255" s="429"/>
      <c r="AG255" s="429"/>
      <c r="AH255" s="429"/>
      <c r="AI255" s="429"/>
      <c r="AJ255" s="429"/>
      <c r="AK255" s="429"/>
      <c r="AL255" s="429"/>
      <c r="AM255" s="429"/>
      <c r="AN255" s="429"/>
      <c r="AO255" s="429"/>
      <c r="AP255" s="429"/>
      <c r="AQ255" s="429"/>
      <c r="AR255" s="429"/>
      <c r="AS255" s="429"/>
      <c r="AT255" s="429"/>
      <c r="AU255" s="429"/>
      <c r="AV255" s="429"/>
      <c r="AW255" s="429"/>
      <c r="AX255" s="429"/>
      <c r="AY255" s="429"/>
      <c r="AZ255" s="429"/>
      <c r="BA255" s="429"/>
      <c r="BB255" s="429"/>
      <c r="BC255" s="429"/>
      <c r="BD255" s="429"/>
      <c r="BE255" s="429"/>
      <c r="BF255" s="429"/>
      <c r="BG255" s="429"/>
      <c r="BH255" s="429"/>
      <c r="BI255" s="429"/>
      <c r="BJ255" s="429"/>
      <c r="BK255" s="429"/>
      <c r="BL255" s="429"/>
      <c r="BM255" s="429"/>
      <c r="BN255" s="429"/>
      <c r="BO255" s="429"/>
      <c r="BP255" s="429"/>
      <c r="BQ255" s="429"/>
      <c r="BR255" s="429"/>
      <c r="BS255" s="429"/>
      <c r="BT255" s="429"/>
      <c r="BU255" s="429"/>
      <c r="BV255" s="429"/>
      <c r="BW255" s="429"/>
      <c r="BX255" s="429"/>
      <c r="BY255" s="429"/>
      <c r="BZ255" s="429"/>
      <c r="CA255" s="429"/>
      <c r="CB255" s="429"/>
      <c r="CC255" s="429"/>
      <c r="CD255" s="429"/>
      <c r="CE255" s="429"/>
      <c r="CF255" s="429"/>
      <c r="CG255" s="429"/>
      <c r="CH255" s="429"/>
      <c r="CI255" s="429"/>
      <c r="CJ255" s="429"/>
      <c r="CK255" s="429"/>
      <c r="CL255" s="429"/>
      <c r="CM255" s="429"/>
      <c r="CN255" s="429"/>
      <c r="CO255" s="429"/>
      <c r="CP255" s="429"/>
      <c r="CQ255" s="429"/>
      <c r="CR255" s="429"/>
      <c r="CS255" s="429"/>
      <c r="CT255" s="429"/>
      <c r="CU255" s="429"/>
      <c r="CV255" s="429"/>
      <c r="CW255" s="429"/>
      <c r="CX255" s="429"/>
      <c r="CY255" s="429"/>
      <c r="CZ255" s="429"/>
      <c r="DA255" s="429"/>
      <c r="DB255" s="429"/>
      <c r="DC255" s="429"/>
      <c r="DD255" s="429"/>
      <c r="DE255" s="429"/>
      <c r="DF255" s="429"/>
      <c r="DG255" s="429"/>
      <c r="DH255" s="429"/>
      <c r="DI255" s="429"/>
      <c r="DJ255" s="429"/>
      <c r="DK255" s="429"/>
      <c r="DL255" s="429"/>
      <c r="DM255" s="429"/>
      <c r="DN255" s="429"/>
      <c r="DO255" s="429"/>
      <c r="DP255" s="429"/>
      <c r="DQ255" s="429"/>
      <c r="DR255" s="429"/>
      <c r="DS255" s="429"/>
      <c r="DT255" s="429"/>
      <c r="DU255" s="429"/>
      <c r="DV255" s="429"/>
      <c r="DW255" s="429"/>
      <c r="DX255" s="429"/>
      <c r="DY255" s="429"/>
      <c r="DZ255" s="429"/>
      <c r="EA255" s="429"/>
      <c r="EB255" s="429"/>
      <c r="EC255" s="429"/>
      <c r="ED255" s="429"/>
      <c r="EE255" s="429"/>
      <c r="EF255" s="429"/>
      <c r="EG255" s="429"/>
      <c r="EH255" s="429"/>
      <c r="EI255" s="429"/>
      <c r="EJ255" s="429"/>
      <c r="EK255" s="429"/>
      <c r="EL255" s="429"/>
      <c r="EM255" s="429"/>
      <c r="EN255" s="429"/>
      <c r="EO255" s="429"/>
      <c r="EP255" s="429"/>
      <c r="EQ255" s="429"/>
      <c r="ER255" s="429"/>
      <c r="ES255" s="429"/>
      <c r="ET255" s="429"/>
      <c r="EU255" s="429"/>
      <c r="EV255" s="429"/>
      <c r="EW255" s="429"/>
      <c r="EX255" s="429"/>
      <c r="EY255" s="429"/>
      <c r="EZ255" s="429"/>
      <c r="FA255" s="429"/>
      <c r="FB255" s="429"/>
      <c r="FC255" s="429"/>
      <c r="FD255" s="429"/>
      <c r="FE255" s="429"/>
      <c r="FF255" s="429"/>
      <c r="FG255" s="429"/>
      <c r="FH255" s="429"/>
      <c r="FI255" s="429"/>
      <c r="FJ255" s="429"/>
      <c r="FK255" s="429"/>
      <c r="FL255" s="429"/>
      <c r="FM255" s="429"/>
      <c r="FN255" s="429"/>
      <c r="FO255" s="429"/>
      <c r="FP255" s="429"/>
      <c r="FQ255" s="429"/>
      <c r="FR255" s="429"/>
      <c r="FS255" s="429"/>
      <c r="FT255" s="429"/>
      <c r="FU255" s="429"/>
      <c r="FV255" s="429"/>
      <c r="FW255" s="429"/>
      <c r="FX255" s="429"/>
      <c r="FY255" s="429"/>
      <c r="FZ255" s="429"/>
      <c r="GA255" s="429"/>
      <c r="GB255" s="429"/>
      <c r="GC255" s="429"/>
      <c r="GD255" s="429"/>
      <c r="GE255" s="429"/>
      <c r="GF255" s="429"/>
      <c r="GG255" s="429"/>
      <c r="GH255" s="429"/>
      <c r="GI255" s="429"/>
      <c r="GJ255" s="429"/>
      <c r="GK255" s="429"/>
      <c r="GL255" s="429"/>
      <c r="GM255" s="429"/>
      <c r="GN255" s="429"/>
      <c r="GO255" s="429"/>
      <c r="GP255" s="429"/>
      <c r="GQ255" s="429"/>
      <c r="GR255" s="429"/>
      <c r="GS255" s="429"/>
      <c r="GT255" s="429"/>
      <c r="GU255" s="429"/>
      <c r="GV255" s="429"/>
      <c r="GW255" s="429"/>
      <c r="GX255" s="429"/>
      <c r="GY255" s="429"/>
      <c r="GZ255" s="429"/>
      <c r="HA255" s="429"/>
      <c r="HB255" s="429"/>
      <c r="HC255" s="429"/>
      <c r="HD255" s="429"/>
      <c r="HE255" s="429"/>
      <c r="HF255" s="429"/>
      <c r="HG255" s="429"/>
      <c r="HH255" s="429"/>
      <c r="HI255" s="429"/>
      <c r="HJ255" s="429"/>
      <c r="HK255" s="429"/>
      <c r="HL255" s="429"/>
      <c r="HM255" s="429"/>
      <c r="HN255" s="429"/>
      <c r="HO255" s="429"/>
      <c r="HP255" s="429"/>
      <c r="HQ255" s="429"/>
      <c r="HR255" s="429"/>
      <c r="HS255" s="429"/>
      <c r="HT255" s="429"/>
      <c r="HU255" s="429"/>
      <c r="HV255" s="429"/>
      <c r="HW255" s="429"/>
      <c r="HX255" s="429"/>
      <c r="HY255" s="429"/>
      <c r="HZ255" s="429"/>
      <c r="IA255" s="429"/>
      <c r="IB255" s="429"/>
      <c r="IC255" s="429"/>
      <c r="ID255" s="429"/>
      <c r="IE255" s="429"/>
      <c r="IF255" s="429"/>
      <c r="IG255" s="429"/>
      <c r="IH255" s="429"/>
      <c r="II255" s="429"/>
      <c r="IJ255" s="429"/>
      <c r="IK255" s="429"/>
      <c r="IL255" s="429"/>
      <c r="IM255" s="429"/>
      <c r="IN255" s="429"/>
      <c r="IO255" s="429"/>
      <c r="IP255" s="429"/>
      <c r="IQ255" s="429"/>
      <c r="IR255" s="429"/>
      <c r="IS255" s="429"/>
      <c r="IT255" s="429"/>
      <c r="IU255" s="429"/>
      <c r="IV255" s="429"/>
    </row>
    <row r="256" spans="1:256" s="8" customFormat="1" ht="11.1" customHeight="1">
      <c r="A256" s="828"/>
      <c r="B256" s="828"/>
      <c r="C256" s="4"/>
      <c r="D256" s="16" t="s">
        <v>2</v>
      </c>
      <c r="E256" s="16" t="s">
        <v>5</v>
      </c>
      <c r="F256" s="16" t="s">
        <v>7</v>
      </c>
      <c r="G256" s="16" t="s">
        <v>9</v>
      </c>
      <c r="H256" s="16" t="s">
        <v>11</v>
      </c>
      <c r="I256" s="16" t="s">
        <v>434</v>
      </c>
      <c r="J256" s="16" t="s">
        <v>435</v>
      </c>
      <c r="K256" s="16" t="s">
        <v>436</v>
      </c>
      <c r="L256" s="16" t="s">
        <v>437</v>
      </c>
      <c r="M256" s="16"/>
      <c r="N256" s="825"/>
      <c r="O256" s="1218" t="s">
        <v>14</v>
      </c>
      <c r="P256" s="1218"/>
      <c r="R256" s="429"/>
      <c r="S256" s="828"/>
      <c r="T256" s="828"/>
      <c r="U256" s="828"/>
      <c r="V256" s="828"/>
      <c r="W256" s="828"/>
      <c r="X256" s="828"/>
      <c r="Y256" s="828"/>
      <c r="Z256" s="828"/>
      <c r="AA256" s="828"/>
      <c r="AB256" s="429"/>
      <c r="AC256" s="429"/>
      <c r="AD256" s="429"/>
      <c r="AE256" s="429"/>
      <c r="AF256" s="429"/>
      <c r="AG256" s="429"/>
      <c r="AH256" s="429"/>
      <c r="AI256" s="429"/>
      <c r="AJ256" s="429"/>
      <c r="AK256" s="429"/>
      <c r="AL256" s="429"/>
      <c r="AM256" s="429"/>
      <c r="AN256" s="429"/>
      <c r="AO256" s="429"/>
      <c r="AP256" s="429"/>
      <c r="AQ256" s="429"/>
      <c r="AR256" s="429"/>
      <c r="AS256" s="429"/>
      <c r="AT256" s="429"/>
      <c r="AU256" s="429"/>
      <c r="AV256" s="429"/>
      <c r="AW256" s="429"/>
      <c r="AX256" s="429"/>
      <c r="AY256" s="429"/>
      <c r="AZ256" s="429"/>
      <c r="BA256" s="429"/>
      <c r="BB256" s="429"/>
      <c r="BC256" s="429"/>
      <c r="BD256" s="429"/>
      <c r="BE256" s="429"/>
      <c r="BF256" s="429"/>
      <c r="BG256" s="429"/>
      <c r="BH256" s="429"/>
      <c r="BI256" s="429"/>
      <c r="BJ256" s="429"/>
      <c r="BK256" s="429"/>
      <c r="BL256" s="429"/>
      <c r="BM256" s="429"/>
      <c r="BN256" s="429"/>
      <c r="BO256" s="429"/>
      <c r="BP256" s="429"/>
      <c r="BQ256" s="429"/>
      <c r="BR256" s="429"/>
      <c r="BS256" s="429"/>
      <c r="BT256" s="429"/>
      <c r="BU256" s="429"/>
      <c r="BV256" s="429"/>
      <c r="BW256" s="429"/>
      <c r="BX256" s="429"/>
      <c r="BY256" s="429"/>
      <c r="BZ256" s="429"/>
      <c r="CA256" s="429"/>
      <c r="CB256" s="429"/>
      <c r="CC256" s="429"/>
      <c r="CD256" s="429"/>
      <c r="CE256" s="429"/>
      <c r="CF256" s="429"/>
      <c r="CG256" s="429"/>
      <c r="CH256" s="429"/>
      <c r="CI256" s="429"/>
      <c r="CJ256" s="429"/>
      <c r="CK256" s="429"/>
      <c r="CL256" s="429"/>
      <c r="CM256" s="429"/>
      <c r="CN256" s="429"/>
      <c r="CO256" s="429"/>
      <c r="CP256" s="429"/>
      <c r="CQ256" s="429"/>
      <c r="CR256" s="429"/>
      <c r="CS256" s="429"/>
      <c r="CT256" s="429"/>
      <c r="CU256" s="429"/>
      <c r="CV256" s="429"/>
      <c r="CW256" s="429"/>
      <c r="CX256" s="429"/>
      <c r="CY256" s="429"/>
      <c r="CZ256" s="429"/>
      <c r="DA256" s="429"/>
      <c r="DB256" s="429"/>
      <c r="DC256" s="429"/>
      <c r="DD256" s="429"/>
      <c r="DE256" s="429"/>
      <c r="DF256" s="429"/>
      <c r="DG256" s="429"/>
      <c r="DH256" s="429"/>
      <c r="DI256" s="429"/>
      <c r="DJ256" s="429"/>
      <c r="DK256" s="429"/>
      <c r="DL256" s="429"/>
      <c r="DM256" s="429"/>
      <c r="DN256" s="429"/>
      <c r="DO256" s="429"/>
      <c r="DP256" s="429"/>
      <c r="DQ256" s="429"/>
      <c r="DR256" s="429"/>
      <c r="DS256" s="429"/>
      <c r="DT256" s="429"/>
      <c r="DU256" s="429"/>
      <c r="DV256" s="429"/>
      <c r="DW256" s="429"/>
      <c r="DX256" s="429"/>
      <c r="DY256" s="429"/>
      <c r="DZ256" s="429"/>
      <c r="EA256" s="429"/>
      <c r="EB256" s="429"/>
      <c r="EC256" s="429"/>
      <c r="ED256" s="429"/>
      <c r="EE256" s="429"/>
      <c r="EF256" s="429"/>
      <c r="EG256" s="429"/>
      <c r="EH256" s="429"/>
      <c r="EI256" s="429"/>
      <c r="EJ256" s="429"/>
      <c r="EK256" s="429"/>
      <c r="EL256" s="429"/>
      <c r="EM256" s="429"/>
      <c r="EN256" s="429"/>
      <c r="EO256" s="429"/>
      <c r="EP256" s="429"/>
      <c r="EQ256" s="429"/>
      <c r="ER256" s="429"/>
      <c r="ES256" s="429"/>
      <c r="ET256" s="429"/>
      <c r="EU256" s="429"/>
      <c r="EV256" s="429"/>
      <c r="EW256" s="429"/>
      <c r="EX256" s="429"/>
      <c r="EY256" s="429"/>
      <c r="EZ256" s="429"/>
      <c r="FA256" s="429"/>
      <c r="FB256" s="429"/>
      <c r="FC256" s="429"/>
      <c r="FD256" s="429"/>
      <c r="FE256" s="429"/>
      <c r="FF256" s="429"/>
      <c r="FG256" s="429"/>
      <c r="FH256" s="429"/>
      <c r="FI256" s="429"/>
      <c r="FJ256" s="429"/>
      <c r="FK256" s="429"/>
      <c r="FL256" s="429"/>
      <c r="FM256" s="429"/>
      <c r="FN256" s="429"/>
      <c r="FO256" s="429"/>
      <c r="FP256" s="429"/>
      <c r="FQ256" s="429"/>
      <c r="FR256" s="429"/>
      <c r="FS256" s="429"/>
      <c r="FT256" s="429"/>
      <c r="FU256" s="429"/>
      <c r="FV256" s="429"/>
      <c r="FW256" s="429"/>
      <c r="FX256" s="429"/>
      <c r="FY256" s="429"/>
      <c r="FZ256" s="429"/>
      <c r="GA256" s="429"/>
      <c r="GB256" s="429"/>
      <c r="GC256" s="429"/>
      <c r="GD256" s="429"/>
      <c r="GE256" s="429"/>
      <c r="GF256" s="429"/>
      <c r="GG256" s="429"/>
      <c r="GH256" s="429"/>
      <c r="GI256" s="429"/>
      <c r="GJ256" s="429"/>
      <c r="GK256" s="429"/>
      <c r="GL256" s="429"/>
      <c r="GM256" s="429"/>
      <c r="GN256" s="429"/>
      <c r="GO256" s="429"/>
      <c r="GP256" s="429"/>
      <c r="GQ256" s="429"/>
      <c r="GR256" s="429"/>
      <c r="GS256" s="429"/>
      <c r="GT256" s="429"/>
      <c r="GU256" s="429"/>
      <c r="GV256" s="429"/>
      <c r="GW256" s="429"/>
      <c r="GX256" s="429"/>
      <c r="GY256" s="429"/>
      <c r="GZ256" s="429"/>
      <c r="HA256" s="429"/>
      <c r="HB256" s="429"/>
      <c r="HC256" s="429"/>
      <c r="HD256" s="429"/>
      <c r="HE256" s="429"/>
      <c r="HF256" s="429"/>
      <c r="HG256" s="429"/>
      <c r="HH256" s="429"/>
      <c r="HI256" s="429"/>
      <c r="HJ256" s="429"/>
      <c r="HK256" s="429"/>
      <c r="HL256" s="429"/>
      <c r="HM256" s="429"/>
      <c r="HN256" s="429"/>
      <c r="HO256" s="429"/>
      <c r="HP256" s="429"/>
      <c r="HQ256" s="429"/>
      <c r="HR256" s="429"/>
      <c r="HS256" s="429"/>
      <c r="HT256" s="429"/>
      <c r="HU256" s="429"/>
      <c r="HV256" s="429"/>
      <c r="HW256" s="429"/>
      <c r="HX256" s="429"/>
      <c r="HY256" s="429"/>
      <c r="HZ256" s="429"/>
      <c r="IA256" s="429"/>
      <c r="IB256" s="429"/>
      <c r="IC256" s="429"/>
      <c r="ID256" s="429"/>
      <c r="IE256" s="429"/>
      <c r="IF256" s="429"/>
      <c r="IG256" s="429"/>
      <c r="IH256" s="429"/>
      <c r="II256" s="429"/>
      <c r="IJ256" s="429"/>
      <c r="IK256" s="429"/>
      <c r="IL256" s="429"/>
      <c r="IM256" s="429"/>
      <c r="IN256" s="429"/>
      <c r="IO256" s="429"/>
      <c r="IP256" s="429"/>
      <c r="IQ256" s="429"/>
      <c r="IR256" s="429"/>
      <c r="IS256" s="429"/>
      <c r="IT256" s="429"/>
      <c r="IU256" s="429"/>
      <c r="IV256" s="429"/>
    </row>
    <row r="257" spans="1:256" s="8" customFormat="1" ht="11.1" customHeight="1">
      <c r="A257" s="828"/>
      <c r="B257" s="828"/>
      <c r="C257" s="18" t="s">
        <v>50</v>
      </c>
      <c r="D257" s="19">
        <v>40000</v>
      </c>
      <c r="E257" s="19">
        <v>49999</v>
      </c>
      <c r="F257" s="19">
        <v>59999</v>
      </c>
      <c r="G257" s="19">
        <v>69999</v>
      </c>
      <c r="H257" s="19">
        <v>79999</v>
      </c>
      <c r="I257" s="19">
        <v>89999</v>
      </c>
      <c r="J257" s="19">
        <v>99999</v>
      </c>
      <c r="K257" s="19">
        <v>109999</v>
      </c>
      <c r="L257" s="19">
        <v>110000</v>
      </c>
      <c r="M257" s="19" t="s">
        <v>404</v>
      </c>
      <c r="N257" s="824" t="s">
        <v>18</v>
      </c>
      <c r="O257" s="21" t="s">
        <v>19</v>
      </c>
      <c r="P257" s="21" t="s">
        <v>20</v>
      </c>
      <c r="R257" s="429"/>
      <c r="S257" s="828"/>
      <c r="T257" s="828"/>
      <c r="U257" s="828"/>
      <c r="V257" s="828"/>
      <c r="W257" s="828"/>
      <c r="X257" s="828"/>
      <c r="Y257" s="828"/>
      <c r="Z257" s="828"/>
      <c r="AA257" s="828"/>
      <c r="AB257" s="429"/>
      <c r="AC257" s="429"/>
      <c r="AD257" s="429"/>
      <c r="AE257" s="429"/>
      <c r="AF257" s="429"/>
      <c r="AG257" s="429"/>
      <c r="AH257" s="429"/>
      <c r="AI257" s="429"/>
      <c r="AJ257" s="429"/>
      <c r="AK257" s="429"/>
      <c r="AL257" s="429"/>
      <c r="AM257" s="429"/>
      <c r="AN257" s="429"/>
      <c r="AO257" s="429"/>
      <c r="AP257" s="429"/>
      <c r="AQ257" s="429"/>
      <c r="AR257" s="429"/>
      <c r="AS257" s="429"/>
      <c r="AT257" s="429"/>
      <c r="AU257" s="429"/>
      <c r="AV257" s="429"/>
      <c r="AW257" s="429"/>
      <c r="AX257" s="429"/>
      <c r="AY257" s="429"/>
      <c r="AZ257" s="429"/>
      <c r="BA257" s="429"/>
      <c r="BB257" s="429"/>
      <c r="BC257" s="429"/>
      <c r="BD257" s="429"/>
      <c r="BE257" s="429"/>
      <c r="BF257" s="429"/>
      <c r="BG257" s="429"/>
      <c r="BH257" s="429"/>
      <c r="BI257" s="429"/>
      <c r="BJ257" s="429"/>
      <c r="BK257" s="429"/>
      <c r="BL257" s="429"/>
      <c r="BM257" s="429"/>
      <c r="BN257" s="429"/>
      <c r="BO257" s="429"/>
      <c r="BP257" s="429"/>
      <c r="BQ257" s="429"/>
      <c r="BR257" s="429"/>
      <c r="BS257" s="429"/>
      <c r="BT257" s="429"/>
      <c r="BU257" s="429"/>
      <c r="BV257" s="429"/>
      <c r="BW257" s="429"/>
      <c r="BX257" s="429"/>
      <c r="BY257" s="429"/>
      <c r="BZ257" s="429"/>
      <c r="CA257" s="429"/>
      <c r="CB257" s="429"/>
      <c r="CC257" s="429"/>
      <c r="CD257" s="429"/>
      <c r="CE257" s="429"/>
      <c r="CF257" s="429"/>
      <c r="CG257" s="429"/>
      <c r="CH257" s="429"/>
      <c r="CI257" s="429"/>
      <c r="CJ257" s="429"/>
      <c r="CK257" s="429"/>
      <c r="CL257" s="429"/>
      <c r="CM257" s="429"/>
      <c r="CN257" s="429"/>
      <c r="CO257" s="429"/>
      <c r="CP257" s="429"/>
      <c r="CQ257" s="429"/>
      <c r="CR257" s="429"/>
      <c r="CS257" s="429"/>
      <c r="CT257" s="429"/>
      <c r="CU257" s="429"/>
      <c r="CV257" s="429"/>
      <c r="CW257" s="429"/>
      <c r="CX257" s="429"/>
      <c r="CY257" s="429"/>
      <c r="CZ257" s="429"/>
      <c r="DA257" s="429"/>
      <c r="DB257" s="429"/>
      <c r="DC257" s="429"/>
      <c r="DD257" s="429"/>
      <c r="DE257" s="429"/>
      <c r="DF257" s="429"/>
      <c r="DG257" s="429"/>
      <c r="DH257" s="429"/>
      <c r="DI257" s="429"/>
      <c r="DJ257" s="429"/>
      <c r="DK257" s="429"/>
      <c r="DL257" s="429"/>
      <c r="DM257" s="429"/>
      <c r="DN257" s="429"/>
      <c r="DO257" s="429"/>
      <c r="DP257" s="429"/>
      <c r="DQ257" s="429"/>
      <c r="DR257" s="429"/>
      <c r="DS257" s="429"/>
      <c r="DT257" s="429"/>
      <c r="DU257" s="429"/>
      <c r="DV257" s="429"/>
      <c r="DW257" s="429"/>
      <c r="DX257" s="429"/>
      <c r="DY257" s="429"/>
      <c r="DZ257" s="429"/>
      <c r="EA257" s="429"/>
      <c r="EB257" s="429"/>
      <c r="EC257" s="429"/>
      <c r="ED257" s="429"/>
      <c r="EE257" s="429"/>
      <c r="EF257" s="429"/>
      <c r="EG257" s="429"/>
      <c r="EH257" s="429"/>
      <c r="EI257" s="429"/>
      <c r="EJ257" s="429"/>
      <c r="EK257" s="429"/>
      <c r="EL257" s="429"/>
      <c r="EM257" s="429"/>
      <c r="EN257" s="429"/>
      <c r="EO257" s="429"/>
      <c r="EP257" s="429"/>
      <c r="EQ257" s="429"/>
      <c r="ER257" s="429"/>
      <c r="ES257" s="429"/>
      <c r="ET257" s="429"/>
      <c r="EU257" s="429"/>
      <c r="EV257" s="429"/>
      <c r="EW257" s="429"/>
      <c r="EX257" s="429"/>
      <c r="EY257" s="429"/>
      <c r="EZ257" s="429"/>
      <c r="FA257" s="429"/>
      <c r="FB257" s="429"/>
      <c r="FC257" s="429"/>
      <c r="FD257" s="429"/>
      <c r="FE257" s="429"/>
      <c r="FF257" s="429"/>
      <c r="FG257" s="429"/>
      <c r="FH257" s="429"/>
      <c r="FI257" s="429"/>
      <c r="FJ257" s="429"/>
      <c r="FK257" s="429"/>
      <c r="FL257" s="429"/>
      <c r="FM257" s="429"/>
      <c r="FN257" s="429"/>
      <c r="FO257" s="429"/>
      <c r="FP257" s="429"/>
      <c r="FQ257" s="429"/>
      <c r="FR257" s="429"/>
      <c r="FS257" s="429"/>
      <c r="FT257" s="429"/>
      <c r="FU257" s="429"/>
      <c r="FV257" s="429"/>
      <c r="FW257" s="429"/>
      <c r="FX257" s="429"/>
      <c r="FY257" s="429"/>
      <c r="FZ257" s="429"/>
      <c r="GA257" s="429"/>
      <c r="GB257" s="429"/>
      <c r="GC257" s="429"/>
      <c r="GD257" s="429"/>
      <c r="GE257" s="429"/>
      <c r="GF257" s="429"/>
      <c r="GG257" s="429"/>
      <c r="GH257" s="429"/>
      <c r="GI257" s="429"/>
      <c r="GJ257" s="429"/>
      <c r="GK257" s="429"/>
      <c r="GL257" s="429"/>
      <c r="GM257" s="429"/>
      <c r="GN257" s="429"/>
      <c r="GO257" s="429"/>
      <c r="GP257" s="429"/>
      <c r="GQ257" s="429"/>
      <c r="GR257" s="429"/>
      <c r="GS257" s="429"/>
      <c r="GT257" s="429"/>
      <c r="GU257" s="429"/>
      <c r="GV257" s="429"/>
      <c r="GW257" s="429"/>
      <c r="GX257" s="429"/>
      <c r="GY257" s="429"/>
      <c r="GZ257" s="429"/>
      <c r="HA257" s="429"/>
      <c r="HB257" s="429"/>
      <c r="HC257" s="429"/>
      <c r="HD257" s="429"/>
      <c r="HE257" s="429"/>
      <c r="HF257" s="429"/>
      <c r="HG257" s="429"/>
      <c r="HH257" s="429"/>
      <c r="HI257" s="429"/>
      <c r="HJ257" s="429"/>
      <c r="HK257" s="429"/>
      <c r="HL257" s="429"/>
      <c r="HM257" s="429"/>
      <c r="HN257" s="429"/>
      <c r="HO257" s="429"/>
      <c r="HP257" s="429"/>
      <c r="HQ257" s="429"/>
      <c r="HR257" s="429"/>
      <c r="HS257" s="429"/>
      <c r="HT257" s="429"/>
      <c r="HU257" s="429"/>
      <c r="HV257" s="429"/>
      <c r="HW257" s="429"/>
      <c r="HX257" s="429"/>
      <c r="HY257" s="429"/>
      <c r="HZ257" s="429"/>
      <c r="IA257" s="429"/>
      <c r="IB257" s="429"/>
      <c r="IC257" s="429"/>
      <c r="ID257" s="429"/>
      <c r="IE257" s="429"/>
      <c r="IF257" s="429"/>
      <c r="IG257" s="429"/>
      <c r="IH257" s="429"/>
      <c r="II257" s="429"/>
      <c r="IJ257" s="429"/>
      <c r="IK257" s="429"/>
      <c r="IL257" s="429"/>
      <c r="IM257" s="429"/>
      <c r="IN257" s="429"/>
      <c r="IO257" s="429"/>
      <c r="IP257" s="429"/>
      <c r="IQ257" s="429"/>
      <c r="IR257" s="429"/>
      <c r="IS257" s="429"/>
      <c r="IT257" s="429"/>
      <c r="IU257" s="429"/>
      <c r="IV257" s="429"/>
    </row>
    <row r="258" spans="1:256" ht="11.1" customHeight="1">
      <c r="A258" s="31"/>
      <c r="B258" s="31"/>
      <c r="C258" s="18"/>
      <c r="D258" s="23" t="s">
        <v>21</v>
      </c>
      <c r="E258" s="23"/>
      <c r="F258" s="23"/>
      <c r="G258" s="23"/>
      <c r="H258" s="23"/>
      <c r="I258" s="23"/>
      <c r="J258" s="23"/>
      <c r="K258" s="23"/>
      <c r="L258" s="434" t="s">
        <v>22</v>
      </c>
      <c r="M258" s="434" t="s">
        <v>23</v>
      </c>
      <c r="N258" s="434" t="s">
        <v>25</v>
      </c>
      <c r="O258" s="434" t="s">
        <v>24</v>
      </c>
      <c r="P258" s="27" t="s">
        <v>438</v>
      </c>
    </row>
    <row r="259" spans="1:256" ht="22.15" customHeight="1">
      <c r="A259" s="1219" t="s">
        <v>48</v>
      </c>
      <c r="B259" s="1219"/>
      <c r="D259" s="60"/>
      <c r="E259" s="60"/>
      <c r="F259" s="60"/>
      <c r="G259" s="60"/>
      <c r="H259" s="56"/>
      <c r="I259" s="56"/>
      <c r="J259" s="56"/>
      <c r="K259" s="56"/>
    </row>
    <row r="260" spans="1:256" ht="5.25" customHeight="1">
      <c r="A260" s="54"/>
      <c r="B260" s="821"/>
      <c r="D260" s="60"/>
      <c r="E260" s="60"/>
      <c r="F260" s="60"/>
      <c r="G260" s="60"/>
      <c r="H260" s="56"/>
      <c r="I260" s="56"/>
      <c r="J260" s="56"/>
      <c r="K260" s="56"/>
    </row>
    <row r="261" spans="1:256" ht="11.1" customHeight="1">
      <c r="B261" s="826" t="s">
        <v>27</v>
      </c>
      <c r="D261" s="60"/>
      <c r="E261" s="60"/>
      <c r="F261" s="60"/>
      <c r="G261" s="60"/>
      <c r="H261" s="56"/>
      <c r="I261" s="56"/>
      <c r="J261" s="56"/>
      <c r="K261" s="56"/>
    </row>
    <row r="262" spans="1:256" ht="11.1" customHeight="1">
      <c r="A262" s="29"/>
      <c r="B262" s="34" t="s">
        <v>28</v>
      </c>
      <c r="D262" s="35" t="s">
        <v>29</v>
      </c>
      <c r="E262" s="35" t="s">
        <v>29</v>
      </c>
      <c r="F262" s="35" t="s">
        <v>29</v>
      </c>
      <c r="G262" s="35" t="s">
        <v>29</v>
      </c>
      <c r="H262" s="35" t="s">
        <v>29</v>
      </c>
      <c r="I262" s="35" t="s">
        <v>29</v>
      </c>
      <c r="J262" s="35" t="s">
        <v>29</v>
      </c>
      <c r="K262" s="35" t="s">
        <v>29</v>
      </c>
      <c r="L262" s="35" t="s">
        <v>29</v>
      </c>
      <c r="M262" s="35" t="s">
        <v>29</v>
      </c>
      <c r="N262" s="35" t="s">
        <v>29</v>
      </c>
      <c r="O262" s="36" t="s">
        <v>29</v>
      </c>
      <c r="P262" s="36" t="s">
        <v>30</v>
      </c>
    </row>
    <row r="263" spans="1:256" ht="11.1" customHeight="1">
      <c r="B263" s="34" t="s">
        <v>31</v>
      </c>
      <c r="D263" s="35" t="s">
        <v>29</v>
      </c>
      <c r="E263" s="35">
        <v>0.2</v>
      </c>
      <c r="F263" s="35">
        <v>0.1</v>
      </c>
      <c r="G263" s="35" t="s">
        <v>29</v>
      </c>
      <c r="H263" s="35" t="s">
        <v>29</v>
      </c>
      <c r="I263" s="35" t="s">
        <v>29</v>
      </c>
      <c r="J263" s="35" t="s">
        <v>29</v>
      </c>
      <c r="K263" s="35" t="s">
        <v>29</v>
      </c>
      <c r="L263" s="35" t="s">
        <v>29</v>
      </c>
      <c r="M263" s="35">
        <v>0.1</v>
      </c>
      <c r="N263" s="35">
        <v>0.4</v>
      </c>
      <c r="O263" s="36">
        <v>46800</v>
      </c>
      <c r="P263" s="36" t="s">
        <v>30</v>
      </c>
    </row>
    <row r="264" spans="1:256" ht="11.1" customHeight="1">
      <c r="B264" s="34" t="s">
        <v>32</v>
      </c>
      <c r="D264" s="35">
        <v>0.1</v>
      </c>
      <c r="E264" s="35">
        <v>1.1000000000000001</v>
      </c>
      <c r="F264" s="35">
        <v>0.9</v>
      </c>
      <c r="G264" s="35">
        <v>0.2</v>
      </c>
      <c r="H264" s="35" t="s">
        <v>29</v>
      </c>
      <c r="I264" s="35" t="s">
        <v>29</v>
      </c>
      <c r="J264" s="35" t="s">
        <v>29</v>
      </c>
      <c r="K264" s="35" t="s">
        <v>29</v>
      </c>
      <c r="L264" s="35" t="s">
        <v>29</v>
      </c>
      <c r="M264" s="35">
        <v>0.1</v>
      </c>
      <c r="N264" s="35">
        <v>2.2999999999999998</v>
      </c>
      <c r="O264" s="36">
        <v>50300</v>
      </c>
      <c r="P264" s="36" t="s">
        <v>30</v>
      </c>
      <c r="Q264" s="32"/>
    </row>
    <row r="265" spans="1:256" ht="11.1" customHeight="1">
      <c r="B265" s="34" t="s">
        <v>33</v>
      </c>
      <c r="D265" s="35">
        <v>0.1</v>
      </c>
      <c r="E265" s="35">
        <v>1.3</v>
      </c>
      <c r="F265" s="35">
        <v>1.7</v>
      </c>
      <c r="G265" s="35">
        <v>0.6</v>
      </c>
      <c r="H265" s="35">
        <v>0.2</v>
      </c>
      <c r="I265" s="35">
        <v>0.1</v>
      </c>
      <c r="J265" s="35" t="s">
        <v>29</v>
      </c>
      <c r="K265" s="35" t="s">
        <v>29</v>
      </c>
      <c r="L265" s="35" t="s">
        <v>29</v>
      </c>
      <c r="M265" s="35">
        <v>0.1</v>
      </c>
      <c r="N265" s="35">
        <v>4</v>
      </c>
      <c r="O265" s="36">
        <v>54700</v>
      </c>
      <c r="P265" s="36" t="s">
        <v>30</v>
      </c>
      <c r="Q265" s="32"/>
    </row>
    <row r="266" spans="1:256" ht="11.1" customHeight="1">
      <c r="B266" s="34" t="s">
        <v>34</v>
      </c>
      <c r="D266" s="35" t="s">
        <v>29</v>
      </c>
      <c r="E266" s="35">
        <v>1</v>
      </c>
      <c r="F266" s="35">
        <v>2.1</v>
      </c>
      <c r="G266" s="35">
        <v>1.1000000000000001</v>
      </c>
      <c r="H266" s="35">
        <v>0.4</v>
      </c>
      <c r="I266" s="35">
        <v>0.2</v>
      </c>
      <c r="J266" s="35">
        <v>0.1</v>
      </c>
      <c r="K266" s="35" t="s">
        <v>29</v>
      </c>
      <c r="L266" s="35" t="s">
        <v>29</v>
      </c>
      <c r="M266" s="35">
        <v>0.1</v>
      </c>
      <c r="N266" s="35">
        <v>5.0999999999999996</v>
      </c>
      <c r="O266" s="36">
        <v>59200</v>
      </c>
      <c r="P266" s="36" t="s">
        <v>30</v>
      </c>
      <c r="Q266" s="32"/>
    </row>
    <row r="267" spans="1:256" ht="11.1" customHeight="1">
      <c r="B267" s="34" t="s">
        <v>35</v>
      </c>
      <c r="D267" s="35" t="s">
        <v>29</v>
      </c>
      <c r="E267" s="35">
        <v>0.7</v>
      </c>
      <c r="F267" s="35">
        <v>1.6</v>
      </c>
      <c r="G267" s="35">
        <v>0.9</v>
      </c>
      <c r="H267" s="35">
        <v>0.3</v>
      </c>
      <c r="I267" s="35">
        <v>0.2</v>
      </c>
      <c r="J267" s="35">
        <v>0.1</v>
      </c>
      <c r="K267" s="35">
        <v>0.1</v>
      </c>
      <c r="L267" s="35" t="s">
        <v>29</v>
      </c>
      <c r="M267" s="35">
        <v>0.1</v>
      </c>
      <c r="N267" s="35">
        <v>4</v>
      </c>
      <c r="O267" s="36">
        <v>61700</v>
      </c>
      <c r="P267" s="36" t="s">
        <v>30</v>
      </c>
      <c r="Q267" s="32"/>
    </row>
    <row r="268" spans="1:256" ht="11.1" customHeight="1">
      <c r="B268" s="34" t="s">
        <v>36</v>
      </c>
      <c r="D268" s="35" t="s">
        <v>29</v>
      </c>
      <c r="E268" s="35">
        <v>0.4</v>
      </c>
      <c r="F268" s="35">
        <v>1.2</v>
      </c>
      <c r="G268" s="35">
        <v>0.8</v>
      </c>
      <c r="H268" s="35">
        <v>0.4</v>
      </c>
      <c r="I268" s="35">
        <v>0.2</v>
      </c>
      <c r="J268" s="35">
        <v>0.2</v>
      </c>
      <c r="K268" s="35">
        <v>0.1</v>
      </c>
      <c r="L268" s="35">
        <v>0.1</v>
      </c>
      <c r="M268" s="35">
        <v>0.1</v>
      </c>
      <c r="N268" s="35">
        <v>3.3</v>
      </c>
      <c r="O268" s="36">
        <v>65600</v>
      </c>
      <c r="P268" s="36" t="s">
        <v>30</v>
      </c>
      <c r="Q268" s="32"/>
    </row>
    <row r="269" spans="1:256" ht="11.1" customHeight="1">
      <c r="B269" s="34" t="s">
        <v>37</v>
      </c>
      <c r="D269" s="35" t="s">
        <v>29</v>
      </c>
      <c r="E269" s="35">
        <v>0.2</v>
      </c>
      <c r="F269" s="35">
        <v>0.8</v>
      </c>
      <c r="G269" s="35">
        <v>0.6</v>
      </c>
      <c r="H269" s="35">
        <v>0.3</v>
      </c>
      <c r="I269" s="35">
        <v>0.2</v>
      </c>
      <c r="J269" s="35">
        <v>0.1</v>
      </c>
      <c r="K269" s="35">
        <v>0.1</v>
      </c>
      <c r="L269" s="35">
        <v>0.1</v>
      </c>
      <c r="M269" s="35" t="s">
        <v>29</v>
      </c>
      <c r="N269" s="35">
        <v>2.4</v>
      </c>
      <c r="O269" s="36">
        <v>69000</v>
      </c>
      <c r="P269" s="36" t="s">
        <v>30</v>
      </c>
      <c r="Q269" s="32"/>
    </row>
    <row r="270" spans="1:256" ht="11.1" customHeight="1">
      <c r="B270" s="34" t="s">
        <v>38</v>
      </c>
      <c r="D270" s="35" t="s">
        <v>29</v>
      </c>
      <c r="E270" s="35">
        <v>0.1</v>
      </c>
      <c r="F270" s="35">
        <v>0.2</v>
      </c>
      <c r="G270" s="35">
        <v>0.2</v>
      </c>
      <c r="H270" s="35">
        <v>0.1</v>
      </c>
      <c r="I270" s="35">
        <v>0.1</v>
      </c>
      <c r="J270" s="35" t="s">
        <v>29</v>
      </c>
      <c r="K270" s="35" t="s">
        <v>29</v>
      </c>
      <c r="L270" s="35" t="s">
        <v>29</v>
      </c>
      <c r="M270" s="35">
        <v>0.1</v>
      </c>
      <c r="N270" s="35">
        <v>0.8</v>
      </c>
      <c r="O270" s="36">
        <v>72400</v>
      </c>
      <c r="P270" s="36" t="s">
        <v>30</v>
      </c>
      <c r="Q270" s="32"/>
    </row>
    <row r="271" spans="1:256" s="39" customFormat="1" ht="12.75" customHeight="1">
      <c r="B271" s="34" t="s">
        <v>39</v>
      </c>
      <c r="C271" s="4">
        <v>7</v>
      </c>
      <c r="D271" s="35">
        <v>0.3</v>
      </c>
      <c r="E271" s="35">
        <v>4.8</v>
      </c>
      <c r="F271" s="35">
        <v>8.5</v>
      </c>
      <c r="G271" s="35">
        <v>4.4000000000000004</v>
      </c>
      <c r="H271" s="35">
        <v>1.7</v>
      </c>
      <c r="I271" s="35">
        <v>0.9</v>
      </c>
      <c r="J271" s="35">
        <v>0.6</v>
      </c>
      <c r="K271" s="35">
        <v>0.4</v>
      </c>
      <c r="L271" s="35">
        <v>0.3</v>
      </c>
      <c r="M271" s="35">
        <v>0.5</v>
      </c>
      <c r="N271" s="35">
        <v>22.3</v>
      </c>
      <c r="O271" s="36">
        <v>60200</v>
      </c>
      <c r="P271" s="36">
        <v>56700</v>
      </c>
      <c r="Q271" s="32"/>
    </row>
    <row r="272" spans="1:256" ht="3" customHeight="1">
      <c r="A272" s="39"/>
      <c r="B272" s="820"/>
      <c r="C272" s="41"/>
      <c r="D272" s="46"/>
      <c r="E272" s="46"/>
      <c r="F272" s="46"/>
      <c r="G272" s="46"/>
      <c r="H272" s="46"/>
      <c r="I272" s="46"/>
      <c r="J272" s="46"/>
      <c r="K272" s="46"/>
      <c r="L272" s="46"/>
      <c r="M272" s="46"/>
      <c r="N272" s="438"/>
      <c r="O272" s="36"/>
    </row>
    <row r="273" spans="1:17" ht="11.1" customHeight="1">
      <c r="B273" s="826" t="s">
        <v>40</v>
      </c>
      <c r="C273" s="45"/>
      <c r="D273" s="46"/>
      <c r="E273" s="46"/>
      <c r="F273" s="46"/>
      <c r="G273" s="46"/>
      <c r="H273" s="46"/>
      <c r="I273" s="46"/>
      <c r="J273" s="46"/>
      <c r="K273" s="46"/>
      <c r="L273" s="46"/>
      <c r="M273" s="46"/>
      <c r="N273" s="438"/>
      <c r="O273" s="36"/>
    </row>
    <row r="274" spans="1:17" ht="11.1" customHeight="1">
      <c r="B274" s="34" t="s">
        <v>28</v>
      </c>
      <c r="D274" s="35" t="s">
        <v>29</v>
      </c>
      <c r="E274" s="35" t="s">
        <v>29</v>
      </c>
      <c r="F274" s="35" t="s">
        <v>29</v>
      </c>
      <c r="G274" s="35" t="s">
        <v>29</v>
      </c>
      <c r="H274" s="35" t="s">
        <v>29</v>
      </c>
      <c r="I274" s="35" t="s">
        <v>29</v>
      </c>
      <c r="J274" s="35" t="s">
        <v>29</v>
      </c>
      <c r="K274" s="35" t="s">
        <v>29</v>
      </c>
      <c r="L274" s="35" t="s">
        <v>29</v>
      </c>
      <c r="M274" s="35" t="s">
        <v>29</v>
      </c>
      <c r="N274" s="35">
        <v>0.1</v>
      </c>
      <c r="O274" s="36">
        <v>46700</v>
      </c>
      <c r="P274" s="36" t="s">
        <v>30</v>
      </c>
    </row>
    <row r="275" spans="1:17" ht="11.1" customHeight="1">
      <c r="B275" s="34" t="s">
        <v>31</v>
      </c>
      <c r="D275" s="35">
        <v>0.2</v>
      </c>
      <c r="E275" s="35">
        <v>0.6</v>
      </c>
      <c r="F275" s="35">
        <v>0.2</v>
      </c>
      <c r="G275" s="35" t="s">
        <v>29</v>
      </c>
      <c r="H275" s="35" t="s">
        <v>29</v>
      </c>
      <c r="I275" s="35" t="s">
        <v>29</v>
      </c>
      <c r="J275" s="35" t="s">
        <v>29</v>
      </c>
      <c r="K275" s="35" t="s">
        <v>29</v>
      </c>
      <c r="L275" s="35" t="s">
        <v>29</v>
      </c>
      <c r="M275" s="35">
        <v>0.1</v>
      </c>
      <c r="N275" s="35">
        <v>1</v>
      </c>
      <c r="O275" s="36">
        <v>45100</v>
      </c>
      <c r="P275" s="36" t="s">
        <v>30</v>
      </c>
    </row>
    <row r="276" spans="1:17" ht="11.1" customHeight="1">
      <c r="B276" s="34" t="s">
        <v>32</v>
      </c>
      <c r="D276" s="35">
        <v>0.3</v>
      </c>
      <c r="E276" s="35">
        <v>2.8</v>
      </c>
      <c r="F276" s="35">
        <v>1.3</v>
      </c>
      <c r="G276" s="35">
        <v>0.2</v>
      </c>
      <c r="H276" s="35" t="s">
        <v>29</v>
      </c>
      <c r="I276" s="35" t="s">
        <v>29</v>
      </c>
      <c r="J276" s="35" t="s">
        <v>29</v>
      </c>
      <c r="K276" s="35" t="s">
        <v>29</v>
      </c>
      <c r="L276" s="35" t="s">
        <v>29</v>
      </c>
      <c r="M276" s="35">
        <v>0.2</v>
      </c>
      <c r="N276" s="35">
        <v>4.9000000000000004</v>
      </c>
      <c r="O276" s="36">
        <v>48000</v>
      </c>
      <c r="P276" s="36" t="s">
        <v>30</v>
      </c>
      <c r="Q276" s="32"/>
    </row>
    <row r="277" spans="1:17" ht="11.1" customHeight="1">
      <c r="B277" s="34" t="s">
        <v>33</v>
      </c>
      <c r="D277" s="35">
        <v>0.2</v>
      </c>
      <c r="E277" s="35">
        <v>3.5</v>
      </c>
      <c r="F277" s="35">
        <v>2.6</v>
      </c>
      <c r="G277" s="35">
        <v>0.6</v>
      </c>
      <c r="H277" s="35">
        <v>0.1</v>
      </c>
      <c r="I277" s="35" t="s">
        <v>29</v>
      </c>
      <c r="J277" s="35" t="s">
        <v>29</v>
      </c>
      <c r="K277" s="35" t="s">
        <v>29</v>
      </c>
      <c r="L277" s="35" t="s">
        <v>29</v>
      </c>
      <c r="M277" s="35">
        <v>0.2</v>
      </c>
      <c r="N277" s="35">
        <v>7.3</v>
      </c>
      <c r="O277" s="36">
        <v>50700</v>
      </c>
      <c r="P277" s="36" t="s">
        <v>30</v>
      </c>
      <c r="Q277" s="32"/>
    </row>
    <row r="278" spans="1:17" ht="11.1" customHeight="1">
      <c r="B278" s="34" t="s">
        <v>34</v>
      </c>
      <c r="D278" s="35">
        <v>0.2</v>
      </c>
      <c r="E278" s="35">
        <v>3.4</v>
      </c>
      <c r="F278" s="35">
        <v>3.4</v>
      </c>
      <c r="G278" s="35">
        <v>1.2</v>
      </c>
      <c r="H278" s="35">
        <v>0.3</v>
      </c>
      <c r="I278" s="35">
        <v>0.1</v>
      </c>
      <c r="J278" s="35" t="s">
        <v>29</v>
      </c>
      <c r="K278" s="35" t="s">
        <v>29</v>
      </c>
      <c r="L278" s="35" t="s">
        <v>29</v>
      </c>
      <c r="M278" s="35">
        <v>0.2</v>
      </c>
      <c r="N278" s="35">
        <v>8.9</v>
      </c>
      <c r="O278" s="36">
        <v>53300</v>
      </c>
      <c r="P278" s="36" t="s">
        <v>30</v>
      </c>
      <c r="Q278" s="32"/>
    </row>
    <row r="279" spans="1:17" ht="11.1" customHeight="1">
      <c r="B279" s="34" t="s">
        <v>35</v>
      </c>
      <c r="D279" s="35">
        <v>0.2</v>
      </c>
      <c r="E279" s="35">
        <v>2.7</v>
      </c>
      <c r="F279" s="35">
        <v>3</v>
      </c>
      <c r="G279" s="35">
        <v>1.5</v>
      </c>
      <c r="H279" s="35">
        <v>0.4</v>
      </c>
      <c r="I279" s="35">
        <v>0.2</v>
      </c>
      <c r="J279" s="35">
        <v>0.1</v>
      </c>
      <c r="K279" s="35" t="s">
        <v>29</v>
      </c>
      <c r="L279" s="35" t="s">
        <v>29</v>
      </c>
      <c r="M279" s="35">
        <v>0.2</v>
      </c>
      <c r="N279" s="35">
        <v>8.3000000000000007</v>
      </c>
      <c r="O279" s="36">
        <v>55800</v>
      </c>
      <c r="P279" s="36" t="s">
        <v>30</v>
      </c>
      <c r="Q279" s="32"/>
    </row>
    <row r="280" spans="1:17" ht="11.1" customHeight="1">
      <c r="B280" s="34" t="s">
        <v>36</v>
      </c>
      <c r="D280" s="35">
        <v>0.1</v>
      </c>
      <c r="E280" s="35">
        <v>2.1</v>
      </c>
      <c r="F280" s="35">
        <v>2.8</v>
      </c>
      <c r="G280" s="35">
        <v>1.5</v>
      </c>
      <c r="H280" s="35">
        <v>0.5</v>
      </c>
      <c r="I280" s="35">
        <v>0.2</v>
      </c>
      <c r="J280" s="35">
        <v>0.1</v>
      </c>
      <c r="K280" s="35">
        <v>0.1</v>
      </c>
      <c r="L280" s="35">
        <v>0.1</v>
      </c>
      <c r="M280" s="35">
        <v>0.2</v>
      </c>
      <c r="N280" s="35">
        <v>7.7</v>
      </c>
      <c r="O280" s="36">
        <v>57700</v>
      </c>
      <c r="P280" s="36" t="s">
        <v>30</v>
      </c>
      <c r="Q280" s="32"/>
    </row>
    <row r="281" spans="1:17" ht="11.1" customHeight="1">
      <c r="B281" s="34" t="s">
        <v>37</v>
      </c>
      <c r="D281" s="35">
        <v>0.1</v>
      </c>
      <c r="E281" s="35">
        <v>1.5</v>
      </c>
      <c r="F281" s="35">
        <v>2.4</v>
      </c>
      <c r="G281" s="35">
        <v>1.3</v>
      </c>
      <c r="H281" s="35">
        <v>0.6</v>
      </c>
      <c r="I281" s="35">
        <v>0.2</v>
      </c>
      <c r="J281" s="35">
        <v>0.1</v>
      </c>
      <c r="K281" s="35">
        <v>0.1</v>
      </c>
      <c r="L281" s="35">
        <v>0.1</v>
      </c>
      <c r="M281" s="35">
        <v>0.2</v>
      </c>
      <c r="N281" s="35">
        <v>6.6</v>
      </c>
      <c r="O281" s="36">
        <v>59600</v>
      </c>
      <c r="P281" s="36" t="s">
        <v>30</v>
      </c>
      <c r="Q281" s="32"/>
    </row>
    <row r="282" spans="1:17" ht="11.1" customHeight="1">
      <c r="B282" s="34" t="s">
        <v>38</v>
      </c>
      <c r="D282" s="35" t="s">
        <v>29</v>
      </c>
      <c r="E282" s="35">
        <v>0.5</v>
      </c>
      <c r="F282" s="35">
        <v>0.7</v>
      </c>
      <c r="G282" s="35">
        <v>0.5</v>
      </c>
      <c r="H282" s="35">
        <v>0.2</v>
      </c>
      <c r="I282" s="35">
        <v>0.1</v>
      </c>
      <c r="J282" s="35">
        <v>0.1</v>
      </c>
      <c r="K282" s="35">
        <v>0.1</v>
      </c>
      <c r="L282" s="35" t="s">
        <v>29</v>
      </c>
      <c r="M282" s="35">
        <v>0.1</v>
      </c>
      <c r="N282" s="35">
        <v>2.1</v>
      </c>
      <c r="O282" s="36">
        <v>62100</v>
      </c>
      <c r="P282" s="36" t="s">
        <v>30</v>
      </c>
      <c r="Q282" s="32"/>
    </row>
    <row r="283" spans="1:17" s="39" customFormat="1" ht="12.75" customHeight="1">
      <c r="B283" s="34" t="s">
        <v>39</v>
      </c>
      <c r="C283" s="4">
        <v>8</v>
      </c>
      <c r="D283" s="35">
        <v>1.1000000000000001</v>
      </c>
      <c r="E283" s="35">
        <v>17.100000000000001</v>
      </c>
      <c r="F283" s="35">
        <v>16.399999999999999</v>
      </c>
      <c r="G283" s="35">
        <v>6.7</v>
      </c>
      <c r="H283" s="35">
        <v>2.2999999999999998</v>
      </c>
      <c r="I283" s="35">
        <v>0.8</v>
      </c>
      <c r="J283" s="35">
        <v>0.5</v>
      </c>
      <c r="K283" s="35">
        <v>0.3</v>
      </c>
      <c r="L283" s="35">
        <v>0.2</v>
      </c>
      <c r="M283" s="35">
        <v>1.6</v>
      </c>
      <c r="N283" s="35">
        <v>46.9</v>
      </c>
      <c r="O283" s="36">
        <v>54600</v>
      </c>
      <c r="P283" s="36">
        <v>52100</v>
      </c>
      <c r="Q283" s="32"/>
    </row>
    <row r="284" spans="1:17" ht="2.25" customHeight="1">
      <c r="A284" s="39"/>
      <c r="B284" s="820"/>
      <c r="C284" s="41"/>
      <c r="D284" s="42"/>
      <c r="E284" s="42"/>
      <c r="F284" s="42"/>
      <c r="G284" s="42"/>
      <c r="H284" s="42"/>
      <c r="I284" s="42"/>
      <c r="J284" s="42"/>
      <c r="K284" s="42"/>
      <c r="L284" s="42"/>
      <c r="M284" s="42"/>
      <c r="N284" s="42"/>
      <c r="O284" s="36"/>
    </row>
    <row r="285" spans="1:17" ht="12.75" customHeight="1">
      <c r="B285" s="826" t="s">
        <v>41</v>
      </c>
      <c r="C285" s="4">
        <v>10</v>
      </c>
      <c r="D285" s="46"/>
      <c r="E285" s="46"/>
      <c r="F285" s="46"/>
      <c r="G285" s="46"/>
      <c r="H285" s="46"/>
      <c r="I285" s="46"/>
      <c r="J285" s="46"/>
      <c r="K285" s="46"/>
      <c r="L285" s="46"/>
      <c r="M285" s="46"/>
      <c r="N285" s="438"/>
      <c r="O285" s="36"/>
      <c r="P285" s="32"/>
    </row>
    <row r="286" spans="1:17" ht="11.1" customHeight="1">
      <c r="B286" s="34" t="s">
        <v>28</v>
      </c>
      <c r="D286" s="35" t="s">
        <v>29</v>
      </c>
      <c r="E286" s="35" t="s">
        <v>29</v>
      </c>
      <c r="F286" s="35" t="s">
        <v>29</v>
      </c>
      <c r="G286" s="35" t="s">
        <v>29</v>
      </c>
      <c r="H286" s="35" t="s">
        <v>29</v>
      </c>
      <c r="I286" s="35" t="s">
        <v>29</v>
      </c>
      <c r="J286" s="35" t="s">
        <v>29</v>
      </c>
      <c r="K286" s="35" t="s">
        <v>29</v>
      </c>
      <c r="L286" s="35" t="s">
        <v>29</v>
      </c>
      <c r="M286" s="35">
        <v>0.1</v>
      </c>
      <c r="N286" s="35">
        <v>0.1</v>
      </c>
      <c r="O286" s="36">
        <v>50800</v>
      </c>
      <c r="P286" s="36" t="s">
        <v>30</v>
      </c>
      <c r="Q286" s="32"/>
    </row>
    <row r="287" spans="1:17" ht="11.1" customHeight="1">
      <c r="B287" s="34" t="s">
        <v>31</v>
      </c>
      <c r="D287" s="35">
        <v>0.2</v>
      </c>
      <c r="E287" s="35">
        <v>0.8</v>
      </c>
      <c r="F287" s="35">
        <v>0.3</v>
      </c>
      <c r="G287" s="35" t="s">
        <v>29</v>
      </c>
      <c r="H287" s="35" t="s">
        <v>29</v>
      </c>
      <c r="I287" s="35" t="s">
        <v>29</v>
      </c>
      <c r="J287" s="35" t="s">
        <v>29</v>
      </c>
      <c r="K287" s="35" t="s">
        <v>29</v>
      </c>
      <c r="L287" s="35" t="s">
        <v>29</v>
      </c>
      <c r="M287" s="35">
        <v>0.2</v>
      </c>
      <c r="N287" s="35">
        <v>1.4</v>
      </c>
      <c r="O287" s="36">
        <v>45500</v>
      </c>
      <c r="P287" s="36" t="s">
        <v>30</v>
      </c>
      <c r="Q287" s="32"/>
    </row>
    <row r="288" spans="1:17" ht="11.1" customHeight="1">
      <c r="B288" s="34" t="s">
        <v>32</v>
      </c>
      <c r="D288" s="35">
        <v>0.4</v>
      </c>
      <c r="E288" s="35">
        <v>3.9</v>
      </c>
      <c r="F288" s="35">
        <v>2.2000000000000002</v>
      </c>
      <c r="G288" s="35">
        <v>0.3</v>
      </c>
      <c r="H288" s="35">
        <v>0.1</v>
      </c>
      <c r="I288" s="35" t="s">
        <v>29</v>
      </c>
      <c r="J288" s="35" t="s">
        <v>29</v>
      </c>
      <c r="K288" s="35" t="s">
        <v>29</v>
      </c>
      <c r="L288" s="35" t="s">
        <v>29</v>
      </c>
      <c r="M288" s="35">
        <v>0.3</v>
      </c>
      <c r="N288" s="35">
        <v>7.2</v>
      </c>
      <c r="O288" s="36">
        <v>48800</v>
      </c>
      <c r="P288" s="36" t="s">
        <v>30</v>
      </c>
      <c r="Q288" s="32"/>
    </row>
    <row r="289" spans="1:19" ht="11.1" customHeight="1">
      <c r="B289" s="34" t="s">
        <v>33</v>
      </c>
      <c r="D289" s="35">
        <v>0.2</v>
      </c>
      <c r="E289" s="35">
        <v>4.8</v>
      </c>
      <c r="F289" s="35">
        <v>4.3</v>
      </c>
      <c r="G289" s="35">
        <v>1.2</v>
      </c>
      <c r="H289" s="35">
        <v>0.3</v>
      </c>
      <c r="I289" s="35">
        <v>0.1</v>
      </c>
      <c r="J289" s="35" t="s">
        <v>29</v>
      </c>
      <c r="K289" s="35" t="s">
        <v>29</v>
      </c>
      <c r="L289" s="35" t="s">
        <v>29</v>
      </c>
      <c r="M289" s="35">
        <v>0.3</v>
      </c>
      <c r="N289" s="35">
        <v>11.3</v>
      </c>
      <c r="O289" s="36">
        <v>52100</v>
      </c>
      <c r="P289" s="36" t="s">
        <v>30</v>
      </c>
      <c r="Q289" s="32"/>
    </row>
    <row r="290" spans="1:19" ht="11.1" customHeight="1">
      <c r="B290" s="34" t="s">
        <v>34</v>
      </c>
      <c r="D290" s="35">
        <v>0.2</v>
      </c>
      <c r="E290" s="35">
        <v>4.4000000000000004</v>
      </c>
      <c r="F290" s="35">
        <v>5.6</v>
      </c>
      <c r="G290" s="35">
        <v>2.2999999999999998</v>
      </c>
      <c r="H290" s="35">
        <v>0.7</v>
      </c>
      <c r="I290" s="35">
        <v>0.3</v>
      </c>
      <c r="J290" s="35">
        <v>0.2</v>
      </c>
      <c r="K290" s="35">
        <v>0.1</v>
      </c>
      <c r="L290" s="35" t="s">
        <v>29</v>
      </c>
      <c r="M290" s="35">
        <v>0.3</v>
      </c>
      <c r="N290" s="35">
        <v>14</v>
      </c>
      <c r="O290" s="36">
        <v>55500</v>
      </c>
      <c r="P290" s="36" t="s">
        <v>30</v>
      </c>
      <c r="Q290" s="32"/>
    </row>
    <row r="291" spans="1:19" ht="11.1" customHeight="1">
      <c r="B291" s="34" t="s">
        <v>35</v>
      </c>
      <c r="D291" s="35">
        <v>0.2</v>
      </c>
      <c r="E291" s="35">
        <v>3.3</v>
      </c>
      <c r="F291" s="35">
        <v>4.5999999999999996</v>
      </c>
      <c r="G291" s="35">
        <v>2.4</v>
      </c>
      <c r="H291" s="35">
        <v>0.8</v>
      </c>
      <c r="I291" s="35">
        <v>0.4</v>
      </c>
      <c r="J291" s="35">
        <v>0.2</v>
      </c>
      <c r="K291" s="35">
        <v>0.1</v>
      </c>
      <c r="L291" s="35">
        <v>0.1</v>
      </c>
      <c r="M291" s="35">
        <v>0.3</v>
      </c>
      <c r="N291" s="35">
        <v>12.3</v>
      </c>
      <c r="O291" s="36">
        <v>57700</v>
      </c>
      <c r="P291" s="36" t="s">
        <v>30</v>
      </c>
      <c r="Q291" s="32"/>
    </row>
    <row r="292" spans="1:19" ht="11.1" customHeight="1">
      <c r="B292" s="34" t="s">
        <v>36</v>
      </c>
      <c r="D292" s="35">
        <v>0.1</v>
      </c>
      <c r="E292" s="35">
        <v>2.5</v>
      </c>
      <c r="F292" s="35">
        <v>4</v>
      </c>
      <c r="G292" s="35">
        <v>2.2999999999999998</v>
      </c>
      <c r="H292" s="35">
        <v>0.9</v>
      </c>
      <c r="I292" s="35">
        <v>0.4</v>
      </c>
      <c r="J292" s="35">
        <v>0.3</v>
      </c>
      <c r="K292" s="35">
        <v>0.2</v>
      </c>
      <c r="L292" s="35">
        <v>0.1</v>
      </c>
      <c r="M292" s="35">
        <v>0.3</v>
      </c>
      <c r="N292" s="35">
        <v>11</v>
      </c>
      <c r="O292" s="36">
        <v>60100</v>
      </c>
      <c r="P292" s="36" t="s">
        <v>30</v>
      </c>
      <c r="Q292" s="32"/>
    </row>
    <row r="293" spans="1:19" ht="11.1" customHeight="1">
      <c r="B293" s="34" t="s">
        <v>37</v>
      </c>
      <c r="D293" s="35">
        <v>0.1</v>
      </c>
      <c r="E293" s="35">
        <v>1.7</v>
      </c>
      <c r="F293" s="35">
        <v>3.2</v>
      </c>
      <c r="G293" s="35">
        <v>2</v>
      </c>
      <c r="H293" s="35">
        <v>0.9</v>
      </c>
      <c r="I293" s="35">
        <v>0.4</v>
      </c>
      <c r="J293" s="35">
        <v>0.2</v>
      </c>
      <c r="K293" s="35">
        <v>0.2</v>
      </c>
      <c r="L293" s="35">
        <v>0.2</v>
      </c>
      <c r="M293" s="35">
        <v>0.2</v>
      </c>
      <c r="N293" s="35">
        <v>9.1</v>
      </c>
      <c r="O293" s="36">
        <v>62100</v>
      </c>
      <c r="P293" s="36" t="s">
        <v>30</v>
      </c>
    </row>
    <row r="294" spans="1:19" ht="11.1" customHeight="1">
      <c r="B294" s="34" t="s">
        <v>38</v>
      </c>
      <c r="D294" s="35" t="s">
        <v>29</v>
      </c>
      <c r="E294" s="35">
        <v>0.5</v>
      </c>
      <c r="F294" s="35">
        <v>0.8</v>
      </c>
      <c r="G294" s="35">
        <v>0.6</v>
      </c>
      <c r="H294" s="35">
        <v>0.3</v>
      </c>
      <c r="I294" s="35">
        <v>0.2</v>
      </c>
      <c r="J294" s="35">
        <v>0.1</v>
      </c>
      <c r="K294" s="35">
        <v>0.1</v>
      </c>
      <c r="L294" s="35">
        <v>0.1</v>
      </c>
      <c r="M294" s="35">
        <v>0.1</v>
      </c>
      <c r="N294" s="35">
        <v>2.9</v>
      </c>
      <c r="O294" s="36">
        <v>64900</v>
      </c>
      <c r="P294" s="36" t="s">
        <v>30</v>
      </c>
    </row>
    <row r="295" spans="1:19" s="39" customFormat="1" ht="12.75" customHeight="1">
      <c r="B295" s="34" t="s">
        <v>39</v>
      </c>
      <c r="C295" s="4">
        <v>8</v>
      </c>
      <c r="D295" s="35">
        <v>1.4</v>
      </c>
      <c r="E295" s="35">
        <v>21.9</v>
      </c>
      <c r="F295" s="35">
        <v>24.9</v>
      </c>
      <c r="G295" s="35">
        <v>11.1</v>
      </c>
      <c r="H295" s="35">
        <v>4</v>
      </c>
      <c r="I295" s="35">
        <v>1.7</v>
      </c>
      <c r="J295" s="35">
        <v>1.1000000000000001</v>
      </c>
      <c r="K295" s="35">
        <v>0.7</v>
      </c>
      <c r="L295" s="35">
        <v>0.5</v>
      </c>
      <c r="M295" s="35">
        <v>2.1</v>
      </c>
      <c r="N295" s="35">
        <v>69.3</v>
      </c>
      <c r="O295" s="36">
        <v>56500</v>
      </c>
      <c r="P295" s="36">
        <v>53700</v>
      </c>
      <c r="Q295" s="22"/>
      <c r="R295" s="22"/>
      <c r="S295" s="22"/>
    </row>
    <row r="296" spans="1:19" ht="3.75" customHeight="1">
      <c r="A296" s="73"/>
      <c r="B296" s="73"/>
      <c r="C296" s="423"/>
      <c r="D296" s="74"/>
      <c r="E296" s="74"/>
      <c r="F296" s="74"/>
      <c r="G296" s="74"/>
      <c r="H296" s="74"/>
      <c r="I296" s="74"/>
      <c r="J296" s="74"/>
      <c r="K296" s="74"/>
      <c r="L296" s="52"/>
      <c r="M296" s="52"/>
      <c r="N296" s="48"/>
      <c r="O296" s="48"/>
    </row>
    <row r="297" spans="1:19" ht="11.25" customHeight="1">
      <c r="A297" s="54"/>
      <c r="B297" s="821"/>
      <c r="D297" s="56"/>
      <c r="E297" s="56"/>
      <c r="F297" s="56"/>
      <c r="G297" s="56"/>
      <c r="H297" s="56"/>
      <c r="I297" s="56"/>
      <c r="J297" s="56"/>
      <c r="K297" s="56"/>
      <c r="N297" s="830"/>
      <c r="O297" s="830"/>
      <c r="P297" s="436" t="s">
        <v>49</v>
      </c>
    </row>
    <row r="298" spans="1:19" ht="11.25" customHeight="1">
      <c r="A298" s="443" t="s">
        <v>50</v>
      </c>
      <c r="B298" s="821"/>
      <c r="D298" s="56"/>
      <c r="E298" s="56"/>
      <c r="F298" s="56"/>
      <c r="G298" s="56"/>
      <c r="H298" s="56"/>
      <c r="I298" s="56"/>
      <c r="J298" s="56"/>
      <c r="K298" s="56"/>
      <c r="M298" s="71"/>
      <c r="N298" s="71"/>
      <c r="O298" s="71"/>
    </row>
    <row r="299" spans="1:19" s="8" customFormat="1" ht="10.9" customHeight="1">
      <c r="A299" s="81" t="str">
        <f>"1."</f>
        <v>1.</v>
      </c>
      <c r="B299" s="81" t="s">
        <v>779</v>
      </c>
      <c r="C299" s="82"/>
      <c r="D299" s="81"/>
      <c r="E299" s="81"/>
      <c r="F299" s="81"/>
      <c r="G299" s="81"/>
      <c r="H299" s="444" t="str">
        <f>"9."</f>
        <v>9.</v>
      </c>
      <c r="I299" s="81" t="s">
        <v>439</v>
      </c>
      <c r="J299" s="85"/>
      <c r="P299" s="89"/>
    </row>
    <row r="300" spans="1:19" ht="11.1" customHeight="1">
      <c r="A300" s="81" t="str">
        <f>"2."</f>
        <v>2.</v>
      </c>
      <c r="B300" s="81" t="s">
        <v>53</v>
      </c>
      <c r="C300" s="452"/>
      <c r="D300" s="452"/>
      <c r="E300" s="452"/>
      <c r="F300" s="452"/>
      <c r="G300" s="452"/>
      <c r="I300" s="81" t="s">
        <v>78</v>
      </c>
      <c r="J300" s="452"/>
      <c r="L300" s="22"/>
      <c r="M300" s="22"/>
      <c r="P300" s="32"/>
    </row>
    <row r="301" spans="1:19" ht="11.1" customHeight="1">
      <c r="A301" s="81"/>
      <c r="B301" s="81" t="s">
        <v>440</v>
      </c>
      <c r="C301" s="452"/>
      <c r="D301" s="452"/>
      <c r="E301" s="452"/>
      <c r="F301" s="452"/>
      <c r="G301" s="452"/>
      <c r="H301" s="444" t="str">
        <f>"10."</f>
        <v>10.</v>
      </c>
      <c r="I301" s="81" t="s">
        <v>441</v>
      </c>
      <c r="J301" s="452"/>
      <c r="K301" s="85"/>
      <c r="L301" s="86"/>
      <c r="M301" s="85"/>
      <c r="N301" s="87"/>
      <c r="O301" s="453"/>
      <c r="P301" s="32"/>
    </row>
    <row r="302" spans="1:19" ht="11.1" customHeight="1">
      <c r="A302" s="81"/>
      <c r="B302" s="81" t="s">
        <v>442</v>
      </c>
      <c r="C302" s="452"/>
      <c r="D302" s="452"/>
      <c r="E302" s="452"/>
      <c r="F302" s="452"/>
      <c r="G302" s="452"/>
      <c r="I302" s="81" t="s">
        <v>443</v>
      </c>
      <c r="J302" s="452"/>
      <c r="K302" s="452"/>
      <c r="L302" s="452"/>
      <c r="M302" s="452"/>
      <c r="N302" s="452"/>
      <c r="O302" s="452"/>
      <c r="P302" s="32"/>
    </row>
    <row r="303" spans="1:19" ht="11.1" customHeight="1">
      <c r="A303" s="81"/>
      <c r="B303" s="81" t="s">
        <v>444</v>
      </c>
      <c r="C303" s="452"/>
      <c r="D303" s="452"/>
      <c r="E303" s="452"/>
      <c r="F303" s="452"/>
      <c r="G303" s="452"/>
      <c r="I303" s="81" t="s">
        <v>445</v>
      </c>
      <c r="J303" s="452"/>
      <c r="K303" s="452"/>
      <c r="L303" s="452"/>
      <c r="M303" s="452"/>
      <c r="N303" s="452"/>
      <c r="O303" s="452"/>
      <c r="P303" s="32"/>
    </row>
    <row r="304" spans="1:19" ht="11.1" customHeight="1">
      <c r="A304" s="81" t="str">
        <f>"3."</f>
        <v>3.</v>
      </c>
      <c r="B304" s="81" t="s">
        <v>780</v>
      </c>
      <c r="C304" s="452"/>
      <c r="D304" s="452"/>
      <c r="E304" s="452"/>
      <c r="F304" s="452"/>
      <c r="G304" s="452"/>
      <c r="I304" s="81" t="s">
        <v>446</v>
      </c>
      <c r="J304" s="452"/>
      <c r="K304" s="452"/>
      <c r="L304" s="452"/>
      <c r="M304" s="452"/>
      <c r="N304" s="452"/>
      <c r="O304" s="452"/>
      <c r="P304" s="32"/>
    </row>
    <row r="305" spans="1:16" ht="11.1" customHeight="1">
      <c r="A305" s="84"/>
      <c r="B305" s="81" t="s">
        <v>447</v>
      </c>
      <c r="C305" s="452"/>
      <c r="D305" s="452"/>
      <c r="E305" s="452"/>
      <c r="F305" s="452"/>
      <c r="G305" s="452"/>
      <c r="I305" s="81" t="s">
        <v>463</v>
      </c>
      <c r="J305" s="452"/>
      <c r="K305" s="452"/>
      <c r="L305" s="452"/>
      <c r="M305" s="452"/>
      <c r="N305" s="452"/>
      <c r="O305" s="452"/>
      <c r="P305" s="32"/>
    </row>
    <row r="306" spans="1:16" ht="11.1" customHeight="1">
      <c r="A306" s="84"/>
      <c r="B306" s="81" t="s">
        <v>448</v>
      </c>
      <c r="C306" s="452"/>
      <c r="D306" s="452"/>
      <c r="E306" s="452"/>
      <c r="F306" s="452"/>
      <c r="G306" s="452"/>
      <c r="H306" s="445"/>
      <c r="I306" s="81" t="s">
        <v>449</v>
      </c>
      <c r="J306" s="452"/>
      <c r="K306" s="452"/>
      <c r="L306" s="452"/>
      <c r="M306" s="452"/>
      <c r="N306" s="452"/>
      <c r="O306" s="452"/>
      <c r="P306" s="32"/>
    </row>
    <row r="307" spans="1:16" ht="11.1" customHeight="1">
      <c r="A307" s="81" t="str">
        <f>"4."</f>
        <v>4.</v>
      </c>
      <c r="B307" s="81" t="s">
        <v>450</v>
      </c>
      <c r="C307" s="81"/>
      <c r="D307" s="81"/>
      <c r="E307" s="81"/>
      <c r="F307" s="81"/>
      <c r="G307" s="81"/>
      <c r="I307" s="81"/>
      <c r="J307" s="81"/>
      <c r="K307" s="452"/>
      <c r="L307" s="452"/>
      <c r="M307" s="452"/>
      <c r="N307" s="452"/>
      <c r="O307" s="452"/>
      <c r="P307" s="32"/>
    </row>
    <row r="308" spans="1:16" ht="11.1" customHeight="1">
      <c r="A308" s="81"/>
      <c r="B308" s="81" t="s">
        <v>451</v>
      </c>
      <c r="C308" s="81"/>
      <c r="D308" s="81"/>
      <c r="E308" s="81"/>
      <c r="F308" s="81"/>
      <c r="G308" s="81"/>
      <c r="I308" s="81" t="s">
        <v>67</v>
      </c>
      <c r="J308" s="81"/>
      <c r="K308" s="452"/>
      <c r="L308" s="452"/>
      <c r="M308" s="452"/>
      <c r="N308" s="452"/>
      <c r="O308" s="452"/>
      <c r="P308" s="32"/>
    </row>
    <row r="309" spans="1:16" ht="11.1" customHeight="1">
      <c r="A309" s="81" t="str">
        <f>"5."</f>
        <v>5.</v>
      </c>
      <c r="B309" s="81" t="s">
        <v>452</v>
      </c>
      <c r="C309" s="82"/>
      <c r="D309" s="81"/>
      <c r="E309" s="81"/>
      <c r="F309" s="81"/>
      <c r="G309" s="81"/>
      <c r="I309" s="446" t="s">
        <v>69</v>
      </c>
      <c r="J309" s="446"/>
      <c r="K309" s="81"/>
      <c r="L309" s="81"/>
      <c r="M309" s="81"/>
      <c r="N309" s="452"/>
      <c r="O309" s="453"/>
      <c r="P309" s="32"/>
    </row>
    <row r="310" spans="1:16" ht="11.1" customHeight="1">
      <c r="A310" s="81" t="str">
        <f>"6."</f>
        <v>6.</v>
      </c>
      <c r="B310" s="81" t="s">
        <v>68</v>
      </c>
      <c r="C310" s="81"/>
      <c r="D310" s="81"/>
      <c r="E310" s="81"/>
      <c r="F310" s="81"/>
      <c r="G310" s="81"/>
      <c r="J310" s="81"/>
      <c r="K310" s="81"/>
      <c r="L310" s="81"/>
      <c r="M310" s="81"/>
      <c r="N310" s="452"/>
      <c r="O310" s="453"/>
      <c r="P310" s="32"/>
    </row>
    <row r="311" spans="1:16" ht="11.1" customHeight="1">
      <c r="A311" s="81"/>
      <c r="B311" s="81" t="s">
        <v>70</v>
      </c>
      <c r="C311" s="81"/>
      <c r="D311" s="81"/>
      <c r="E311" s="81"/>
      <c r="F311" s="81"/>
      <c r="G311" s="81"/>
      <c r="I311" s="84" t="s">
        <v>72</v>
      </c>
      <c r="J311" s="81"/>
      <c r="K311" s="446"/>
      <c r="L311" s="446"/>
      <c r="M311" s="446"/>
      <c r="N311" s="446"/>
      <c r="O311" s="446"/>
      <c r="P311" s="32"/>
    </row>
    <row r="312" spans="1:16" ht="11.1" customHeight="1">
      <c r="A312" s="81"/>
      <c r="B312" s="81" t="s">
        <v>71</v>
      </c>
      <c r="C312" s="81"/>
      <c r="D312" s="81"/>
      <c r="E312" s="81"/>
      <c r="F312" s="81"/>
      <c r="G312" s="81"/>
      <c r="I312" s="447" t="s">
        <v>74</v>
      </c>
      <c r="J312" s="81"/>
      <c r="K312" s="81"/>
      <c r="L312" s="81"/>
      <c r="M312" s="81"/>
      <c r="N312" s="81"/>
      <c r="O312" s="81"/>
      <c r="P312" s="32"/>
    </row>
    <row r="313" spans="1:16" ht="11.1" customHeight="1">
      <c r="A313" s="81" t="str">
        <f>"7."</f>
        <v>7.</v>
      </c>
      <c r="B313" s="22" t="s">
        <v>73</v>
      </c>
      <c r="C313" s="82"/>
      <c r="D313" s="81"/>
      <c r="E313" s="81"/>
      <c r="F313" s="81"/>
      <c r="G313" s="81"/>
      <c r="H313" s="81"/>
      <c r="I313" s="22" t="s">
        <v>76</v>
      </c>
      <c r="J313" s="81"/>
      <c r="K313" s="81"/>
      <c r="L313" s="81"/>
      <c r="M313" s="81"/>
      <c r="N313" s="81"/>
      <c r="O313" s="81"/>
      <c r="P313" s="32"/>
    </row>
    <row r="314" spans="1:16" ht="11.1" customHeight="1">
      <c r="A314" s="81"/>
      <c r="B314" s="22" t="s">
        <v>75</v>
      </c>
      <c r="C314" s="82"/>
      <c r="D314" s="81"/>
      <c r="E314" s="81"/>
      <c r="F314" s="81"/>
      <c r="G314" s="81"/>
      <c r="H314" s="81"/>
      <c r="J314" s="81"/>
      <c r="K314" s="81"/>
      <c r="L314" s="81"/>
      <c r="M314" s="81"/>
      <c r="N314" s="81"/>
      <c r="O314" s="81"/>
      <c r="P314" s="32"/>
    </row>
    <row r="315" spans="1:16" ht="11.1" customHeight="1">
      <c r="A315" s="81" t="str">
        <f>"8."</f>
        <v>8.</v>
      </c>
      <c r="B315" s="81" t="s">
        <v>77</v>
      </c>
      <c r="C315" s="448"/>
      <c r="D315" s="84"/>
      <c r="E315" s="84"/>
      <c r="F315" s="84"/>
      <c r="G315" s="84"/>
      <c r="H315" s="84"/>
      <c r="I315" s="81" t="s">
        <v>79</v>
      </c>
      <c r="J315" s="84"/>
      <c r="K315" s="81"/>
      <c r="L315" s="81"/>
      <c r="M315" s="81"/>
      <c r="N315" s="87"/>
      <c r="O315" s="453"/>
      <c r="P315" s="32"/>
    </row>
    <row r="316" spans="1:16" ht="11.1" customHeight="1">
      <c r="A316" s="444"/>
      <c r="B316" s="81" t="s">
        <v>78</v>
      </c>
      <c r="C316" s="828"/>
      <c r="D316" s="828"/>
      <c r="E316" s="828"/>
      <c r="F316" s="828"/>
      <c r="G316" s="828"/>
      <c r="K316" s="81"/>
      <c r="L316" s="81"/>
      <c r="M316" s="81"/>
      <c r="N316" s="87"/>
      <c r="O316" s="453"/>
      <c r="P316" s="32"/>
    </row>
    <row r="317" spans="1:16" ht="11.1" customHeight="1">
      <c r="B317" s="81"/>
      <c r="C317" s="81"/>
      <c r="D317" s="81"/>
      <c r="E317" s="81"/>
      <c r="F317" s="81"/>
      <c r="G317" s="81"/>
      <c r="K317" s="85"/>
      <c r="L317" s="86"/>
      <c r="M317" s="85"/>
      <c r="N317" s="87"/>
      <c r="O317" s="453"/>
      <c r="P317" s="32"/>
    </row>
    <row r="318" spans="1:16" ht="1.5" customHeight="1">
      <c r="B318" s="446"/>
      <c r="C318" s="449"/>
      <c r="D318" s="446"/>
      <c r="E318" s="446"/>
      <c r="F318" s="446"/>
      <c r="G318" s="446"/>
      <c r="H318" s="446"/>
      <c r="I318" s="446"/>
      <c r="J318" s="446"/>
      <c r="K318" s="446"/>
      <c r="L318" s="446"/>
      <c r="M318" s="446"/>
      <c r="N318" s="446"/>
      <c r="O318" s="446"/>
      <c r="P318" s="32"/>
    </row>
    <row r="319" spans="1:16" ht="11.1" customHeight="1">
      <c r="B319" s="452"/>
      <c r="C319" s="452"/>
      <c r="D319" s="452"/>
      <c r="E319" s="452"/>
      <c r="F319" s="452"/>
      <c r="G319" s="452"/>
      <c r="H319" s="94"/>
      <c r="I319" s="94"/>
      <c r="J319" s="94"/>
      <c r="K319" s="94"/>
      <c r="L319" s="94"/>
      <c r="M319" s="94"/>
      <c r="N319" s="86"/>
      <c r="O319" s="85"/>
      <c r="P319" s="32"/>
    </row>
    <row r="320" spans="1:16" ht="3" customHeight="1">
      <c r="B320" s="454"/>
      <c r="C320" s="82"/>
      <c r="D320" s="454"/>
      <c r="E320" s="454"/>
      <c r="F320" s="454"/>
      <c r="G320" s="454"/>
      <c r="H320" s="94"/>
      <c r="I320" s="94"/>
      <c r="J320" s="94"/>
      <c r="K320" s="94"/>
      <c r="L320" s="94"/>
      <c r="M320" s="94"/>
      <c r="N320" s="86"/>
      <c r="O320" s="85"/>
      <c r="P320" s="32"/>
    </row>
    <row r="321" spans="2:16" ht="11.1" customHeight="1">
      <c r="B321" s="452"/>
      <c r="C321" s="452"/>
      <c r="D321" s="452"/>
      <c r="E321" s="452"/>
      <c r="F321" s="452"/>
      <c r="G321" s="452"/>
      <c r="H321" s="452"/>
      <c r="I321" s="95"/>
      <c r="J321" s="95"/>
      <c r="K321" s="95"/>
      <c r="L321" s="95"/>
      <c r="M321" s="95"/>
      <c r="N321" s="96"/>
      <c r="O321" s="95"/>
      <c r="P321" s="32"/>
    </row>
  </sheetData>
  <mergeCells count="13">
    <mergeCell ref="A259:B259"/>
    <mergeCell ref="A169:P169"/>
    <mergeCell ref="O172:P172"/>
    <mergeCell ref="A175:B175"/>
    <mergeCell ref="A252:C252"/>
    <mergeCell ref="A253:P253"/>
    <mergeCell ref="O256:P256"/>
    <mergeCell ref="A168:C168"/>
    <mergeCell ref="A1:P1"/>
    <mergeCell ref="O4:P4"/>
    <mergeCell ref="A84:C84"/>
    <mergeCell ref="A85:P85"/>
    <mergeCell ref="O88:P88"/>
  </mergeCells>
  <printOptions horizontalCentered="1"/>
  <pageMargins left="0.15748031496062992" right="0.15748031496062992" top="0.55118110236220474" bottom="0.27559055118110237" header="0.19685039370078741" footer="0.15748031496062992"/>
  <pageSetup paperSize="9" scale="85" fitToHeight="4" orientation="portrait" r:id="rId1"/>
  <headerFooter alignWithMargins="0"/>
  <rowBreaks count="3" manualBreakCount="3">
    <brk id="83" max="15" man="1"/>
    <brk id="167" max="15" man="1"/>
    <brk id="251"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209"/>
  <sheetViews>
    <sheetView showGridLines="0" zoomScaleNormal="100" workbookViewId="0">
      <selection sqref="A1:P1"/>
    </sheetView>
  </sheetViews>
  <sheetFormatPr defaultColWidth="9.140625" defaultRowHeight="11.25"/>
  <cols>
    <col min="1" max="1" width="2.5703125" style="22" customWidth="1"/>
    <col min="2" max="2" width="19" style="22" customWidth="1"/>
    <col min="3" max="3" width="4.7109375" style="4" customWidth="1"/>
    <col min="4" max="5" width="6.5703125" style="22" customWidth="1"/>
    <col min="6" max="6" width="6.85546875" style="22" customWidth="1"/>
    <col min="7" max="7" width="6.7109375" style="22" customWidth="1"/>
    <col min="8" max="8" width="6.85546875" style="22" customWidth="1"/>
    <col min="9" max="9" width="7.140625" style="22" customWidth="1"/>
    <col min="10" max="10" width="6.7109375" style="22" customWidth="1"/>
    <col min="11" max="11" width="7.7109375" style="22" customWidth="1"/>
    <col min="12" max="12" width="7.42578125" style="39" bestFit="1" customWidth="1"/>
    <col min="13" max="13" width="6.42578125" style="39" customWidth="1"/>
    <col min="14" max="14" width="6.140625" style="22" customWidth="1"/>
    <col min="15" max="15" width="8.140625" style="22" customWidth="1"/>
    <col min="16" max="16" width="10.140625" style="36" customWidth="1"/>
    <col min="17" max="16384" width="9.140625" style="22"/>
  </cols>
  <sheetData>
    <row r="1" spans="1:252" s="1" customFormat="1" ht="33.6" customHeight="1">
      <c r="A1" s="1224" t="s">
        <v>781</v>
      </c>
      <c r="B1" s="1224"/>
      <c r="C1" s="1224"/>
      <c r="D1" s="1224"/>
      <c r="E1" s="1224"/>
      <c r="F1" s="1224"/>
      <c r="G1" s="1224"/>
      <c r="H1" s="1224"/>
      <c r="I1" s="1224"/>
      <c r="J1" s="1224"/>
      <c r="K1" s="1224"/>
      <c r="L1" s="1224"/>
      <c r="M1" s="1224"/>
      <c r="N1" s="1224"/>
      <c r="O1" s="1224"/>
      <c r="P1" s="1224"/>
    </row>
    <row r="2" spans="1:252" s="8" customFormat="1" ht="15" customHeight="1">
      <c r="A2" s="428" t="str">
        <f>"November 2014"</f>
        <v>November 2014</v>
      </c>
      <c r="B2" s="428"/>
      <c r="C2" s="4"/>
      <c r="D2" s="428"/>
      <c r="E2" s="428"/>
      <c r="F2" s="428"/>
      <c r="G2" s="428"/>
      <c r="H2" s="428"/>
      <c r="I2" s="429"/>
      <c r="J2" s="428"/>
      <c r="K2" s="428"/>
      <c r="L2" s="428"/>
      <c r="N2" s="428"/>
      <c r="P2" s="450" t="s">
        <v>0</v>
      </c>
      <c r="Q2" s="428"/>
      <c r="R2" s="428"/>
      <c r="S2" s="428"/>
      <c r="T2" s="428"/>
      <c r="U2" s="428"/>
      <c r="V2" s="428"/>
      <c r="W2" s="428"/>
      <c r="X2" s="429"/>
      <c r="Y2" s="429"/>
      <c r="Z2" s="429"/>
      <c r="AA2" s="429"/>
      <c r="AB2" s="429"/>
      <c r="AC2" s="429"/>
      <c r="AD2" s="429"/>
      <c r="AE2" s="429"/>
      <c r="AF2" s="429"/>
      <c r="AG2" s="429"/>
      <c r="AH2" s="429"/>
      <c r="AI2" s="429"/>
      <c r="AJ2" s="429"/>
      <c r="AK2" s="429"/>
      <c r="AL2" s="429"/>
      <c r="AM2" s="429"/>
      <c r="AN2" s="429"/>
      <c r="AO2" s="429"/>
      <c r="AP2" s="429"/>
      <c r="AQ2" s="429"/>
      <c r="AR2" s="429"/>
      <c r="AS2" s="429"/>
      <c r="AT2" s="429"/>
      <c r="AU2" s="429"/>
      <c r="AV2" s="429"/>
      <c r="AW2" s="429"/>
      <c r="AX2" s="429"/>
      <c r="AY2" s="429"/>
      <c r="AZ2" s="429"/>
      <c r="BA2" s="429"/>
      <c r="BB2" s="429"/>
      <c r="BC2" s="429"/>
      <c r="BD2" s="429"/>
      <c r="BE2" s="429"/>
      <c r="BF2" s="429"/>
      <c r="BG2" s="429"/>
      <c r="BH2" s="429"/>
      <c r="BI2" s="429"/>
      <c r="BJ2" s="429"/>
      <c r="BK2" s="429"/>
      <c r="BL2" s="429"/>
      <c r="BM2" s="429"/>
      <c r="BN2" s="429"/>
      <c r="BO2" s="429"/>
      <c r="BP2" s="429"/>
      <c r="BQ2" s="429"/>
      <c r="BR2" s="429"/>
      <c r="BS2" s="429"/>
      <c r="BT2" s="429"/>
      <c r="BU2" s="429"/>
      <c r="BV2" s="429"/>
      <c r="BW2" s="429"/>
      <c r="BX2" s="429"/>
      <c r="BY2" s="429"/>
      <c r="BZ2" s="429"/>
      <c r="CA2" s="429"/>
      <c r="CB2" s="429"/>
      <c r="CC2" s="429"/>
      <c r="CD2" s="429"/>
      <c r="CE2" s="429"/>
      <c r="CF2" s="429"/>
      <c r="CG2" s="429"/>
      <c r="CH2" s="429"/>
      <c r="CI2" s="429"/>
      <c r="CJ2" s="429"/>
      <c r="CK2" s="429"/>
      <c r="CL2" s="429"/>
      <c r="CM2" s="429"/>
      <c r="CN2" s="429"/>
      <c r="CO2" s="429"/>
      <c r="CP2" s="429"/>
      <c r="CQ2" s="429"/>
      <c r="CR2" s="429"/>
      <c r="CS2" s="429"/>
      <c r="CT2" s="429"/>
      <c r="CU2" s="429"/>
      <c r="CV2" s="429"/>
      <c r="CW2" s="429"/>
      <c r="CX2" s="429"/>
      <c r="CY2" s="429"/>
      <c r="CZ2" s="429"/>
      <c r="DA2" s="429"/>
      <c r="DB2" s="429"/>
      <c r="DC2" s="429"/>
      <c r="DD2" s="429"/>
      <c r="DE2" s="429"/>
      <c r="DF2" s="429"/>
      <c r="DG2" s="429"/>
      <c r="DH2" s="429"/>
      <c r="DI2" s="429"/>
      <c r="DJ2" s="429"/>
      <c r="DK2" s="429"/>
      <c r="DL2" s="429"/>
      <c r="DM2" s="429"/>
      <c r="DN2" s="429"/>
      <c r="DO2" s="429"/>
      <c r="DP2" s="429"/>
      <c r="DQ2" s="429"/>
      <c r="DR2" s="429"/>
      <c r="DS2" s="429"/>
      <c r="DT2" s="429"/>
      <c r="DU2" s="429"/>
      <c r="DV2" s="429"/>
      <c r="DW2" s="429"/>
      <c r="DX2" s="429"/>
      <c r="DY2" s="429"/>
      <c r="DZ2" s="429"/>
      <c r="EA2" s="429"/>
      <c r="EB2" s="429"/>
      <c r="EC2" s="429"/>
      <c r="ED2" s="429"/>
      <c r="EE2" s="429"/>
      <c r="EF2" s="429"/>
      <c r="EG2" s="429"/>
      <c r="EH2" s="429"/>
      <c r="EI2" s="429"/>
      <c r="EJ2" s="429"/>
      <c r="EK2" s="429"/>
      <c r="EL2" s="429"/>
      <c r="EM2" s="429"/>
      <c r="EN2" s="429"/>
      <c r="EO2" s="429"/>
      <c r="EP2" s="429"/>
      <c r="EQ2" s="429"/>
      <c r="ER2" s="429"/>
      <c r="ES2" s="429"/>
      <c r="ET2" s="429"/>
      <c r="EU2" s="429"/>
      <c r="EV2" s="429"/>
      <c r="EW2" s="429"/>
      <c r="EX2" s="429"/>
      <c r="EY2" s="429"/>
      <c r="EZ2" s="429"/>
      <c r="FA2" s="429"/>
      <c r="FB2" s="429"/>
      <c r="FC2" s="429"/>
      <c r="FD2" s="429"/>
      <c r="FE2" s="429"/>
      <c r="FF2" s="429"/>
      <c r="FG2" s="429"/>
      <c r="FH2" s="429"/>
      <c r="FI2" s="429"/>
      <c r="FJ2" s="429"/>
      <c r="FK2" s="429"/>
      <c r="FL2" s="429"/>
      <c r="FM2" s="429"/>
      <c r="FN2" s="429"/>
      <c r="FO2" s="429"/>
      <c r="FP2" s="429"/>
      <c r="FQ2" s="429"/>
      <c r="FR2" s="429"/>
      <c r="FS2" s="429"/>
      <c r="FT2" s="429"/>
      <c r="FU2" s="429"/>
      <c r="FV2" s="429"/>
      <c r="FW2" s="429"/>
      <c r="FX2" s="429"/>
      <c r="FY2" s="429"/>
      <c r="FZ2" s="429"/>
      <c r="GA2" s="429"/>
      <c r="GB2" s="429"/>
      <c r="GC2" s="429"/>
      <c r="GD2" s="429"/>
      <c r="GE2" s="429"/>
      <c r="GF2" s="429"/>
      <c r="GG2" s="429"/>
      <c r="GH2" s="429"/>
      <c r="GI2" s="429"/>
      <c r="GJ2" s="429"/>
      <c r="GK2" s="429"/>
      <c r="GL2" s="429"/>
      <c r="GM2" s="429"/>
      <c r="GN2" s="429"/>
      <c r="GO2" s="429"/>
      <c r="GP2" s="429"/>
      <c r="GQ2" s="429"/>
      <c r="GR2" s="429"/>
      <c r="GS2" s="429"/>
      <c r="GT2" s="429"/>
      <c r="GU2" s="429"/>
      <c r="GV2" s="429"/>
      <c r="GW2" s="429"/>
      <c r="GX2" s="429"/>
      <c r="GY2" s="429"/>
      <c r="GZ2" s="429"/>
      <c r="HA2" s="429"/>
      <c r="HB2" s="429"/>
      <c r="HC2" s="429"/>
      <c r="HD2" s="429"/>
      <c r="HE2" s="429"/>
      <c r="HF2" s="429"/>
      <c r="HG2" s="429"/>
      <c r="HH2" s="429"/>
      <c r="HI2" s="429"/>
      <c r="HJ2" s="429"/>
      <c r="HK2" s="429"/>
      <c r="HL2" s="429"/>
      <c r="HM2" s="429"/>
      <c r="HN2" s="429"/>
      <c r="HO2" s="429"/>
      <c r="HP2" s="429"/>
      <c r="HQ2" s="429"/>
      <c r="HR2" s="429"/>
      <c r="HS2" s="429"/>
      <c r="HT2" s="429"/>
      <c r="HU2" s="429"/>
      <c r="HV2" s="429"/>
      <c r="HW2" s="429"/>
      <c r="HX2" s="429"/>
      <c r="HY2" s="429"/>
      <c r="HZ2" s="429"/>
      <c r="IA2" s="429"/>
      <c r="IB2" s="429"/>
      <c r="IC2" s="429"/>
      <c r="ID2" s="429"/>
      <c r="IE2" s="429"/>
      <c r="IF2" s="429"/>
      <c r="IG2" s="429"/>
      <c r="IH2" s="429"/>
      <c r="II2" s="429"/>
      <c r="IJ2" s="429"/>
      <c r="IK2" s="429"/>
      <c r="IL2" s="429"/>
      <c r="IM2" s="429"/>
      <c r="IN2" s="429"/>
      <c r="IO2" s="429"/>
      <c r="IP2" s="429"/>
      <c r="IQ2" s="429"/>
      <c r="IR2" s="429"/>
    </row>
    <row r="3" spans="1:252" s="8" customFormat="1" ht="15" customHeight="1">
      <c r="A3" s="428" t="s">
        <v>1</v>
      </c>
      <c r="B3" s="428"/>
      <c r="C3" s="4"/>
      <c r="D3" s="428"/>
      <c r="E3" s="428"/>
      <c r="F3" s="428"/>
      <c r="G3" s="428"/>
      <c r="H3" s="428"/>
      <c r="I3" s="429"/>
      <c r="J3" s="428"/>
      <c r="K3" s="428"/>
      <c r="L3" s="428"/>
      <c r="M3" s="16"/>
      <c r="N3" s="428"/>
      <c r="Q3" s="428"/>
      <c r="R3" s="428"/>
      <c r="S3" s="428"/>
      <c r="T3" s="428"/>
      <c r="U3" s="428"/>
      <c r="V3" s="428"/>
      <c r="W3" s="428"/>
      <c r="X3" s="429"/>
      <c r="Y3" s="429"/>
      <c r="Z3" s="429"/>
      <c r="AA3" s="429"/>
      <c r="AB3" s="429"/>
      <c r="AC3" s="429"/>
      <c r="AD3" s="429"/>
      <c r="AE3" s="429"/>
      <c r="AF3" s="429"/>
      <c r="AG3" s="429"/>
      <c r="AH3" s="429"/>
      <c r="AI3" s="429"/>
      <c r="AJ3" s="429"/>
      <c r="AK3" s="429"/>
      <c r="AL3" s="429"/>
      <c r="AM3" s="429"/>
      <c r="AN3" s="429"/>
      <c r="AO3" s="429"/>
      <c r="AP3" s="429"/>
      <c r="AQ3" s="429"/>
      <c r="AR3" s="429"/>
      <c r="AS3" s="429"/>
      <c r="AT3" s="429"/>
      <c r="AU3" s="429"/>
      <c r="AV3" s="429"/>
      <c r="AW3" s="429"/>
      <c r="AX3" s="429"/>
      <c r="AY3" s="429"/>
      <c r="AZ3" s="429"/>
      <c r="BA3" s="429"/>
      <c r="BB3" s="429"/>
      <c r="BC3" s="429"/>
      <c r="BD3" s="429"/>
      <c r="BE3" s="429"/>
      <c r="BF3" s="429"/>
      <c r="BG3" s="429"/>
      <c r="BH3" s="429"/>
      <c r="BI3" s="429"/>
      <c r="BJ3" s="429"/>
      <c r="BK3" s="429"/>
      <c r="BL3" s="429"/>
      <c r="BM3" s="429"/>
      <c r="BN3" s="429"/>
      <c r="BO3" s="429"/>
      <c r="BP3" s="429"/>
      <c r="BQ3" s="429"/>
      <c r="BR3" s="429"/>
      <c r="BS3" s="429"/>
      <c r="BT3" s="429"/>
      <c r="BU3" s="429"/>
      <c r="BV3" s="429"/>
      <c r="BW3" s="429"/>
      <c r="BX3" s="429"/>
      <c r="BY3" s="429"/>
      <c r="BZ3" s="429"/>
      <c r="CA3" s="429"/>
      <c r="CB3" s="429"/>
      <c r="CC3" s="429"/>
      <c r="CD3" s="429"/>
      <c r="CE3" s="429"/>
      <c r="CF3" s="429"/>
      <c r="CG3" s="429"/>
      <c r="CH3" s="429"/>
      <c r="CI3" s="429"/>
      <c r="CJ3" s="429"/>
      <c r="CK3" s="429"/>
      <c r="CL3" s="429"/>
      <c r="CM3" s="429"/>
      <c r="CN3" s="429"/>
      <c r="CO3" s="429"/>
      <c r="CP3" s="429"/>
      <c r="CQ3" s="429"/>
      <c r="CR3" s="429"/>
      <c r="CS3" s="429"/>
      <c r="CT3" s="429"/>
      <c r="CU3" s="429"/>
      <c r="CV3" s="429"/>
      <c r="CW3" s="429"/>
      <c r="CX3" s="429"/>
      <c r="CY3" s="429"/>
      <c r="CZ3" s="429"/>
      <c r="DA3" s="429"/>
      <c r="DB3" s="429"/>
      <c r="DC3" s="429"/>
      <c r="DD3" s="429"/>
      <c r="DE3" s="429"/>
      <c r="DF3" s="429"/>
      <c r="DG3" s="429"/>
      <c r="DH3" s="429"/>
      <c r="DI3" s="429"/>
      <c r="DJ3" s="429"/>
      <c r="DK3" s="429"/>
      <c r="DL3" s="429"/>
      <c r="DM3" s="429"/>
      <c r="DN3" s="429"/>
      <c r="DO3" s="429"/>
      <c r="DP3" s="429"/>
      <c r="DQ3" s="429"/>
      <c r="DR3" s="429"/>
      <c r="DS3" s="429"/>
      <c r="DT3" s="429"/>
      <c r="DU3" s="429"/>
      <c r="DV3" s="429"/>
      <c r="DW3" s="429"/>
      <c r="DX3" s="429"/>
      <c r="DY3" s="429"/>
      <c r="DZ3" s="429"/>
      <c r="EA3" s="429"/>
      <c r="EB3" s="429"/>
      <c r="EC3" s="429"/>
      <c r="ED3" s="429"/>
      <c r="EE3" s="429"/>
      <c r="EF3" s="429"/>
      <c r="EG3" s="429"/>
      <c r="EH3" s="429"/>
      <c r="EI3" s="429"/>
      <c r="EJ3" s="429"/>
      <c r="EK3" s="429"/>
      <c r="EL3" s="429"/>
      <c r="EM3" s="429"/>
      <c r="EN3" s="429"/>
      <c r="EO3" s="429"/>
      <c r="EP3" s="429"/>
      <c r="EQ3" s="429"/>
      <c r="ER3" s="429"/>
      <c r="ES3" s="429"/>
      <c r="ET3" s="429"/>
      <c r="EU3" s="429"/>
      <c r="EV3" s="429"/>
      <c r="EW3" s="429"/>
      <c r="EX3" s="429"/>
      <c r="EY3" s="429"/>
      <c r="EZ3" s="429"/>
      <c r="FA3" s="429"/>
      <c r="FB3" s="429"/>
      <c r="FC3" s="429"/>
      <c r="FD3" s="429"/>
      <c r="FE3" s="429"/>
      <c r="FF3" s="429"/>
      <c r="FG3" s="429"/>
      <c r="FH3" s="429"/>
      <c r="FI3" s="429"/>
      <c r="FJ3" s="429"/>
      <c r="FK3" s="429"/>
      <c r="FL3" s="429"/>
      <c r="FM3" s="429"/>
      <c r="FN3" s="429"/>
      <c r="FO3" s="429"/>
      <c r="FP3" s="429"/>
      <c r="FQ3" s="429"/>
      <c r="FR3" s="429"/>
      <c r="FS3" s="429"/>
      <c r="FT3" s="429"/>
      <c r="FU3" s="429"/>
      <c r="FV3" s="429"/>
      <c r="FW3" s="429"/>
      <c r="FX3" s="429"/>
      <c r="FY3" s="429"/>
      <c r="FZ3" s="429"/>
      <c r="GA3" s="429"/>
      <c r="GB3" s="429"/>
      <c r="GC3" s="429"/>
      <c r="GD3" s="429"/>
      <c r="GE3" s="429"/>
      <c r="GF3" s="429"/>
      <c r="GG3" s="429"/>
      <c r="GH3" s="429"/>
      <c r="GI3" s="429"/>
      <c r="GJ3" s="429"/>
      <c r="GK3" s="429"/>
      <c r="GL3" s="429"/>
      <c r="GM3" s="429"/>
      <c r="GN3" s="429"/>
      <c r="GO3" s="429"/>
      <c r="GP3" s="429"/>
      <c r="GQ3" s="429"/>
      <c r="GR3" s="429"/>
      <c r="GS3" s="429"/>
      <c r="GT3" s="429"/>
      <c r="GU3" s="429"/>
      <c r="GV3" s="429"/>
      <c r="GW3" s="429"/>
      <c r="GX3" s="429"/>
      <c r="GY3" s="429"/>
      <c r="GZ3" s="429"/>
      <c r="HA3" s="429"/>
      <c r="HB3" s="429"/>
      <c r="HC3" s="429"/>
      <c r="HD3" s="429"/>
      <c r="HE3" s="429"/>
      <c r="HF3" s="429"/>
      <c r="HG3" s="429"/>
      <c r="HH3" s="429"/>
      <c r="HI3" s="429"/>
      <c r="HJ3" s="429"/>
      <c r="HK3" s="429"/>
      <c r="HL3" s="429"/>
      <c r="HM3" s="429"/>
      <c r="HN3" s="429"/>
      <c r="HO3" s="429"/>
      <c r="HP3" s="429"/>
      <c r="HQ3" s="429"/>
      <c r="HR3" s="429"/>
      <c r="HS3" s="429"/>
      <c r="HT3" s="429"/>
      <c r="HU3" s="429"/>
      <c r="HV3" s="429"/>
      <c r="HW3" s="429"/>
      <c r="HX3" s="429"/>
      <c r="HY3" s="429"/>
      <c r="HZ3" s="429"/>
      <c r="IA3" s="429"/>
      <c r="IB3" s="429"/>
      <c r="IC3" s="429"/>
      <c r="ID3" s="429"/>
      <c r="IE3" s="429"/>
      <c r="IF3" s="429"/>
      <c r="IG3" s="429"/>
      <c r="IH3" s="429"/>
      <c r="II3" s="429"/>
      <c r="IJ3" s="429"/>
      <c r="IK3" s="429"/>
      <c r="IL3" s="429"/>
      <c r="IM3" s="429"/>
      <c r="IN3" s="429"/>
      <c r="IO3" s="429"/>
      <c r="IP3" s="429"/>
      <c r="IQ3" s="429"/>
      <c r="IR3" s="429"/>
    </row>
    <row r="4" spans="1:252" s="8" customFormat="1" ht="11.1" customHeight="1">
      <c r="A4" s="428"/>
      <c r="B4" s="428"/>
      <c r="C4" s="4"/>
      <c r="D4" s="16" t="s">
        <v>433</v>
      </c>
      <c r="E4" s="16" t="s">
        <v>5</v>
      </c>
      <c r="F4" s="16" t="s">
        <v>7</v>
      </c>
      <c r="G4" s="16" t="s">
        <v>9</v>
      </c>
      <c r="H4" s="16" t="s">
        <v>11</v>
      </c>
      <c r="I4" s="16" t="s">
        <v>434</v>
      </c>
      <c r="J4" s="16" t="s">
        <v>435</v>
      </c>
      <c r="K4" s="16" t="s">
        <v>436</v>
      </c>
      <c r="L4" s="16" t="s">
        <v>437</v>
      </c>
      <c r="M4" s="16" t="s">
        <v>13</v>
      </c>
      <c r="N4" s="428"/>
      <c r="O4" s="1218" t="s">
        <v>14</v>
      </c>
      <c r="P4" s="1218"/>
      <c r="Q4" s="428"/>
      <c r="R4" s="428"/>
      <c r="S4" s="428"/>
      <c r="T4" s="428"/>
      <c r="U4" s="428"/>
      <c r="V4" s="428"/>
      <c r="W4" s="428"/>
      <c r="X4" s="429"/>
      <c r="Y4" s="429"/>
      <c r="Z4" s="429"/>
      <c r="AA4" s="429"/>
      <c r="AB4" s="429"/>
      <c r="AC4" s="429"/>
      <c r="AD4" s="429"/>
      <c r="AE4" s="429"/>
      <c r="AF4" s="429"/>
      <c r="AG4" s="429"/>
      <c r="AH4" s="429"/>
      <c r="AI4" s="429"/>
      <c r="AJ4" s="429"/>
      <c r="AK4" s="429"/>
      <c r="AL4" s="429"/>
      <c r="AM4" s="429"/>
      <c r="AN4" s="429"/>
      <c r="AO4" s="429"/>
      <c r="AP4" s="429"/>
      <c r="AQ4" s="429"/>
      <c r="AR4" s="429"/>
      <c r="AS4" s="429"/>
      <c r="AT4" s="429"/>
      <c r="AU4" s="429"/>
      <c r="AV4" s="429"/>
      <c r="AW4" s="429"/>
      <c r="AX4" s="429"/>
      <c r="AY4" s="429"/>
      <c r="AZ4" s="429"/>
      <c r="BA4" s="429"/>
      <c r="BB4" s="429"/>
      <c r="BC4" s="429"/>
      <c r="BD4" s="429"/>
      <c r="BE4" s="429"/>
      <c r="BF4" s="429"/>
      <c r="BG4" s="429"/>
      <c r="BH4" s="429"/>
      <c r="BI4" s="429"/>
      <c r="BJ4" s="429"/>
      <c r="BK4" s="429"/>
      <c r="BL4" s="429"/>
      <c r="BM4" s="429"/>
      <c r="BN4" s="429"/>
      <c r="BO4" s="429"/>
      <c r="BP4" s="429"/>
      <c r="BQ4" s="429"/>
      <c r="BR4" s="429"/>
      <c r="BS4" s="429"/>
      <c r="BT4" s="429"/>
      <c r="BU4" s="429"/>
      <c r="BV4" s="429"/>
      <c r="BW4" s="429"/>
      <c r="BX4" s="429"/>
      <c r="BY4" s="429"/>
      <c r="BZ4" s="429"/>
      <c r="CA4" s="429"/>
      <c r="CB4" s="429"/>
      <c r="CC4" s="429"/>
      <c r="CD4" s="429"/>
      <c r="CE4" s="429"/>
      <c r="CF4" s="429"/>
      <c r="CG4" s="429"/>
      <c r="CH4" s="429"/>
      <c r="CI4" s="429"/>
      <c r="CJ4" s="429"/>
      <c r="CK4" s="429"/>
      <c r="CL4" s="429"/>
      <c r="CM4" s="429"/>
      <c r="CN4" s="429"/>
      <c r="CO4" s="429"/>
      <c r="CP4" s="429"/>
      <c r="CQ4" s="429"/>
      <c r="CR4" s="429"/>
      <c r="CS4" s="429"/>
      <c r="CT4" s="429"/>
      <c r="CU4" s="429"/>
      <c r="CV4" s="429"/>
      <c r="CW4" s="429"/>
      <c r="CX4" s="429"/>
      <c r="CY4" s="429"/>
      <c r="CZ4" s="429"/>
      <c r="DA4" s="429"/>
      <c r="DB4" s="429"/>
      <c r="DC4" s="429"/>
      <c r="DD4" s="429"/>
      <c r="DE4" s="429"/>
      <c r="DF4" s="429"/>
      <c r="DG4" s="429"/>
      <c r="DH4" s="429"/>
      <c r="DI4" s="429"/>
      <c r="DJ4" s="429"/>
      <c r="DK4" s="429"/>
      <c r="DL4" s="429"/>
      <c r="DM4" s="429"/>
      <c r="DN4" s="429"/>
      <c r="DO4" s="429"/>
      <c r="DP4" s="429"/>
      <c r="DQ4" s="429"/>
      <c r="DR4" s="429"/>
      <c r="DS4" s="429"/>
      <c r="DT4" s="429"/>
      <c r="DU4" s="429"/>
      <c r="DV4" s="429"/>
      <c r="DW4" s="429"/>
      <c r="DX4" s="429"/>
      <c r="DY4" s="429"/>
      <c r="DZ4" s="429"/>
      <c r="EA4" s="429"/>
      <c r="EB4" s="429"/>
      <c r="EC4" s="429"/>
      <c r="ED4" s="429"/>
      <c r="EE4" s="429"/>
      <c r="EF4" s="429"/>
      <c r="EG4" s="429"/>
      <c r="EH4" s="429"/>
      <c r="EI4" s="429"/>
      <c r="EJ4" s="429"/>
      <c r="EK4" s="429"/>
      <c r="EL4" s="429"/>
      <c r="EM4" s="429"/>
      <c r="EN4" s="429"/>
      <c r="EO4" s="429"/>
      <c r="EP4" s="429"/>
      <c r="EQ4" s="429"/>
      <c r="ER4" s="429"/>
      <c r="ES4" s="429"/>
      <c r="ET4" s="429"/>
      <c r="EU4" s="429"/>
      <c r="EV4" s="429"/>
      <c r="EW4" s="429"/>
      <c r="EX4" s="429"/>
      <c r="EY4" s="429"/>
      <c r="EZ4" s="429"/>
      <c r="FA4" s="429"/>
      <c r="FB4" s="429"/>
      <c r="FC4" s="429"/>
      <c r="FD4" s="429"/>
      <c r="FE4" s="429"/>
      <c r="FF4" s="429"/>
      <c r="FG4" s="429"/>
      <c r="FH4" s="429"/>
      <c r="FI4" s="429"/>
      <c r="FJ4" s="429"/>
      <c r="FK4" s="429"/>
      <c r="FL4" s="429"/>
      <c r="FM4" s="429"/>
      <c r="FN4" s="429"/>
      <c r="FO4" s="429"/>
      <c r="FP4" s="429"/>
      <c r="FQ4" s="429"/>
      <c r="FR4" s="429"/>
      <c r="FS4" s="429"/>
      <c r="FT4" s="429"/>
      <c r="FU4" s="429"/>
      <c r="FV4" s="429"/>
      <c r="FW4" s="429"/>
      <c r="FX4" s="429"/>
      <c r="FY4" s="429"/>
      <c r="FZ4" s="429"/>
      <c r="GA4" s="429"/>
      <c r="GB4" s="429"/>
      <c r="GC4" s="429"/>
      <c r="GD4" s="429"/>
      <c r="GE4" s="429"/>
      <c r="GF4" s="429"/>
      <c r="GG4" s="429"/>
      <c r="GH4" s="429"/>
      <c r="GI4" s="429"/>
      <c r="GJ4" s="429"/>
      <c r="GK4" s="429"/>
      <c r="GL4" s="429"/>
      <c r="GM4" s="429"/>
      <c r="GN4" s="429"/>
      <c r="GO4" s="429"/>
      <c r="GP4" s="429"/>
      <c r="GQ4" s="429"/>
      <c r="GR4" s="429"/>
      <c r="GS4" s="429"/>
      <c r="GT4" s="429"/>
      <c r="GU4" s="429"/>
      <c r="GV4" s="429"/>
      <c r="GW4" s="429"/>
      <c r="GX4" s="429"/>
      <c r="GY4" s="429"/>
      <c r="GZ4" s="429"/>
      <c r="HA4" s="429"/>
      <c r="HB4" s="429"/>
      <c r="HC4" s="429"/>
      <c r="HD4" s="429"/>
      <c r="HE4" s="429"/>
      <c r="HF4" s="429"/>
      <c r="HG4" s="429"/>
      <c r="HH4" s="429"/>
      <c r="HI4" s="429"/>
      <c r="HJ4" s="429"/>
      <c r="HK4" s="429"/>
      <c r="HL4" s="429"/>
      <c r="HM4" s="429"/>
      <c r="HN4" s="429"/>
      <c r="HO4" s="429"/>
      <c r="HP4" s="429"/>
      <c r="HQ4" s="429"/>
      <c r="HR4" s="429"/>
      <c r="HS4" s="429"/>
      <c r="HT4" s="429"/>
      <c r="HU4" s="429"/>
      <c r="HV4" s="429"/>
      <c r="HW4" s="429"/>
      <c r="HX4" s="429"/>
      <c r="HY4" s="429"/>
      <c r="HZ4" s="429"/>
      <c r="IA4" s="429"/>
      <c r="IB4" s="429"/>
      <c r="IC4" s="429"/>
      <c r="ID4" s="429"/>
      <c r="IE4" s="429"/>
      <c r="IF4" s="429"/>
      <c r="IG4" s="429"/>
      <c r="IH4" s="429"/>
      <c r="II4" s="429"/>
      <c r="IJ4" s="429"/>
      <c r="IK4" s="429"/>
      <c r="IL4" s="429"/>
      <c r="IM4" s="429"/>
      <c r="IN4" s="429"/>
      <c r="IO4" s="429"/>
      <c r="IP4" s="429"/>
      <c r="IQ4" s="429"/>
      <c r="IR4" s="429"/>
    </row>
    <row r="5" spans="1:252" s="8" customFormat="1" ht="11.1" customHeight="1">
      <c r="A5" s="428"/>
      <c r="B5" s="428"/>
      <c r="C5" s="18" t="s">
        <v>50</v>
      </c>
      <c r="D5" s="19">
        <v>40000</v>
      </c>
      <c r="E5" s="19">
        <v>49999</v>
      </c>
      <c r="F5" s="19">
        <v>59999</v>
      </c>
      <c r="G5" s="19">
        <v>69999</v>
      </c>
      <c r="H5" s="19">
        <v>79999</v>
      </c>
      <c r="I5" s="19">
        <v>89999</v>
      </c>
      <c r="J5" s="19">
        <v>99999</v>
      </c>
      <c r="K5" s="19">
        <v>109999</v>
      </c>
      <c r="L5" s="19">
        <v>110000</v>
      </c>
      <c r="M5" s="19" t="s">
        <v>17</v>
      </c>
      <c r="N5" s="20" t="s">
        <v>18</v>
      </c>
      <c r="O5" s="21" t="s">
        <v>19</v>
      </c>
      <c r="P5" s="21" t="s">
        <v>20</v>
      </c>
      <c r="Q5" s="428"/>
      <c r="R5" s="428"/>
      <c r="S5" s="428"/>
      <c r="T5" s="428"/>
      <c r="U5" s="428"/>
      <c r="V5" s="428"/>
      <c r="W5" s="428"/>
      <c r="X5" s="429"/>
      <c r="Y5" s="429"/>
      <c r="Z5" s="429"/>
      <c r="AA5" s="429"/>
      <c r="AB5" s="429"/>
      <c r="AC5" s="429"/>
      <c r="AD5" s="429"/>
      <c r="AE5" s="429"/>
      <c r="AF5" s="429"/>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29"/>
      <c r="CJ5" s="429"/>
      <c r="CK5" s="429"/>
      <c r="CL5" s="429"/>
      <c r="CM5" s="429"/>
      <c r="CN5" s="429"/>
      <c r="CO5" s="429"/>
      <c r="CP5" s="429"/>
      <c r="CQ5" s="429"/>
      <c r="CR5" s="429"/>
      <c r="CS5" s="429"/>
      <c r="CT5" s="429"/>
      <c r="CU5" s="429"/>
      <c r="CV5" s="429"/>
      <c r="CW5" s="429"/>
      <c r="CX5" s="429"/>
      <c r="CY5" s="429"/>
      <c r="CZ5" s="429"/>
      <c r="DA5" s="429"/>
      <c r="DB5" s="429"/>
      <c r="DC5" s="429"/>
      <c r="DD5" s="429"/>
      <c r="DE5" s="429"/>
      <c r="DF5" s="429"/>
      <c r="DG5" s="429"/>
      <c r="DH5" s="429"/>
      <c r="DI5" s="429"/>
      <c r="DJ5" s="429"/>
      <c r="DK5" s="429"/>
      <c r="DL5" s="429"/>
      <c r="DM5" s="429"/>
      <c r="DN5" s="429"/>
      <c r="DO5" s="429"/>
      <c r="DP5" s="429"/>
      <c r="DQ5" s="429"/>
      <c r="DR5" s="429"/>
      <c r="DS5" s="429"/>
      <c r="DT5" s="429"/>
      <c r="DU5" s="429"/>
      <c r="DV5" s="429"/>
      <c r="DW5" s="429"/>
      <c r="DX5" s="429"/>
      <c r="DY5" s="429"/>
      <c r="DZ5" s="429"/>
      <c r="EA5" s="429"/>
      <c r="EB5" s="429"/>
      <c r="EC5" s="429"/>
      <c r="ED5" s="429"/>
      <c r="EE5" s="429"/>
      <c r="EF5" s="429"/>
      <c r="EG5" s="429"/>
      <c r="EH5" s="429"/>
      <c r="EI5" s="429"/>
      <c r="EJ5" s="429"/>
      <c r="EK5" s="429"/>
      <c r="EL5" s="429"/>
      <c r="EM5" s="429"/>
      <c r="EN5" s="429"/>
      <c r="EO5" s="429"/>
      <c r="EP5" s="429"/>
      <c r="EQ5" s="429"/>
      <c r="ER5" s="429"/>
      <c r="ES5" s="429"/>
      <c r="ET5" s="429"/>
      <c r="EU5" s="429"/>
      <c r="EV5" s="429"/>
      <c r="EW5" s="429"/>
      <c r="EX5" s="429"/>
      <c r="EY5" s="429"/>
      <c r="EZ5" s="429"/>
      <c r="FA5" s="429"/>
      <c r="FB5" s="429"/>
      <c r="FC5" s="429"/>
      <c r="FD5" s="429"/>
      <c r="FE5" s="429"/>
      <c r="FF5" s="429"/>
      <c r="FG5" s="429"/>
      <c r="FH5" s="429"/>
      <c r="FI5" s="429"/>
      <c r="FJ5" s="429"/>
      <c r="FK5" s="429"/>
      <c r="FL5" s="429"/>
      <c r="FM5" s="429"/>
      <c r="FN5" s="429"/>
      <c r="FO5" s="429"/>
      <c r="FP5" s="429"/>
      <c r="FQ5" s="429"/>
      <c r="FR5" s="429"/>
      <c r="FS5" s="429"/>
      <c r="FT5" s="429"/>
      <c r="FU5" s="429"/>
      <c r="FV5" s="429"/>
      <c r="FW5" s="429"/>
      <c r="FX5" s="429"/>
      <c r="FY5" s="429"/>
      <c r="FZ5" s="429"/>
      <c r="GA5" s="429"/>
      <c r="GB5" s="429"/>
      <c r="GC5" s="429"/>
      <c r="GD5" s="429"/>
      <c r="GE5" s="429"/>
      <c r="GF5" s="429"/>
      <c r="GG5" s="429"/>
      <c r="GH5" s="429"/>
      <c r="GI5" s="429"/>
      <c r="GJ5" s="429"/>
      <c r="GK5" s="429"/>
      <c r="GL5" s="429"/>
      <c r="GM5" s="429"/>
      <c r="GN5" s="429"/>
      <c r="GO5" s="429"/>
      <c r="GP5" s="429"/>
      <c r="GQ5" s="429"/>
      <c r="GR5" s="429"/>
      <c r="GS5" s="429"/>
      <c r="GT5" s="429"/>
      <c r="GU5" s="429"/>
      <c r="GV5" s="429"/>
      <c r="GW5" s="429"/>
      <c r="GX5" s="429"/>
      <c r="GY5" s="429"/>
      <c r="GZ5" s="429"/>
      <c r="HA5" s="429"/>
      <c r="HB5" s="429"/>
      <c r="HC5" s="429"/>
      <c r="HD5" s="429"/>
      <c r="HE5" s="429"/>
      <c r="HF5" s="429"/>
      <c r="HG5" s="429"/>
      <c r="HH5" s="429"/>
      <c r="HI5" s="429"/>
      <c r="HJ5" s="429"/>
      <c r="HK5" s="429"/>
      <c r="HL5" s="429"/>
      <c r="HM5" s="429"/>
      <c r="HN5" s="429"/>
      <c r="HO5" s="429"/>
      <c r="HP5" s="429"/>
      <c r="HQ5" s="429"/>
      <c r="HR5" s="429"/>
      <c r="HS5" s="429"/>
      <c r="HT5" s="429"/>
      <c r="HU5" s="429"/>
      <c r="HV5" s="429"/>
      <c r="HW5" s="429"/>
      <c r="HX5" s="429"/>
      <c r="HY5" s="429"/>
      <c r="HZ5" s="429"/>
      <c r="IA5" s="429"/>
      <c r="IB5" s="429"/>
      <c r="IC5" s="429"/>
      <c r="ID5" s="429"/>
      <c r="IE5" s="429"/>
      <c r="IF5" s="429"/>
      <c r="IG5" s="429"/>
      <c r="IH5" s="429"/>
      <c r="II5" s="429"/>
      <c r="IJ5" s="429"/>
      <c r="IK5" s="429"/>
      <c r="IL5" s="429"/>
      <c r="IM5" s="429"/>
      <c r="IN5" s="429"/>
      <c r="IO5" s="429"/>
      <c r="IP5" s="429"/>
      <c r="IQ5" s="429"/>
      <c r="IR5" s="429"/>
    </row>
    <row r="6" spans="1:252" ht="11.1" customHeight="1">
      <c r="A6" s="31"/>
      <c r="B6" s="31"/>
      <c r="C6" s="18"/>
      <c r="D6" s="23" t="s">
        <v>21</v>
      </c>
      <c r="E6" s="23"/>
      <c r="F6" s="23"/>
      <c r="G6" s="23"/>
      <c r="H6" s="23"/>
      <c r="I6" s="23"/>
      <c r="J6" s="23"/>
      <c r="K6" s="23"/>
      <c r="L6" s="434" t="s">
        <v>22</v>
      </c>
      <c r="M6" s="434" t="s">
        <v>23</v>
      </c>
      <c r="N6" s="434" t="s">
        <v>25</v>
      </c>
      <c r="O6" s="434" t="s">
        <v>24</v>
      </c>
      <c r="P6" s="27" t="s">
        <v>438</v>
      </c>
    </row>
    <row r="7" spans="1:252" ht="21.6" customHeight="1">
      <c r="B7" s="47" t="s">
        <v>26</v>
      </c>
      <c r="D7" s="29"/>
      <c r="E7" s="29"/>
      <c r="F7" s="29"/>
      <c r="G7" s="29"/>
      <c r="H7" s="29"/>
      <c r="I7" s="29"/>
      <c r="J7" s="29"/>
      <c r="K7" s="29"/>
      <c r="L7" s="30"/>
      <c r="M7" s="30"/>
    </row>
    <row r="8" spans="1:252" ht="4.5" customHeight="1">
      <c r="A8" s="54"/>
      <c r="B8" s="28"/>
      <c r="D8" s="29"/>
      <c r="E8" s="29"/>
      <c r="F8" s="29"/>
      <c r="G8" s="29"/>
      <c r="H8" s="29"/>
      <c r="I8" s="29"/>
      <c r="J8" s="29"/>
      <c r="K8" s="29"/>
      <c r="L8" s="30"/>
      <c r="M8" s="30"/>
    </row>
    <row r="9" spans="1:252" ht="11.1" customHeight="1">
      <c r="B9" s="33" t="s">
        <v>27</v>
      </c>
      <c r="D9" s="29"/>
      <c r="E9" s="29"/>
      <c r="F9" s="29"/>
      <c r="G9" s="29"/>
      <c r="H9" s="29"/>
      <c r="I9" s="29"/>
      <c r="J9" s="29"/>
      <c r="K9" s="29"/>
      <c r="L9" s="30"/>
      <c r="M9" s="30"/>
    </row>
    <row r="10" spans="1:252" ht="11.1" customHeight="1">
      <c r="A10" s="29"/>
      <c r="B10" s="34" t="s">
        <v>453</v>
      </c>
      <c r="D10" s="35" t="s">
        <v>29</v>
      </c>
      <c r="E10" s="35">
        <v>0.1</v>
      </c>
      <c r="F10" s="35">
        <v>0.4</v>
      </c>
      <c r="G10" s="35">
        <v>0.1</v>
      </c>
      <c r="H10" s="35" t="s">
        <v>29</v>
      </c>
      <c r="I10" s="35" t="s">
        <v>29</v>
      </c>
      <c r="J10" s="35" t="s">
        <v>29</v>
      </c>
      <c r="K10" s="35" t="s">
        <v>29</v>
      </c>
      <c r="L10" s="35" t="s">
        <v>29</v>
      </c>
      <c r="M10" s="35" t="s">
        <v>29</v>
      </c>
      <c r="N10" s="35">
        <v>0.7</v>
      </c>
      <c r="O10" s="36">
        <v>56900</v>
      </c>
      <c r="P10" s="36" t="s">
        <v>30</v>
      </c>
    </row>
    <row r="11" spans="1:252" ht="11.1" customHeight="1">
      <c r="B11" s="34" t="s">
        <v>454</v>
      </c>
      <c r="D11" s="35" t="s">
        <v>29</v>
      </c>
      <c r="E11" s="35">
        <v>0.2</v>
      </c>
      <c r="F11" s="35">
        <v>0.9</v>
      </c>
      <c r="G11" s="35">
        <v>0.6</v>
      </c>
      <c r="H11" s="35">
        <v>0.1</v>
      </c>
      <c r="I11" s="35" t="s">
        <v>29</v>
      </c>
      <c r="J11" s="35" t="s">
        <v>29</v>
      </c>
      <c r="K11" s="35" t="s">
        <v>29</v>
      </c>
      <c r="L11" s="35" t="s">
        <v>29</v>
      </c>
      <c r="M11" s="35" t="s">
        <v>29</v>
      </c>
      <c r="N11" s="35">
        <v>1.9</v>
      </c>
      <c r="O11" s="36">
        <v>60600</v>
      </c>
      <c r="P11" s="36" t="s">
        <v>30</v>
      </c>
    </row>
    <row r="12" spans="1:252" ht="11.1" customHeight="1">
      <c r="B12" s="34" t="s">
        <v>455</v>
      </c>
      <c r="D12" s="35" t="s">
        <v>29</v>
      </c>
      <c r="E12" s="35">
        <v>0.1</v>
      </c>
      <c r="F12" s="35">
        <v>0.4</v>
      </c>
      <c r="G12" s="35">
        <v>0.5</v>
      </c>
      <c r="H12" s="35">
        <v>0.2</v>
      </c>
      <c r="I12" s="35">
        <v>0.1</v>
      </c>
      <c r="J12" s="35" t="s">
        <v>29</v>
      </c>
      <c r="K12" s="35" t="s">
        <v>29</v>
      </c>
      <c r="L12" s="35" t="s">
        <v>29</v>
      </c>
      <c r="M12" s="35" t="s">
        <v>29</v>
      </c>
      <c r="N12" s="35">
        <v>1.3</v>
      </c>
      <c r="O12" s="36">
        <v>64500</v>
      </c>
      <c r="P12" s="36" t="s">
        <v>30</v>
      </c>
    </row>
    <row r="13" spans="1:252" ht="11.1" customHeight="1">
      <c r="B13" s="34" t="s">
        <v>38</v>
      </c>
      <c r="D13" s="35" t="s">
        <v>29</v>
      </c>
      <c r="E13" s="35" t="s">
        <v>29</v>
      </c>
      <c r="F13" s="35" t="s">
        <v>29</v>
      </c>
      <c r="G13" s="35">
        <v>0.1</v>
      </c>
      <c r="H13" s="35" t="s">
        <v>29</v>
      </c>
      <c r="I13" s="35" t="s">
        <v>29</v>
      </c>
      <c r="J13" s="35" t="s">
        <v>29</v>
      </c>
      <c r="K13" s="35" t="s">
        <v>29</v>
      </c>
      <c r="L13" s="35" t="s">
        <v>29</v>
      </c>
      <c r="M13" s="35" t="s">
        <v>29</v>
      </c>
      <c r="N13" s="35">
        <v>0.2</v>
      </c>
      <c r="O13" s="36">
        <v>67800</v>
      </c>
      <c r="P13" s="36" t="s">
        <v>30</v>
      </c>
    </row>
    <row r="14" spans="1:252" s="39" customFormat="1" ht="11.1" customHeight="1">
      <c r="B14" s="34" t="s">
        <v>39</v>
      </c>
      <c r="C14" s="4">
        <v>8</v>
      </c>
      <c r="D14" s="35" t="s">
        <v>29</v>
      </c>
      <c r="E14" s="35">
        <v>0.3</v>
      </c>
      <c r="F14" s="35">
        <v>1.7</v>
      </c>
      <c r="G14" s="35">
        <v>1.3</v>
      </c>
      <c r="H14" s="35">
        <v>0.4</v>
      </c>
      <c r="I14" s="35">
        <v>0.1</v>
      </c>
      <c r="J14" s="35">
        <v>0.1</v>
      </c>
      <c r="K14" s="35" t="s">
        <v>29</v>
      </c>
      <c r="L14" s="35" t="s">
        <v>29</v>
      </c>
      <c r="M14" s="35" t="s">
        <v>29</v>
      </c>
      <c r="N14" s="35">
        <v>4</v>
      </c>
      <c r="O14" s="36">
        <v>61600</v>
      </c>
      <c r="P14" s="36">
        <v>59500</v>
      </c>
    </row>
    <row r="15" spans="1:252" s="39" customFormat="1" ht="3.75" customHeight="1">
      <c r="B15" s="40"/>
      <c r="C15" s="41"/>
      <c r="D15" s="42"/>
      <c r="E15" s="42"/>
      <c r="F15" s="42"/>
      <c r="G15" s="42"/>
      <c r="H15" s="42"/>
      <c r="I15" s="42"/>
      <c r="J15" s="42"/>
      <c r="K15" s="42"/>
      <c r="L15" s="46"/>
      <c r="M15" s="46"/>
      <c r="N15" s="46"/>
      <c r="O15" s="43"/>
      <c r="P15" s="43"/>
    </row>
    <row r="16" spans="1:252" ht="11.1" customHeight="1">
      <c r="B16" s="33" t="s">
        <v>40</v>
      </c>
      <c r="C16" s="45"/>
      <c r="D16" s="46"/>
      <c r="E16" s="46"/>
      <c r="F16" s="46"/>
      <c r="G16" s="46"/>
      <c r="H16" s="46"/>
      <c r="I16" s="46"/>
      <c r="J16" s="46"/>
      <c r="K16" s="46"/>
      <c r="L16" s="435"/>
      <c r="M16" s="435"/>
      <c r="N16" s="435"/>
      <c r="O16" s="36"/>
    </row>
    <row r="17" spans="1:16" ht="11.1" customHeight="1">
      <c r="B17" s="34" t="s">
        <v>453</v>
      </c>
      <c r="D17" s="35" t="s">
        <v>29</v>
      </c>
      <c r="E17" s="35">
        <v>0.2</v>
      </c>
      <c r="F17" s="35">
        <v>0.6</v>
      </c>
      <c r="G17" s="35">
        <v>0.1</v>
      </c>
      <c r="H17" s="35" t="s">
        <v>29</v>
      </c>
      <c r="I17" s="35" t="s">
        <v>29</v>
      </c>
      <c r="J17" s="35" t="s">
        <v>29</v>
      </c>
      <c r="K17" s="35" t="s">
        <v>29</v>
      </c>
      <c r="L17" s="35" t="s">
        <v>29</v>
      </c>
      <c r="M17" s="35" t="s">
        <v>29</v>
      </c>
      <c r="N17" s="35">
        <v>1.1000000000000001</v>
      </c>
      <c r="O17" s="36">
        <v>55000</v>
      </c>
      <c r="P17" s="36" t="s">
        <v>30</v>
      </c>
    </row>
    <row r="18" spans="1:16" ht="11.1" customHeight="1">
      <c r="B18" s="34" t="s">
        <v>454</v>
      </c>
      <c r="D18" s="35" t="s">
        <v>29</v>
      </c>
      <c r="E18" s="35">
        <v>0.6</v>
      </c>
      <c r="F18" s="35">
        <v>2.1</v>
      </c>
      <c r="G18" s="35">
        <v>1.2</v>
      </c>
      <c r="H18" s="35">
        <v>0.3</v>
      </c>
      <c r="I18" s="35">
        <v>0.1</v>
      </c>
      <c r="J18" s="35" t="s">
        <v>29</v>
      </c>
      <c r="K18" s="35" t="s">
        <v>29</v>
      </c>
      <c r="L18" s="35" t="s">
        <v>29</v>
      </c>
      <c r="M18" s="35">
        <v>0.1</v>
      </c>
      <c r="N18" s="35">
        <v>4.4000000000000004</v>
      </c>
      <c r="O18" s="36">
        <v>58700</v>
      </c>
      <c r="P18" s="36" t="s">
        <v>30</v>
      </c>
    </row>
    <row r="19" spans="1:16" ht="11.1" customHeight="1">
      <c r="B19" s="34" t="s">
        <v>455</v>
      </c>
      <c r="D19" s="35" t="s">
        <v>29</v>
      </c>
      <c r="E19" s="35">
        <v>0.4</v>
      </c>
      <c r="F19" s="35">
        <v>2</v>
      </c>
      <c r="G19" s="35">
        <v>1.5</v>
      </c>
      <c r="H19" s="35">
        <v>0.5</v>
      </c>
      <c r="I19" s="35">
        <v>0.1</v>
      </c>
      <c r="J19" s="35" t="s">
        <v>29</v>
      </c>
      <c r="K19" s="35" t="s">
        <v>29</v>
      </c>
      <c r="L19" s="35" t="s">
        <v>29</v>
      </c>
      <c r="M19" s="35">
        <v>0.1</v>
      </c>
      <c r="N19" s="35">
        <v>4.5999999999999996</v>
      </c>
      <c r="O19" s="36">
        <v>60800</v>
      </c>
      <c r="P19" s="36" t="s">
        <v>30</v>
      </c>
    </row>
    <row r="20" spans="1:16" ht="11.1" customHeight="1">
      <c r="B20" s="34" t="s">
        <v>38</v>
      </c>
      <c r="D20" s="35" t="s">
        <v>29</v>
      </c>
      <c r="E20" s="35" t="s">
        <v>29</v>
      </c>
      <c r="F20" s="35">
        <v>0.3</v>
      </c>
      <c r="G20" s="35">
        <v>0.3</v>
      </c>
      <c r="H20" s="35">
        <v>0.1</v>
      </c>
      <c r="I20" s="35" t="s">
        <v>29</v>
      </c>
      <c r="J20" s="35" t="s">
        <v>29</v>
      </c>
      <c r="K20" s="35" t="s">
        <v>29</v>
      </c>
      <c r="L20" s="35" t="s">
        <v>29</v>
      </c>
      <c r="M20" s="35" t="s">
        <v>29</v>
      </c>
      <c r="N20" s="35">
        <v>0.8</v>
      </c>
      <c r="O20" s="36">
        <v>65400</v>
      </c>
      <c r="P20" s="36" t="s">
        <v>30</v>
      </c>
    </row>
    <row r="21" spans="1:16" s="39" customFormat="1" ht="11.1" customHeight="1">
      <c r="B21" s="34" t="s">
        <v>39</v>
      </c>
      <c r="C21" s="4">
        <v>8</v>
      </c>
      <c r="D21" s="35" t="s">
        <v>29</v>
      </c>
      <c r="E21" s="35">
        <v>1.3</v>
      </c>
      <c r="F21" s="35">
        <v>5</v>
      </c>
      <c r="G21" s="35">
        <v>3.1</v>
      </c>
      <c r="H21" s="35">
        <v>0.9</v>
      </c>
      <c r="I21" s="35">
        <v>0.3</v>
      </c>
      <c r="J21" s="35">
        <v>0.1</v>
      </c>
      <c r="K21" s="35" t="s">
        <v>29</v>
      </c>
      <c r="L21" s="35" t="s">
        <v>29</v>
      </c>
      <c r="M21" s="35">
        <v>0.2</v>
      </c>
      <c r="N21" s="35">
        <v>10.8</v>
      </c>
      <c r="O21" s="36">
        <v>59700</v>
      </c>
      <c r="P21" s="36">
        <v>58100</v>
      </c>
    </row>
    <row r="22" spans="1:16" s="39" customFormat="1" ht="3.75" customHeight="1">
      <c r="B22" s="40"/>
      <c r="C22" s="41"/>
      <c r="D22" s="42"/>
      <c r="E22" s="42"/>
      <c r="F22" s="42"/>
      <c r="G22" s="42"/>
      <c r="H22" s="42"/>
      <c r="I22" s="42"/>
      <c r="J22" s="42"/>
      <c r="K22" s="42"/>
      <c r="L22" s="46"/>
      <c r="M22" s="46"/>
      <c r="N22" s="46"/>
      <c r="O22" s="43"/>
      <c r="P22" s="43"/>
    </row>
    <row r="23" spans="1:16" ht="11.1" customHeight="1">
      <c r="B23" s="33" t="s">
        <v>41</v>
      </c>
      <c r="C23" s="4">
        <v>9</v>
      </c>
      <c r="D23" s="46"/>
      <c r="E23" s="46"/>
      <c r="F23" s="46"/>
      <c r="G23" s="46"/>
      <c r="H23" s="46"/>
      <c r="I23" s="46"/>
      <c r="J23" s="46"/>
      <c r="K23" s="46"/>
      <c r="L23" s="435"/>
      <c r="M23" s="435"/>
      <c r="N23" s="435"/>
      <c r="O23" s="36"/>
    </row>
    <row r="24" spans="1:16" ht="11.1" customHeight="1">
      <c r="B24" s="34" t="s">
        <v>453</v>
      </c>
      <c r="D24" s="35" t="s">
        <v>29</v>
      </c>
      <c r="E24" s="35">
        <v>0.4</v>
      </c>
      <c r="F24" s="35">
        <v>1</v>
      </c>
      <c r="G24" s="35">
        <v>0.3</v>
      </c>
      <c r="H24" s="35">
        <v>0.1</v>
      </c>
      <c r="I24" s="35" t="s">
        <v>29</v>
      </c>
      <c r="J24" s="35" t="s">
        <v>29</v>
      </c>
      <c r="K24" s="35" t="s">
        <v>29</v>
      </c>
      <c r="L24" s="35" t="s">
        <v>29</v>
      </c>
      <c r="M24" s="35" t="s">
        <v>29</v>
      </c>
      <c r="N24" s="35">
        <v>1.7</v>
      </c>
      <c r="O24" s="36">
        <v>55700</v>
      </c>
      <c r="P24" s="36" t="s">
        <v>30</v>
      </c>
    </row>
    <row r="25" spans="1:16" ht="11.1" customHeight="1">
      <c r="B25" s="34" t="s">
        <v>454</v>
      </c>
      <c r="D25" s="35" t="s">
        <v>29</v>
      </c>
      <c r="E25" s="35">
        <v>0.7</v>
      </c>
      <c r="F25" s="35">
        <v>3</v>
      </c>
      <c r="G25" s="35">
        <v>1.8</v>
      </c>
      <c r="H25" s="35">
        <v>0.4</v>
      </c>
      <c r="I25" s="35">
        <v>0.1</v>
      </c>
      <c r="J25" s="35">
        <v>0.1</v>
      </c>
      <c r="K25" s="35" t="s">
        <v>29</v>
      </c>
      <c r="L25" s="35" t="s">
        <v>29</v>
      </c>
      <c r="M25" s="35">
        <v>0.1</v>
      </c>
      <c r="N25" s="35">
        <v>6.3</v>
      </c>
      <c r="O25" s="36">
        <v>59300</v>
      </c>
      <c r="P25" s="36" t="s">
        <v>30</v>
      </c>
    </row>
    <row r="26" spans="1:16" ht="11.1" customHeight="1">
      <c r="B26" s="34" t="s">
        <v>455</v>
      </c>
      <c r="D26" s="35" t="s">
        <v>29</v>
      </c>
      <c r="E26" s="35">
        <v>0.5</v>
      </c>
      <c r="F26" s="35">
        <v>2.4</v>
      </c>
      <c r="G26" s="35">
        <v>2</v>
      </c>
      <c r="H26" s="35">
        <v>0.6</v>
      </c>
      <c r="I26" s="35">
        <v>0.2</v>
      </c>
      <c r="J26" s="35">
        <v>0.1</v>
      </c>
      <c r="K26" s="35" t="s">
        <v>29</v>
      </c>
      <c r="L26" s="35" t="s">
        <v>29</v>
      </c>
      <c r="M26" s="35">
        <v>0.1</v>
      </c>
      <c r="N26" s="35">
        <v>5.9</v>
      </c>
      <c r="O26" s="36">
        <v>61600</v>
      </c>
      <c r="P26" s="36" t="s">
        <v>30</v>
      </c>
    </row>
    <row r="27" spans="1:16" ht="11.1" customHeight="1">
      <c r="B27" s="34" t="s">
        <v>38</v>
      </c>
      <c r="D27" s="35" t="s">
        <v>29</v>
      </c>
      <c r="E27" s="35" t="s">
        <v>29</v>
      </c>
      <c r="F27" s="35">
        <v>0.3</v>
      </c>
      <c r="G27" s="35">
        <v>0.3</v>
      </c>
      <c r="H27" s="35">
        <v>0.2</v>
      </c>
      <c r="I27" s="35">
        <v>0.1</v>
      </c>
      <c r="J27" s="35" t="s">
        <v>29</v>
      </c>
      <c r="K27" s="35" t="s">
        <v>29</v>
      </c>
      <c r="L27" s="35" t="s">
        <v>29</v>
      </c>
      <c r="M27" s="35" t="s">
        <v>29</v>
      </c>
      <c r="N27" s="35">
        <v>0.9</v>
      </c>
      <c r="O27" s="36">
        <v>65800</v>
      </c>
      <c r="P27" s="36" t="s">
        <v>30</v>
      </c>
    </row>
    <row r="28" spans="1:16" s="39" customFormat="1" ht="11.1" customHeight="1">
      <c r="B28" s="34" t="s">
        <v>39</v>
      </c>
      <c r="C28" s="4">
        <v>8</v>
      </c>
      <c r="D28" s="35" t="s">
        <v>29</v>
      </c>
      <c r="E28" s="35">
        <v>1.6</v>
      </c>
      <c r="F28" s="35">
        <v>6.7</v>
      </c>
      <c r="G28" s="35">
        <v>4.4000000000000004</v>
      </c>
      <c r="H28" s="35">
        <v>1.3</v>
      </c>
      <c r="I28" s="35">
        <v>0.4</v>
      </c>
      <c r="J28" s="35">
        <v>0.1</v>
      </c>
      <c r="K28" s="35">
        <v>0.1</v>
      </c>
      <c r="L28" s="35" t="s">
        <v>29</v>
      </c>
      <c r="M28" s="35">
        <v>0.2</v>
      </c>
      <c r="N28" s="35">
        <v>14.8</v>
      </c>
      <c r="O28" s="36">
        <v>60200</v>
      </c>
      <c r="P28" s="36">
        <v>58100</v>
      </c>
    </row>
    <row r="29" spans="1:16" ht="11.25" customHeight="1">
      <c r="B29" s="34"/>
      <c r="D29" s="46"/>
      <c r="E29" s="46"/>
      <c r="F29" s="46"/>
      <c r="G29" s="46"/>
      <c r="H29" s="46"/>
      <c r="I29" s="46"/>
      <c r="J29" s="46"/>
      <c r="K29" s="46"/>
      <c r="L29" s="435"/>
      <c r="M29" s="435"/>
      <c r="N29" s="435"/>
      <c r="O29" s="36"/>
    </row>
    <row r="30" spans="1:16" ht="11.1" customHeight="1">
      <c r="B30" s="33" t="s">
        <v>42</v>
      </c>
      <c r="C30" s="4">
        <v>10</v>
      </c>
      <c r="D30" s="46"/>
      <c r="E30" s="46"/>
      <c r="F30" s="46"/>
      <c r="G30" s="46"/>
      <c r="H30" s="46"/>
      <c r="I30" s="46"/>
      <c r="J30" s="46"/>
      <c r="K30" s="46"/>
      <c r="L30" s="435"/>
      <c r="M30" s="435"/>
      <c r="N30" s="435"/>
      <c r="O30" s="36"/>
    </row>
    <row r="31" spans="1:16" ht="5.25" customHeight="1">
      <c r="A31" s="54"/>
      <c r="B31" s="28"/>
      <c r="D31" s="46"/>
      <c r="E31" s="46"/>
      <c r="F31" s="46"/>
      <c r="G31" s="46"/>
      <c r="H31" s="46"/>
      <c r="I31" s="46"/>
      <c r="J31" s="46"/>
      <c r="K31" s="46"/>
      <c r="L31" s="435"/>
      <c r="M31" s="435"/>
      <c r="N31" s="435"/>
      <c r="O31" s="36"/>
    </row>
    <row r="32" spans="1:16" ht="11.1" customHeight="1">
      <c r="B32" s="33" t="s">
        <v>27</v>
      </c>
      <c r="D32" s="46"/>
      <c r="E32" s="46"/>
      <c r="F32" s="46"/>
      <c r="G32" s="46"/>
      <c r="H32" s="46"/>
      <c r="I32" s="46"/>
      <c r="J32" s="46"/>
      <c r="K32" s="46"/>
      <c r="L32" s="435"/>
      <c r="M32" s="435"/>
      <c r="N32" s="435"/>
      <c r="O32" s="36"/>
    </row>
    <row r="33" spans="1:16" ht="11.1" customHeight="1">
      <c r="A33" s="29"/>
      <c r="B33" s="34" t="s">
        <v>453</v>
      </c>
      <c r="D33" s="35" t="s">
        <v>29</v>
      </c>
      <c r="E33" s="35" t="s">
        <v>29</v>
      </c>
      <c r="F33" s="35">
        <v>0.1</v>
      </c>
      <c r="G33" s="35">
        <v>0.1</v>
      </c>
      <c r="H33" s="35" t="s">
        <v>29</v>
      </c>
      <c r="I33" s="35" t="s">
        <v>29</v>
      </c>
      <c r="J33" s="35" t="s">
        <v>29</v>
      </c>
      <c r="K33" s="35" t="s">
        <v>29</v>
      </c>
      <c r="L33" s="35" t="s">
        <v>29</v>
      </c>
      <c r="M33" s="35" t="s">
        <v>29</v>
      </c>
      <c r="N33" s="35">
        <v>0.2</v>
      </c>
      <c r="O33" s="36">
        <v>59700</v>
      </c>
      <c r="P33" s="36" t="s">
        <v>30</v>
      </c>
    </row>
    <row r="34" spans="1:16" ht="11.1" customHeight="1">
      <c r="B34" s="34" t="s">
        <v>454</v>
      </c>
      <c r="D34" s="35" t="s">
        <v>29</v>
      </c>
      <c r="E34" s="35" t="s">
        <v>29</v>
      </c>
      <c r="F34" s="35">
        <v>0.1</v>
      </c>
      <c r="G34" s="35">
        <v>0.1</v>
      </c>
      <c r="H34" s="35" t="s">
        <v>29</v>
      </c>
      <c r="I34" s="35" t="s">
        <v>29</v>
      </c>
      <c r="J34" s="35" t="s">
        <v>29</v>
      </c>
      <c r="K34" s="35" t="s">
        <v>29</v>
      </c>
      <c r="L34" s="35" t="s">
        <v>29</v>
      </c>
      <c r="M34" s="35" t="s">
        <v>29</v>
      </c>
      <c r="N34" s="35">
        <v>0.3</v>
      </c>
      <c r="O34" s="36">
        <v>66400</v>
      </c>
      <c r="P34" s="36" t="s">
        <v>30</v>
      </c>
    </row>
    <row r="35" spans="1:16" ht="11.1" customHeight="1">
      <c r="B35" s="34" t="s">
        <v>455</v>
      </c>
      <c r="D35" s="35" t="s">
        <v>29</v>
      </c>
      <c r="E35" s="35" t="s">
        <v>29</v>
      </c>
      <c r="F35" s="35" t="s">
        <v>29</v>
      </c>
      <c r="G35" s="35">
        <v>0.1</v>
      </c>
      <c r="H35" s="35" t="s">
        <v>29</v>
      </c>
      <c r="I35" s="35" t="s">
        <v>29</v>
      </c>
      <c r="J35" s="35" t="s">
        <v>29</v>
      </c>
      <c r="K35" s="35" t="s">
        <v>29</v>
      </c>
      <c r="L35" s="35" t="s">
        <v>29</v>
      </c>
      <c r="M35" s="35" t="s">
        <v>29</v>
      </c>
      <c r="N35" s="35">
        <v>0.2</v>
      </c>
      <c r="O35" s="36">
        <v>71000</v>
      </c>
      <c r="P35" s="36" t="s">
        <v>30</v>
      </c>
    </row>
    <row r="36" spans="1:16" ht="11.1" customHeight="1">
      <c r="B36" s="34" t="s">
        <v>38</v>
      </c>
      <c r="D36" s="35" t="s">
        <v>29</v>
      </c>
      <c r="E36" s="35" t="s">
        <v>29</v>
      </c>
      <c r="F36" s="35" t="s">
        <v>29</v>
      </c>
      <c r="G36" s="35" t="s">
        <v>29</v>
      </c>
      <c r="H36" s="35" t="s">
        <v>29</v>
      </c>
      <c r="I36" s="35" t="s">
        <v>29</v>
      </c>
      <c r="J36" s="35" t="s">
        <v>29</v>
      </c>
      <c r="K36" s="35" t="s">
        <v>29</v>
      </c>
      <c r="L36" s="35" t="s">
        <v>29</v>
      </c>
      <c r="M36" s="35" t="s">
        <v>29</v>
      </c>
      <c r="N36" s="35">
        <v>0.1</v>
      </c>
      <c r="O36" s="36">
        <v>75900</v>
      </c>
      <c r="P36" s="36" t="s">
        <v>30</v>
      </c>
    </row>
    <row r="37" spans="1:16" s="39" customFormat="1" ht="11.1" customHeight="1">
      <c r="B37" s="34" t="s">
        <v>39</v>
      </c>
      <c r="C37" s="4">
        <v>8</v>
      </c>
      <c r="D37" s="35" t="s">
        <v>29</v>
      </c>
      <c r="E37" s="35" t="s">
        <v>29</v>
      </c>
      <c r="F37" s="35">
        <v>0.2</v>
      </c>
      <c r="G37" s="35">
        <v>0.3</v>
      </c>
      <c r="H37" s="35">
        <v>0.1</v>
      </c>
      <c r="I37" s="35">
        <v>0.1</v>
      </c>
      <c r="J37" s="35" t="s">
        <v>29</v>
      </c>
      <c r="K37" s="35" t="s">
        <v>29</v>
      </c>
      <c r="L37" s="35" t="s">
        <v>29</v>
      </c>
      <c r="M37" s="35" t="s">
        <v>29</v>
      </c>
      <c r="N37" s="35">
        <v>0.8</v>
      </c>
      <c r="O37" s="36">
        <v>66900</v>
      </c>
      <c r="P37" s="36" t="s">
        <v>29</v>
      </c>
    </row>
    <row r="38" spans="1:16" ht="3.75" customHeight="1">
      <c r="A38" s="39"/>
      <c r="B38" s="40"/>
      <c r="C38" s="41"/>
      <c r="D38" s="42"/>
      <c r="E38" s="42"/>
      <c r="F38" s="42"/>
      <c r="G38" s="42"/>
      <c r="H38" s="42"/>
      <c r="I38" s="42"/>
      <c r="J38" s="42"/>
      <c r="K38" s="42"/>
      <c r="L38" s="46"/>
      <c r="M38" s="46"/>
      <c r="N38" s="46"/>
      <c r="O38" s="36"/>
    </row>
    <row r="39" spans="1:16" ht="11.1" customHeight="1">
      <c r="B39" s="33" t="s">
        <v>40</v>
      </c>
      <c r="C39" s="45"/>
      <c r="D39" s="46"/>
      <c r="E39" s="46"/>
      <c r="F39" s="46"/>
      <c r="G39" s="46"/>
      <c r="H39" s="46"/>
      <c r="I39" s="46"/>
      <c r="J39" s="46"/>
      <c r="K39" s="46"/>
      <c r="L39" s="435"/>
      <c r="M39" s="435"/>
      <c r="N39" s="435"/>
      <c r="O39" s="36"/>
    </row>
    <row r="40" spans="1:16" ht="11.1" customHeight="1">
      <c r="B40" s="34" t="s">
        <v>453</v>
      </c>
      <c r="D40" s="35" t="s">
        <v>29</v>
      </c>
      <c r="E40" s="35" t="s">
        <v>29</v>
      </c>
      <c r="F40" s="35">
        <v>0.1</v>
      </c>
      <c r="G40" s="35">
        <v>0.1</v>
      </c>
      <c r="H40" s="35" t="s">
        <v>29</v>
      </c>
      <c r="I40" s="35" t="s">
        <v>29</v>
      </c>
      <c r="J40" s="35" t="s">
        <v>29</v>
      </c>
      <c r="K40" s="35" t="s">
        <v>29</v>
      </c>
      <c r="L40" s="35" t="s">
        <v>29</v>
      </c>
      <c r="M40" s="35" t="s">
        <v>29</v>
      </c>
      <c r="N40" s="35">
        <v>0.3</v>
      </c>
      <c r="O40" s="36">
        <v>56500</v>
      </c>
      <c r="P40" s="36" t="s">
        <v>30</v>
      </c>
    </row>
    <row r="41" spans="1:16" ht="11.1" customHeight="1">
      <c r="B41" s="34" t="s">
        <v>454</v>
      </c>
      <c r="D41" s="35" t="s">
        <v>29</v>
      </c>
      <c r="E41" s="35">
        <v>0.1</v>
      </c>
      <c r="F41" s="35">
        <v>0.3</v>
      </c>
      <c r="G41" s="35">
        <v>0.2</v>
      </c>
      <c r="H41" s="35">
        <v>0.1</v>
      </c>
      <c r="I41" s="35" t="s">
        <v>29</v>
      </c>
      <c r="J41" s="35" t="s">
        <v>29</v>
      </c>
      <c r="K41" s="35" t="s">
        <v>29</v>
      </c>
      <c r="L41" s="35" t="s">
        <v>29</v>
      </c>
      <c r="M41" s="35" t="s">
        <v>29</v>
      </c>
      <c r="N41" s="35">
        <v>0.6</v>
      </c>
      <c r="O41" s="36">
        <v>61200</v>
      </c>
      <c r="P41" s="36" t="s">
        <v>30</v>
      </c>
    </row>
    <row r="42" spans="1:16" ht="11.1" customHeight="1">
      <c r="B42" s="34" t="s">
        <v>455</v>
      </c>
      <c r="D42" s="35" t="s">
        <v>29</v>
      </c>
      <c r="E42" s="35" t="s">
        <v>29</v>
      </c>
      <c r="F42" s="35">
        <v>0.2</v>
      </c>
      <c r="G42" s="35">
        <v>0.2</v>
      </c>
      <c r="H42" s="35">
        <v>0.1</v>
      </c>
      <c r="I42" s="35" t="s">
        <v>29</v>
      </c>
      <c r="J42" s="35" t="s">
        <v>29</v>
      </c>
      <c r="K42" s="35" t="s">
        <v>29</v>
      </c>
      <c r="L42" s="35" t="s">
        <v>29</v>
      </c>
      <c r="M42" s="35" t="s">
        <v>29</v>
      </c>
      <c r="N42" s="35">
        <v>0.6</v>
      </c>
      <c r="O42" s="36">
        <v>65100</v>
      </c>
      <c r="P42" s="36" t="s">
        <v>30</v>
      </c>
    </row>
    <row r="43" spans="1:16" ht="11.1" customHeight="1">
      <c r="B43" s="34" t="s">
        <v>38</v>
      </c>
      <c r="D43" s="35" t="s">
        <v>29</v>
      </c>
      <c r="E43" s="35" t="s">
        <v>29</v>
      </c>
      <c r="F43" s="35" t="s">
        <v>29</v>
      </c>
      <c r="G43" s="35" t="s">
        <v>29</v>
      </c>
      <c r="H43" s="35" t="s">
        <v>29</v>
      </c>
      <c r="I43" s="35" t="s">
        <v>29</v>
      </c>
      <c r="J43" s="35" t="s">
        <v>29</v>
      </c>
      <c r="K43" s="35" t="s">
        <v>29</v>
      </c>
      <c r="L43" s="35" t="s">
        <v>29</v>
      </c>
      <c r="M43" s="35" t="s">
        <v>29</v>
      </c>
      <c r="N43" s="35">
        <v>0.1</v>
      </c>
      <c r="O43" s="36">
        <v>69700</v>
      </c>
      <c r="P43" s="36" t="s">
        <v>30</v>
      </c>
    </row>
    <row r="44" spans="1:16" s="39" customFormat="1" ht="11.1" customHeight="1">
      <c r="B44" s="34" t="s">
        <v>39</v>
      </c>
      <c r="C44" s="4">
        <v>8</v>
      </c>
      <c r="D44" s="35" t="s">
        <v>29</v>
      </c>
      <c r="E44" s="35">
        <v>0.2</v>
      </c>
      <c r="F44" s="35">
        <v>0.6</v>
      </c>
      <c r="G44" s="35">
        <v>0.5</v>
      </c>
      <c r="H44" s="35">
        <v>0.2</v>
      </c>
      <c r="I44" s="35">
        <v>0.1</v>
      </c>
      <c r="J44" s="35" t="s">
        <v>29</v>
      </c>
      <c r="K44" s="35" t="s">
        <v>29</v>
      </c>
      <c r="L44" s="35" t="s">
        <v>29</v>
      </c>
      <c r="M44" s="35" t="s">
        <v>29</v>
      </c>
      <c r="N44" s="35">
        <v>1.6</v>
      </c>
      <c r="O44" s="36">
        <v>62600</v>
      </c>
      <c r="P44" s="36">
        <v>61000</v>
      </c>
    </row>
    <row r="45" spans="1:16" ht="3" customHeight="1">
      <c r="A45" s="39"/>
      <c r="B45" s="40"/>
      <c r="C45" s="41"/>
      <c r="D45" s="42"/>
      <c r="E45" s="42"/>
      <c r="F45" s="42"/>
      <c r="G45" s="42"/>
      <c r="H45" s="42"/>
      <c r="I45" s="42"/>
      <c r="J45" s="42"/>
      <c r="K45" s="42"/>
      <c r="L45" s="46"/>
      <c r="M45" s="46"/>
      <c r="N45" s="46"/>
      <c r="O45" s="36"/>
    </row>
    <row r="46" spans="1:16" ht="11.1" customHeight="1">
      <c r="B46" s="33" t="s">
        <v>41</v>
      </c>
      <c r="C46" s="4">
        <v>9</v>
      </c>
      <c r="D46" s="46"/>
      <c r="E46" s="46"/>
      <c r="F46" s="46"/>
      <c r="G46" s="46"/>
      <c r="H46" s="46"/>
      <c r="I46" s="46"/>
      <c r="J46" s="46"/>
      <c r="K46" s="46"/>
      <c r="L46" s="435"/>
      <c r="M46" s="435"/>
      <c r="N46" s="435"/>
      <c r="O46" s="36"/>
    </row>
    <row r="47" spans="1:16" ht="11.1" customHeight="1">
      <c r="B47" s="34" t="s">
        <v>453</v>
      </c>
      <c r="D47" s="35" t="s">
        <v>29</v>
      </c>
      <c r="E47" s="35">
        <v>0.1</v>
      </c>
      <c r="F47" s="35">
        <v>0.2</v>
      </c>
      <c r="G47" s="35">
        <v>0.1</v>
      </c>
      <c r="H47" s="35" t="s">
        <v>29</v>
      </c>
      <c r="I47" s="35" t="s">
        <v>29</v>
      </c>
      <c r="J47" s="35" t="s">
        <v>29</v>
      </c>
      <c r="K47" s="35" t="s">
        <v>29</v>
      </c>
      <c r="L47" s="35" t="s">
        <v>29</v>
      </c>
      <c r="M47" s="35" t="s">
        <v>29</v>
      </c>
      <c r="N47" s="35">
        <v>0.4</v>
      </c>
      <c r="O47" s="36">
        <v>57800</v>
      </c>
      <c r="P47" s="36" t="s">
        <v>30</v>
      </c>
    </row>
    <row r="48" spans="1:16" ht="11.1" customHeight="1">
      <c r="B48" s="34" t="s">
        <v>454</v>
      </c>
      <c r="D48" s="35" t="s">
        <v>29</v>
      </c>
      <c r="E48" s="35">
        <v>0.1</v>
      </c>
      <c r="F48" s="35">
        <v>0.4</v>
      </c>
      <c r="G48" s="35">
        <v>0.3</v>
      </c>
      <c r="H48" s="35">
        <v>0.1</v>
      </c>
      <c r="I48" s="35" t="s">
        <v>29</v>
      </c>
      <c r="J48" s="35" t="s">
        <v>29</v>
      </c>
      <c r="K48" s="35" t="s">
        <v>29</v>
      </c>
      <c r="L48" s="35" t="s">
        <v>29</v>
      </c>
      <c r="M48" s="35" t="s">
        <v>29</v>
      </c>
      <c r="N48" s="35">
        <v>0.9</v>
      </c>
      <c r="O48" s="36">
        <v>62900</v>
      </c>
      <c r="P48" s="36" t="s">
        <v>30</v>
      </c>
    </row>
    <row r="49" spans="1:16" ht="11.1" customHeight="1">
      <c r="B49" s="34" t="s">
        <v>455</v>
      </c>
      <c r="D49" s="35" t="s">
        <v>29</v>
      </c>
      <c r="E49" s="35" t="s">
        <v>29</v>
      </c>
      <c r="F49" s="35">
        <v>0.2</v>
      </c>
      <c r="G49" s="35">
        <v>0.3</v>
      </c>
      <c r="H49" s="35">
        <v>0.2</v>
      </c>
      <c r="I49" s="35">
        <v>0.1</v>
      </c>
      <c r="J49" s="35" t="s">
        <v>29</v>
      </c>
      <c r="K49" s="35" t="s">
        <v>29</v>
      </c>
      <c r="L49" s="35" t="s">
        <v>29</v>
      </c>
      <c r="M49" s="35" t="s">
        <v>29</v>
      </c>
      <c r="N49" s="35">
        <v>0.8</v>
      </c>
      <c r="O49" s="36">
        <v>66600</v>
      </c>
      <c r="P49" s="36" t="s">
        <v>30</v>
      </c>
    </row>
    <row r="50" spans="1:16" ht="11.1" customHeight="1">
      <c r="B50" s="34" t="s">
        <v>38</v>
      </c>
      <c r="D50" s="35" t="s">
        <v>29</v>
      </c>
      <c r="E50" s="35" t="s">
        <v>29</v>
      </c>
      <c r="F50" s="35" t="s">
        <v>29</v>
      </c>
      <c r="G50" s="35">
        <v>0.1</v>
      </c>
      <c r="H50" s="35" t="s">
        <v>29</v>
      </c>
      <c r="I50" s="35" t="s">
        <v>29</v>
      </c>
      <c r="J50" s="35" t="s">
        <v>29</v>
      </c>
      <c r="K50" s="35" t="s">
        <v>29</v>
      </c>
      <c r="L50" s="35" t="s">
        <v>29</v>
      </c>
      <c r="M50" s="35" t="s">
        <v>29</v>
      </c>
      <c r="N50" s="35" t="s">
        <v>29</v>
      </c>
      <c r="O50" s="36">
        <v>71600</v>
      </c>
      <c r="P50" s="36" t="s">
        <v>30</v>
      </c>
    </row>
    <row r="51" spans="1:16" s="39" customFormat="1" ht="11.1" customHeight="1">
      <c r="B51" s="34" t="s">
        <v>39</v>
      </c>
      <c r="C51" s="4">
        <v>8</v>
      </c>
      <c r="D51" s="35" t="s">
        <v>29</v>
      </c>
      <c r="E51" s="35">
        <v>0.2</v>
      </c>
      <c r="F51" s="35">
        <v>0.8</v>
      </c>
      <c r="G51" s="35">
        <v>0.8</v>
      </c>
      <c r="H51" s="35">
        <v>0.3</v>
      </c>
      <c r="I51" s="35">
        <v>0.1</v>
      </c>
      <c r="J51" s="35">
        <v>0.1</v>
      </c>
      <c r="K51" s="35" t="s">
        <v>29</v>
      </c>
      <c r="L51" s="35" t="s">
        <v>29</v>
      </c>
      <c r="M51" s="35" t="s">
        <v>29</v>
      </c>
      <c r="N51" s="35">
        <v>2.4</v>
      </c>
      <c r="O51" s="36">
        <v>64000</v>
      </c>
      <c r="P51" s="36">
        <v>61900</v>
      </c>
    </row>
    <row r="52" spans="1:16" s="39" customFormat="1" ht="11.1" customHeight="1">
      <c r="B52" s="34"/>
      <c r="C52" s="4"/>
      <c r="D52" s="35"/>
      <c r="E52" s="35"/>
      <c r="F52" s="35"/>
      <c r="G52" s="35"/>
      <c r="H52" s="35"/>
      <c r="I52" s="35"/>
      <c r="J52" s="35"/>
      <c r="K52" s="35"/>
      <c r="L52" s="35"/>
      <c r="M52" s="35"/>
      <c r="N52" s="35"/>
      <c r="O52" s="36"/>
      <c r="P52" s="36"/>
    </row>
    <row r="53" spans="1:16" ht="11.1" customHeight="1">
      <c r="B53" s="33" t="s">
        <v>44</v>
      </c>
      <c r="D53" s="55"/>
      <c r="E53" s="60"/>
      <c r="F53" s="60"/>
      <c r="G53" s="60"/>
      <c r="H53" s="56"/>
      <c r="I53" s="56"/>
      <c r="J53" s="56"/>
      <c r="K53" s="56"/>
    </row>
    <row r="54" spans="1:16" ht="4.5" customHeight="1">
      <c r="A54" s="54"/>
      <c r="B54" s="55"/>
      <c r="D54" s="55"/>
      <c r="E54" s="60"/>
      <c r="F54" s="60"/>
      <c r="G54" s="60"/>
      <c r="H54" s="56"/>
      <c r="I54" s="56"/>
      <c r="J54" s="56"/>
      <c r="K54" s="56"/>
    </row>
    <row r="55" spans="1:16" ht="11.1" customHeight="1">
      <c r="B55" s="33" t="s">
        <v>27</v>
      </c>
      <c r="D55" s="60"/>
      <c r="E55" s="60"/>
      <c r="F55" s="60"/>
      <c r="G55" s="60"/>
      <c r="H55" s="56"/>
      <c r="I55" s="56"/>
      <c r="J55" s="56"/>
      <c r="K55" s="56"/>
      <c r="L55" s="61"/>
      <c r="M55" s="61"/>
    </row>
    <row r="56" spans="1:16" ht="11.1" customHeight="1">
      <c r="A56" s="29"/>
      <c r="B56" s="34" t="s">
        <v>453</v>
      </c>
      <c r="D56" s="35" t="s">
        <v>29</v>
      </c>
      <c r="E56" s="35" t="s">
        <v>29</v>
      </c>
      <c r="F56" s="35" t="s">
        <v>29</v>
      </c>
      <c r="G56" s="35" t="s">
        <v>29</v>
      </c>
      <c r="H56" s="35" t="s">
        <v>29</v>
      </c>
      <c r="I56" s="35" t="s">
        <v>29</v>
      </c>
      <c r="J56" s="35" t="s">
        <v>29</v>
      </c>
      <c r="K56" s="35" t="s">
        <v>29</v>
      </c>
      <c r="L56" s="35" t="s">
        <v>29</v>
      </c>
      <c r="M56" s="35" t="s">
        <v>29</v>
      </c>
      <c r="N56" s="35">
        <v>0.1</v>
      </c>
      <c r="O56" s="36">
        <v>75300</v>
      </c>
      <c r="P56" s="36" t="s">
        <v>30</v>
      </c>
    </row>
    <row r="57" spans="1:16" ht="11.1" customHeight="1">
      <c r="B57" s="34" t="s">
        <v>454</v>
      </c>
      <c r="D57" s="35" t="s">
        <v>29</v>
      </c>
      <c r="E57" s="35" t="s">
        <v>29</v>
      </c>
      <c r="F57" s="35" t="s">
        <v>29</v>
      </c>
      <c r="G57" s="35">
        <v>0.1</v>
      </c>
      <c r="H57" s="35">
        <v>0.1</v>
      </c>
      <c r="I57" s="35">
        <v>0.1</v>
      </c>
      <c r="J57" s="35">
        <v>0.1</v>
      </c>
      <c r="K57" s="35" t="s">
        <v>29</v>
      </c>
      <c r="L57" s="35" t="s">
        <v>29</v>
      </c>
      <c r="M57" s="35" t="s">
        <v>29</v>
      </c>
      <c r="N57" s="35">
        <v>0.4</v>
      </c>
      <c r="O57" s="36">
        <v>82400</v>
      </c>
      <c r="P57" s="36" t="s">
        <v>30</v>
      </c>
    </row>
    <row r="58" spans="1:16" ht="11.1" customHeight="1">
      <c r="B58" s="34" t="s">
        <v>455</v>
      </c>
      <c r="D58" s="35" t="s">
        <v>29</v>
      </c>
      <c r="E58" s="35" t="s">
        <v>29</v>
      </c>
      <c r="F58" s="35" t="s">
        <v>29</v>
      </c>
      <c r="G58" s="35" t="s">
        <v>29</v>
      </c>
      <c r="H58" s="35">
        <v>0.1</v>
      </c>
      <c r="I58" s="35">
        <v>0.1</v>
      </c>
      <c r="J58" s="35">
        <v>0.1</v>
      </c>
      <c r="K58" s="35">
        <v>0.1</v>
      </c>
      <c r="L58" s="35" t="s">
        <v>29</v>
      </c>
      <c r="M58" s="35" t="s">
        <v>29</v>
      </c>
      <c r="N58" s="35">
        <v>0.4</v>
      </c>
      <c r="O58" s="36">
        <v>90400</v>
      </c>
      <c r="P58" s="36" t="s">
        <v>30</v>
      </c>
    </row>
    <row r="59" spans="1:16" ht="11.1" customHeight="1">
      <c r="B59" s="34" t="s">
        <v>38</v>
      </c>
      <c r="D59" s="35" t="s">
        <v>29</v>
      </c>
      <c r="E59" s="35" t="s">
        <v>29</v>
      </c>
      <c r="F59" s="35" t="s">
        <v>29</v>
      </c>
      <c r="G59" s="35" t="s">
        <v>29</v>
      </c>
      <c r="H59" s="35" t="s">
        <v>29</v>
      </c>
      <c r="I59" s="35" t="s">
        <v>29</v>
      </c>
      <c r="J59" s="35" t="s">
        <v>29</v>
      </c>
      <c r="K59" s="35" t="s">
        <v>29</v>
      </c>
      <c r="L59" s="35" t="s">
        <v>29</v>
      </c>
      <c r="M59" s="35" t="s">
        <v>29</v>
      </c>
      <c r="N59" s="35" t="s">
        <v>29</v>
      </c>
      <c r="O59" s="36" t="s">
        <v>29</v>
      </c>
      <c r="P59" s="36" t="s">
        <v>30</v>
      </c>
    </row>
    <row r="60" spans="1:16" s="39" customFormat="1" ht="12.75" customHeight="1">
      <c r="B60" s="34" t="s">
        <v>39</v>
      </c>
      <c r="C60" s="4">
        <v>8</v>
      </c>
      <c r="D60" s="35" t="s">
        <v>29</v>
      </c>
      <c r="E60" s="35" t="s">
        <v>29</v>
      </c>
      <c r="F60" s="35" t="s">
        <v>29</v>
      </c>
      <c r="G60" s="35">
        <v>0.1</v>
      </c>
      <c r="H60" s="35">
        <v>0.2</v>
      </c>
      <c r="I60" s="35">
        <v>0.2</v>
      </c>
      <c r="J60" s="35">
        <v>0.2</v>
      </c>
      <c r="K60" s="35">
        <v>0.1</v>
      </c>
      <c r="L60" s="35">
        <v>0.1</v>
      </c>
      <c r="M60" s="35" t="s">
        <v>29</v>
      </c>
      <c r="N60" s="35">
        <v>0.8</v>
      </c>
      <c r="O60" s="36">
        <v>86500</v>
      </c>
      <c r="P60" s="36">
        <v>85600</v>
      </c>
    </row>
    <row r="61" spans="1:16" ht="3" customHeight="1">
      <c r="A61" s="39"/>
      <c r="B61" s="40"/>
      <c r="C61" s="41"/>
      <c r="D61" s="437"/>
      <c r="E61" s="437"/>
      <c r="F61" s="437"/>
      <c r="G61" s="437"/>
      <c r="H61" s="437"/>
      <c r="I61" s="437"/>
      <c r="J61" s="437"/>
      <c r="K61" s="437"/>
      <c r="L61" s="437"/>
      <c r="M61" s="437"/>
      <c r="N61" s="437"/>
      <c r="O61" s="33"/>
      <c r="P61" s="43"/>
    </row>
    <row r="62" spans="1:16" ht="11.1" customHeight="1">
      <c r="B62" s="33" t="s">
        <v>40</v>
      </c>
      <c r="C62" s="45"/>
      <c r="D62" s="46"/>
      <c r="E62" s="46"/>
      <c r="F62" s="46"/>
      <c r="G62" s="46"/>
      <c r="H62" s="46"/>
      <c r="I62" s="46"/>
      <c r="J62" s="46"/>
      <c r="K62" s="46"/>
      <c r="L62" s="46"/>
      <c r="M62" s="46"/>
      <c r="N62" s="438"/>
      <c r="O62" s="36"/>
    </row>
    <row r="63" spans="1:16" ht="11.1" customHeight="1">
      <c r="B63" s="34" t="s">
        <v>453</v>
      </c>
      <c r="D63" s="35" t="s">
        <v>29</v>
      </c>
      <c r="E63" s="35" t="s">
        <v>29</v>
      </c>
      <c r="F63" s="35" t="s">
        <v>29</v>
      </c>
      <c r="G63" s="35" t="s">
        <v>29</v>
      </c>
      <c r="H63" s="35" t="s">
        <v>29</v>
      </c>
      <c r="I63" s="35" t="s">
        <v>29</v>
      </c>
      <c r="J63" s="35" t="s">
        <v>29</v>
      </c>
      <c r="K63" s="35" t="s">
        <v>29</v>
      </c>
      <c r="L63" s="35" t="s">
        <v>29</v>
      </c>
      <c r="M63" s="35" t="s">
        <v>29</v>
      </c>
      <c r="N63" s="35" t="s">
        <v>29</v>
      </c>
      <c r="O63" s="36" t="s">
        <v>29</v>
      </c>
      <c r="P63" s="36" t="s">
        <v>30</v>
      </c>
    </row>
    <row r="64" spans="1:16" ht="11.1" customHeight="1">
      <c r="B64" s="34" t="s">
        <v>454</v>
      </c>
      <c r="D64" s="35" t="s">
        <v>29</v>
      </c>
      <c r="E64" s="35" t="s">
        <v>29</v>
      </c>
      <c r="F64" s="35" t="s">
        <v>29</v>
      </c>
      <c r="G64" s="35" t="s">
        <v>29</v>
      </c>
      <c r="H64" s="35" t="s">
        <v>29</v>
      </c>
      <c r="I64" s="35" t="s">
        <v>29</v>
      </c>
      <c r="J64" s="35" t="s">
        <v>29</v>
      </c>
      <c r="K64" s="35" t="s">
        <v>29</v>
      </c>
      <c r="L64" s="35" t="s">
        <v>29</v>
      </c>
      <c r="M64" s="35" t="s">
        <v>29</v>
      </c>
      <c r="N64" s="35">
        <v>0.2</v>
      </c>
      <c r="O64" s="36">
        <v>81400</v>
      </c>
      <c r="P64" s="36" t="s">
        <v>30</v>
      </c>
    </row>
    <row r="65" spans="1:252" ht="11.1" customHeight="1">
      <c r="B65" s="34" t="s">
        <v>455</v>
      </c>
      <c r="D65" s="35" t="s">
        <v>29</v>
      </c>
      <c r="E65" s="35" t="s">
        <v>29</v>
      </c>
      <c r="F65" s="35" t="s">
        <v>29</v>
      </c>
      <c r="G65" s="35" t="s">
        <v>29</v>
      </c>
      <c r="H65" s="35">
        <v>0.1</v>
      </c>
      <c r="I65" s="35">
        <v>0.1</v>
      </c>
      <c r="J65" s="35">
        <v>0.1</v>
      </c>
      <c r="K65" s="35" t="s">
        <v>29</v>
      </c>
      <c r="L65" s="35" t="s">
        <v>29</v>
      </c>
      <c r="M65" s="35" t="s">
        <v>29</v>
      </c>
      <c r="N65" s="35">
        <v>0.3</v>
      </c>
      <c r="O65" s="36">
        <v>88300</v>
      </c>
      <c r="P65" s="36" t="s">
        <v>30</v>
      </c>
    </row>
    <row r="66" spans="1:252" ht="11.1" customHeight="1">
      <c r="B66" s="34" t="s">
        <v>38</v>
      </c>
      <c r="D66" s="35" t="s">
        <v>29</v>
      </c>
      <c r="E66" s="35" t="s">
        <v>29</v>
      </c>
      <c r="F66" s="35" t="s">
        <v>29</v>
      </c>
      <c r="G66" s="35" t="s">
        <v>29</v>
      </c>
      <c r="H66" s="35" t="s">
        <v>29</v>
      </c>
      <c r="I66" s="35" t="s">
        <v>29</v>
      </c>
      <c r="J66" s="35" t="s">
        <v>29</v>
      </c>
      <c r="K66" s="35" t="s">
        <v>29</v>
      </c>
      <c r="L66" s="35" t="s">
        <v>29</v>
      </c>
      <c r="M66" s="35" t="s">
        <v>29</v>
      </c>
      <c r="N66" s="35" t="s">
        <v>29</v>
      </c>
      <c r="O66" s="36" t="s">
        <v>29</v>
      </c>
      <c r="P66" s="36" t="s">
        <v>30</v>
      </c>
    </row>
    <row r="67" spans="1:252" s="39" customFormat="1" ht="12.75" customHeight="1">
      <c r="B67" s="34" t="s">
        <v>39</v>
      </c>
      <c r="C67" s="4">
        <v>8</v>
      </c>
      <c r="D67" s="35" t="s">
        <v>29</v>
      </c>
      <c r="E67" s="35" t="s">
        <v>29</v>
      </c>
      <c r="F67" s="35" t="s">
        <v>29</v>
      </c>
      <c r="G67" s="35">
        <v>0.1</v>
      </c>
      <c r="H67" s="35">
        <v>0.1</v>
      </c>
      <c r="I67" s="35">
        <v>0.1</v>
      </c>
      <c r="J67" s="35">
        <v>0.1</v>
      </c>
      <c r="K67" s="35">
        <v>0.1</v>
      </c>
      <c r="L67" s="35" t="s">
        <v>29</v>
      </c>
      <c r="M67" s="35" t="s">
        <v>29</v>
      </c>
      <c r="N67" s="35">
        <v>0.5</v>
      </c>
      <c r="O67" s="36">
        <v>86100</v>
      </c>
      <c r="P67" s="36" t="s">
        <v>29</v>
      </c>
    </row>
    <row r="68" spans="1:252" ht="3.75" customHeight="1">
      <c r="A68" s="39"/>
      <c r="B68" s="40"/>
      <c r="C68" s="41"/>
      <c r="D68" s="46"/>
      <c r="E68" s="46"/>
      <c r="F68" s="46"/>
      <c r="G68" s="46"/>
      <c r="H68" s="46"/>
      <c r="I68" s="46"/>
      <c r="J68" s="46"/>
      <c r="K68" s="46"/>
      <c r="L68" s="46"/>
      <c r="M68" s="46"/>
      <c r="N68" s="46"/>
      <c r="O68" s="36"/>
    </row>
    <row r="69" spans="1:252" ht="12.75" customHeight="1">
      <c r="B69" s="33" t="s">
        <v>41</v>
      </c>
      <c r="C69" s="4">
        <v>9</v>
      </c>
      <c r="D69" s="46"/>
      <c r="E69" s="46"/>
      <c r="F69" s="46"/>
      <c r="G69" s="46"/>
      <c r="H69" s="46"/>
      <c r="I69" s="46"/>
      <c r="J69" s="46"/>
      <c r="K69" s="46"/>
      <c r="L69" s="435"/>
      <c r="M69" s="435"/>
      <c r="N69" s="438"/>
      <c r="O69" s="36"/>
    </row>
    <row r="70" spans="1:252" ht="11.1" customHeight="1">
      <c r="B70" s="34" t="s">
        <v>453</v>
      </c>
      <c r="D70" s="35" t="s">
        <v>29</v>
      </c>
      <c r="E70" s="35" t="s">
        <v>29</v>
      </c>
      <c r="F70" s="35" t="s">
        <v>29</v>
      </c>
      <c r="G70" s="35" t="s">
        <v>29</v>
      </c>
      <c r="H70" s="35" t="s">
        <v>29</v>
      </c>
      <c r="I70" s="35" t="s">
        <v>29</v>
      </c>
      <c r="J70" s="35" t="s">
        <v>29</v>
      </c>
      <c r="K70" s="35" t="s">
        <v>29</v>
      </c>
      <c r="L70" s="35" t="s">
        <v>29</v>
      </c>
      <c r="M70" s="35" t="s">
        <v>29</v>
      </c>
      <c r="N70" s="35">
        <v>0.1</v>
      </c>
      <c r="O70" s="36">
        <v>75700</v>
      </c>
      <c r="P70" s="36" t="s">
        <v>30</v>
      </c>
    </row>
    <row r="71" spans="1:252" ht="11.1" customHeight="1">
      <c r="B71" s="34" t="s">
        <v>454</v>
      </c>
      <c r="D71" s="35" t="s">
        <v>29</v>
      </c>
      <c r="E71" s="35" t="s">
        <v>29</v>
      </c>
      <c r="F71" s="35" t="s">
        <v>29</v>
      </c>
      <c r="G71" s="35">
        <v>0.1</v>
      </c>
      <c r="H71" s="35">
        <v>0.2</v>
      </c>
      <c r="I71" s="35">
        <v>0.1</v>
      </c>
      <c r="J71" s="35">
        <v>0.1</v>
      </c>
      <c r="K71" s="35" t="s">
        <v>29</v>
      </c>
      <c r="L71" s="35" t="s">
        <v>29</v>
      </c>
      <c r="M71" s="35" t="s">
        <v>29</v>
      </c>
      <c r="N71" s="35">
        <v>0.5</v>
      </c>
      <c r="O71" s="36">
        <v>82100</v>
      </c>
      <c r="P71" s="36" t="s">
        <v>30</v>
      </c>
    </row>
    <row r="72" spans="1:252" ht="11.1" customHeight="1">
      <c r="B72" s="34" t="s">
        <v>455</v>
      </c>
      <c r="D72" s="35" t="s">
        <v>29</v>
      </c>
      <c r="E72" s="35" t="s">
        <v>29</v>
      </c>
      <c r="F72" s="35" t="s">
        <v>29</v>
      </c>
      <c r="G72" s="35">
        <v>0.1</v>
      </c>
      <c r="H72" s="35">
        <v>0.1</v>
      </c>
      <c r="I72" s="35">
        <v>0.2</v>
      </c>
      <c r="J72" s="35">
        <v>0.2</v>
      </c>
      <c r="K72" s="35">
        <v>0.1</v>
      </c>
      <c r="L72" s="35">
        <v>0.1</v>
      </c>
      <c r="M72" s="35" t="s">
        <v>29</v>
      </c>
      <c r="N72" s="35">
        <v>0.7</v>
      </c>
      <c r="O72" s="36">
        <v>89400</v>
      </c>
      <c r="P72" s="36" t="s">
        <v>30</v>
      </c>
    </row>
    <row r="73" spans="1:252" ht="11.1" customHeight="1">
      <c r="B73" s="34" t="s">
        <v>38</v>
      </c>
      <c r="D73" s="35" t="s">
        <v>29</v>
      </c>
      <c r="E73" s="35" t="s">
        <v>29</v>
      </c>
      <c r="F73" s="35" t="s">
        <v>29</v>
      </c>
      <c r="G73" s="35" t="s">
        <v>29</v>
      </c>
      <c r="H73" s="35" t="s">
        <v>29</v>
      </c>
      <c r="I73" s="35" t="s">
        <v>29</v>
      </c>
      <c r="J73" s="35" t="s">
        <v>29</v>
      </c>
      <c r="K73" s="35" t="s">
        <v>29</v>
      </c>
      <c r="L73" s="35" t="s">
        <v>29</v>
      </c>
      <c r="M73" s="35" t="s">
        <v>29</v>
      </c>
      <c r="N73" s="35">
        <v>0.1</v>
      </c>
      <c r="O73" s="36">
        <v>96800</v>
      </c>
      <c r="P73" s="36" t="s">
        <v>30</v>
      </c>
    </row>
    <row r="74" spans="1:252" s="39" customFormat="1" ht="12.75" customHeight="1">
      <c r="B74" s="34" t="s">
        <v>39</v>
      </c>
      <c r="C74" s="4">
        <v>8</v>
      </c>
      <c r="D74" s="35" t="s">
        <v>29</v>
      </c>
      <c r="E74" s="35" t="s">
        <v>29</v>
      </c>
      <c r="F74" s="35" t="s">
        <v>29</v>
      </c>
      <c r="G74" s="35">
        <v>0.1</v>
      </c>
      <c r="H74" s="35">
        <v>0.3</v>
      </c>
      <c r="I74" s="35">
        <v>0.3</v>
      </c>
      <c r="J74" s="35">
        <v>0.3</v>
      </c>
      <c r="K74" s="35">
        <v>0.1</v>
      </c>
      <c r="L74" s="35">
        <v>0.1</v>
      </c>
      <c r="M74" s="35" t="s">
        <v>29</v>
      </c>
      <c r="N74" s="35">
        <v>1.3</v>
      </c>
      <c r="O74" s="36">
        <v>86400</v>
      </c>
      <c r="P74" s="36">
        <v>85100</v>
      </c>
    </row>
    <row r="75" spans="1:252" ht="11.25" customHeight="1">
      <c r="B75" s="29"/>
      <c r="D75" s="63"/>
      <c r="E75" s="63"/>
      <c r="F75" s="63"/>
      <c r="G75" s="63"/>
      <c r="H75" s="63"/>
      <c r="I75" s="63"/>
      <c r="J75" s="63"/>
      <c r="K75" s="63"/>
      <c r="L75" s="63"/>
      <c r="M75" s="63"/>
      <c r="N75" s="28"/>
      <c r="O75" s="36"/>
    </row>
    <row r="76" spans="1:252" ht="3.75" customHeight="1">
      <c r="A76" s="48"/>
      <c r="B76" s="49"/>
      <c r="C76" s="50"/>
      <c r="D76" s="51"/>
      <c r="E76" s="51"/>
      <c r="F76" s="51"/>
      <c r="G76" s="51"/>
      <c r="H76" s="51"/>
      <c r="I76" s="51"/>
      <c r="J76" s="51"/>
      <c r="K76" s="51"/>
      <c r="L76" s="52"/>
      <c r="M76" s="52"/>
      <c r="N76" s="52"/>
      <c r="O76" s="31"/>
    </row>
    <row r="77" spans="1:252" ht="11.25" customHeight="1">
      <c r="A77" s="54"/>
      <c r="B77" s="55"/>
      <c r="D77" s="56"/>
      <c r="E77" s="56"/>
      <c r="F77" s="56"/>
      <c r="G77" s="56"/>
      <c r="H77" s="56"/>
      <c r="I77" s="56"/>
      <c r="J77" s="56"/>
      <c r="K77" s="56"/>
      <c r="O77" s="57"/>
      <c r="P77" s="436" t="s">
        <v>43</v>
      </c>
    </row>
    <row r="78" spans="1:252" ht="11.25" customHeight="1">
      <c r="A78" s="1196"/>
      <c r="B78" s="1220"/>
      <c r="C78" s="1220"/>
      <c r="D78" s="56"/>
      <c r="E78" s="56"/>
      <c r="F78" s="56"/>
      <c r="G78" s="56"/>
      <c r="H78" s="56"/>
      <c r="I78" s="56"/>
      <c r="J78" s="56"/>
      <c r="K78" s="56"/>
    </row>
    <row r="79" spans="1:252" s="1" customFormat="1" ht="33.6" customHeight="1" thickBot="1">
      <c r="A79" s="1189" t="s">
        <v>782</v>
      </c>
      <c r="B79" s="1189"/>
      <c r="C79" s="1189"/>
      <c r="D79" s="1189"/>
      <c r="E79" s="1189"/>
      <c r="F79" s="1189"/>
      <c r="G79" s="1189"/>
      <c r="H79" s="1189"/>
      <c r="I79" s="1189"/>
      <c r="J79" s="1189"/>
      <c r="K79" s="1189"/>
      <c r="L79" s="1189"/>
      <c r="M79" s="1189"/>
      <c r="N79" s="1189"/>
      <c r="O79" s="1189"/>
      <c r="P79" s="1189"/>
    </row>
    <row r="80" spans="1:252" s="8" customFormat="1" ht="15" customHeight="1">
      <c r="A80" s="428" t="str">
        <f>"November 2014"</f>
        <v>November 2014</v>
      </c>
      <c r="B80" s="428"/>
      <c r="C80" s="4"/>
      <c r="D80" s="428"/>
      <c r="E80" s="428"/>
      <c r="F80" s="428"/>
      <c r="G80" s="428"/>
      <c r="H80" s="428"/>
      <c r="I80" s="429"/>
      <c r="J80" s="428"/>
      <c r="K80" s="428"/>
      <c r="L80" s="428"/>
      <c r="N80" s="428"/>
      <c r="P80" s="450" t="s">
        <v>0</v>
      </c>
      <c r="Q80" s="428"/>
      <c r="R80" s="428"/>
      <c r="S80" s="428"/>
      <c r="T80" s="428"/>
      <c r="U80" s="428"/>
      <c r="V80" s="428"/>
      <c r="W80" s="428"/>
      <c r="X80" s="429"/>
      <c r="Y80" s="429"/>
      <c r="Z80" s="429"/>
      <c r="AA80" s="429"/>
      <c r="AB80" s="429"/>
      <c r="AC80" s="429"/>
      <c r="AD80" s="429"/>
      <c r="AE80" s="429"/>
      <c r="AF80" s="429"/>
      <c r="AG80" s="429"/>
      <c r="AH80" s="429"/>
      <c r="AI80" s="429"/>
      <c r="AJ80" s="429"/>
      <c r="AK80" s="429"/>
      <c r="AL80" s="429"/>
      <c r="AM80" s="429"/>
      <c r="AN80" s="429"/>
      <c r="AO80" s="429"/>
      <c r="AP80" s="429"/>
      <c r="AQ80" s="429"/>
      <c r="AR80" s="429"/>
      <c r="AS80" s="429"/>
      <c r="AT80" s="429"/>
      <c r="AU80" s="429"/>
      <c r="AV80" s="429"/>
      <c r="AW80" s="429"/>
      <c r="AX80" s="429"/>
      <c r="AY80" s="429"/>
      <c r="AZ80" s="429"/>
      <c r="BA80" s="429"/>
      <c r="BB80" s="429"/>
      <c r="BC80" s="429"/>
      <c r="BD80" s="429"/>
      <c r="BE80" s="429"/>
      <c r="BF80" s="429"/>
      <c r="BG80" s="429"/>
      <c r="BH80" s="429"/>
      <c r="BI80" s="429"/>
      <c r="BJ80" s="429"/>
      <c r="BK80" s="429"/>
      <c r="BL80" s="429"/>
      <c r="BM80" s="429"/>
      <c r="BN80" s="429"/>
      <c r="BO80" s="429"/>
      <c r="BP80" s="429"/>
      <c r="BQ80" s="429"/>
      <c r="BR80" s="429"/>
      <c r="BS80" s="429"/>
      <c r="BT80" s="429"/>
      <c r="BU80" s="429"/>
      <c r="BV80" s="429"/>
      <c r="BW80" s="429"/>
      <c r="BX80" s="429"/>
      <c r="BY80" s="429"/>
      <c r="BZ80" s="429"/>
      <c r="CA80" s="429"/>
      <c r="CB80" s="429"/>
      <c r="CC80" s="429"/>
      <c r="CD80" s="429"/>
      <c r="CE80" s="429"/>
      <c r="CF80" s="429"/>
      <c r="CG80" s="429"/>
      <c r="CH80" s="429"/>
      <c r="CI80" s="429"/>
      <c r="CJ80" s="429"/>
      <c r="CK80" s="429"/>
      <c r="CL80" s="429"/>
      <c r="CM80" s="429"/>
      <c r="CN80" s="429"/>
      <c r="CO80" s="429"/>
      <c r="CP80" s="429"/>
      <c r="CQ80" s="429"/>
      <c r="CR80" s="429"/>
      <c r="CS80" s="429"/>
      <c r="CT80" s="429"/>
      <c r="CU80" s="429"/>
      <c r="CV80" s="429"/>
      <c r="CW80" s="429"/>
      <c r="CX80" s="429"/>
      <c r="CY80" s="429"/>
      <c r="CZ80" s="429"/>
      <c r="DA80" s="429"/>
      <c r="DB80" s="429"/>
      <c r="DC80" s="429"/>
      <c r="DD80" s="429"/>
      <c r="DE80" s="429"/>
      <c r="DF80" s="429"/>
      <c r="DG80" s="429"/>
      <c r="DH80" s="429"/>
      <c r="DI80" s="429"/>
      <c r="DJ80" s="429"/>
      <c r="DK80" s="429"/>
      <c r="DL80" s="429"/>
      <c r="DM80" s="429"/>
      <c r="DN80" s="429"/>
      <c r="DO80" s="429"/>
      <c r="DP80" s="429"/>
      <c r="DQ80" s="429"/>
      <c r="DR80" s="429"/>
      <c r="DS80" s="429"/>
      <c r="DT80" s="429"/>
      <c r="DU80" s="429"/>
      <c r="DV80" s="429"/>
      <c r="DW80" s="429"/>
      <c r="DX80" s="429"/>
      <c r="DY80" s="429"/>
      <c r="DZ80" s="429"/>
      <c r="EA80" s="429"/>
      <c r="EB80" s="429"/>
      <c r="EC80" s="429"/>
      <c r="ED80" s="429"/>
      <c r="EE80" s="429"/>
      <c r="EF80" s="429"/>
      <c r="EG80" s="429"/>
      <c r="EH80" s="429"/>
      <c r="EI80" s="429"/>
      <c r="EJ80" s="429"/>
      <c r="EK80" s="429"/>
      <c r="EL80" s="429"/>
      <c r="EM80" s="429"/>
      <c r="EN80" s="429"/>
      <c r="EO80" s="429"/>
      <c r="EP80" s="429"/>
      <c r="EQ80" s="429"/>
      <c r="ER80" s="429"/>
      <c r="ES80" s="429"/>
      <c r="ET80" s="429"/>
      <c r="EU80" s="429"/>
      <c r="EV80" s="429"/>
      <c r="EW80" s="429"/>
      <c r="EX80" s="429"/>
      <c r="EY80" s="429"/>
      <c r="EZ80" s="429"/>
      <c r="FA80" s="429"/>
      <c r="FB80" s="429"/>
      <c r="FC80" s="429"/>
      <c r="FD80" s="429"/>
      <c r="FE80" s="429"/>
      <c r="FF80" s="429"/>
      <c r="FG80" s="429"/>
      <c r="FH80" s="429"/>
      <c r="FI80" s="429"/>
      <c r="FJ80" s="429"/>
      <c r="FK80" s="429"/>
      <c r="FL80" s="429"/>
      <c r="FM80" s="429"/>
      <c r="FN80" s="429"/>
      <c r="FO80" s="429"/>
      <c r="FP80" s="429"/>
      <c r="FQ80" s="429"/>
      <c r="FR80" s="429"/>
      <c r="FS80" s="429"/>
      <c r="FT80" s="429"/>
      <c r="FU80" s="429"/>
      <c r="FV80" s="429"/>
      <c r="FW80" s="429"/>
      <c r="FX80" s="429"/>
      <c r="FY80" s="429"/>
      <c r="FZ80" s="429"/>
      <c r="GA80" s="429"/>
      <c r="GB80" s="429"/>
      <c r="GC80" s="429"/>
      <c r="GD80" s="429"/>
      <c r="GE80" s="429"/>
      <c r="GF80" s="429"/>
      <c r="GG80" s="429"/>
      <c r="GH80" s="429"/>
      <c r="GI80" s="429"/>
      <c r="GJ80" s="429"/>
      <c r="GK80" s="429"/>
      <c r="GL80" s="429"/>
      <c r="GM80" s="429"/>
      <c r="GN80" s="429"/>
      <c r="GO80" s="429"/>
      <c r="GP80" s="429"/>
      <c r="GQ80" s="429"/>
      <c r="GR80" s="429"/>
      <c r="GS80" s="429"/>
      <c r="GT80" s="429"/>
      <c r="GU80" s="429"/>
      <c r="GV80" s="429"/>
      <c r="GW80" s="429"/>
      <c r="GX80" s="429"/>
      <c r="GY80" s="429"/>
      <c r="GZ80" s="429"/>
      <c r="HA80" s="429"/>
      <c r="HB80" s="429"/>
      <c r="HC80" s="429"/>
      <c r="HD80" s="429"/>
      <c r="HE80" s="429"/>
      <c r="HF80" s="429"/>
      <c r="HG80" s="429"/>
      <c r="HH80" s="429"/>
      <c r="HI80" s="429"/>
      <c r="HJ80" s="429"/>
      <c r="HK80" s="429"/>
      <c r="HL80" s="429"/>
      <c r="HM80" s="429"/>
      <c r="HN80" s="429"/>
      <c r="HO80" s="429"/>
      <c r="HP80" s="429"/>
      <c r="HQ80" s="429"/>
      <c r="HR80" s="429"/>
      <c r="HS80" s="429"/>
      <c r="HT80" s="429"/>
      <c r="HU80" s="429"/>
      <c r="HV80" s="429"/>
      <c r="HW80" s="429"/>
      <c r="HX80" s="429"/>
      <c r="HY80" s="429"/>
      <c r="HZ80" s="429"/>
      <c r="IA80" s="429"/>
      <c r="IB80" s="429"/>
      <c r="IC80" s="429"/>
      <c r="ID80" s="429"/>
      <c r="IE80" s="429"/>
      <c r="IF80" s="429"/>
      <c r="IG80" s="429"/>
      <c r="IH80" s="429"/>
      <c r="II80" s="429"/>
      <c r="IJ80" s="429"/>
      <c r="IK80" s="429"/>
      <c r="IL80" s="429"/>
      <c r="IM80" s="429"/>
      <c r="IN80" s="429"/>
      <c r="IO80" s="429"/>
      <c r="IP80" s="429"/>
      <c r="IQ80" s="429"/>
      <c r="IR80" s="429"/>
    </row>
    <row r="81" spans="1:252" s="8" customFormat="1" ht="15" customHeight="1">
      <c r="A81" s="428" t="s">
        <v>1</v>
      </c>
      <c r="B81" s="428"/>
      <c r="C81" s="4"/>
      <c r="D81" s="428"/>
      <c r="E81" s="428"/>
      <c r="F81" s="428"/>
      <c r="G81" s="428"/>
      <c r="H81" s="428"/>
      <c r="I81" s="429"/>
      <c r="J81" s="428"/>
      <c r="K81" s="428"/>
      <c r="L81" s="428"/>
      <c r="M81" s="16"/>
      <c r="N81" s="428"/>
      <c r="O81" s="1216"/>
      <c r="P81" s="1216"/>
      <c r="Q81" s="428"/>
      <c r="R81" s="428"/>
      <c r="S81" s="428"/>
      <c r="T81" s="428"/>
      <c r="U81" s="428"/>
      <c r="V81" s="428"/>
      <c r="W81" s="428"/>
      <c r="X81" s="429"/>
      <c r="Y81" s="429"/>
      <c r="Z81" s="429"/>
      <c r="AA81" s="429"/>
      <c r="AB81" s="429"/>
      <c r="AC81" s="429"/>
      <c r="AD81" s="429"/>
      <c r="AE81" s="429"/>
      <c r="AF81" s="429"/>
      <c r="AG81" s="429"/>
      <c r="AH81" s="429"/>
      <c r="AI81" s="429"/>
      <c r="AJ81" s="429"/>
      <c r="AK81" s="429"/>
      <c r="AL81" s="429"/>
      <c r="AM81" s="429"/>
      <c r="AN81" s="429"/>
      <c r="AO81" s="429"/>
      <c r="AP81" s="429"/>
      <c r="AQ81" s="429"/>
      <c r="AR81" s="429"/>
      <c r="AS81" s="429"/>
      <c r="AT81" s="429"/>
      <c r="AU81" s="429"/>
      <c r="AV81" s="429"/>
      <c r="AW81" s="429"/>
      <c r="AX81" s="429"/>
      <c r="AY81" s="429"/>
      <c r="AZ81" s="429"/>
      <c r="BA81" s="429"/>
      <c r="BB81" s="429"/>
      <c r="BC81" s="429"/>
      <c r="BD81" s="429"/>
      <c r="BE81" s="429"/>
      <c r="BF81" s="429"/>
      <c r="BG81" s="429"/>
      <c r="BH81" s="429"/>
      <c r="BI81" s="429"/>
      <c r="BJ81" s="429"/>
      <c r="BK81" s="429"/>
      <c r="BL81" s="429"/>
      <c r="BM81" s="429"/>
      <c r="BN81" s="429"/>
      <c r="BO81" s="429"/>
      <c r="BP81" s="429"/>
      <c r="BQ81" s="429"/>
      <c r="BR81" s="429"/>
      <c r="BS81" s="429"/>
      <c r="BT81" s="429"/>
      <c r="BU81" s="429"/>
      <c r="BV81" s="429"/>
      <c r="BW81" s="429"/>
      <c r="BX81" s="429"/>
      <c r="BY81" s="429"/>
      <c r="BZ81" s="429"/>
      <c r="CA81" s="429"/>
      <c r="CB81" s="429"/>
      <c r="CC81" s="429"/>
      <c r="CD81" s="429"/>
      <c r="CE81" s="429"/>
      <c r="CF81" s="429"/>
      <c r="CG81" s="429"/>
      <c r="CH81" s="429"/>
      <c r="CI81" s="429"/>
      <c r="CJ81" s="429"/>
      <c r="CK81" s="429"/>
      <c r="CL81" s="429"/>
      <c r="CM81" s="429"/>
      <c r="CN81" s="429"/>
      <c r="CO81" s="429"/>
      <c r="CP81" s="429"/>
      <c r="CQ81" s="429"/>
      <c r="CR81" s="429"/>
      <c r="CS81" s="429"/>
      <c r="CT81" s="429"/>
      <c r="CU81" s="429"/>
      <c r="CV81" s="429"/>
      <c r="CW81" s="429"/>
      <c r="CX81" s="429"/>
      <c r="CY81" s="429"/>
      <c r="CZ81" s="429"/>
      <c r="DA81" s="429"/>
      <c r="DB81" s="429"/>
      <c r="DC81" s="429"/>
      <c r="DD81" s="429"/>
      <c r="DE81" s="429"/>
      <c r="DF81" s="429"/>
      <c r="DG81" s="429"/>
      <c r="DH81" s="429"/>
      <c r="DI81" s="429"/>
      <c r="DJ81" s="429"/>
      <c r="DK81" s="429"/>
      <c r="DL81" s="429"/>
      <c r="DM81" s="429"/>
      <c r="DN81" s="429"/>
      <c r="DO81" s="429"/>
      <c r="DP81" s="429"/>
      <c r="DQ81" s="429"/>
      <c r="DR81" s="429"/>
      <c r="DS81" s="429"/>
      <c r="DT81" s="429"/>
      <c r="DU81" s="429"/>
      <c r="DV81" s="429"/>
      <c r="DW81" s="429"/>
      <c r="DX81" s="429"/>
      <c r="DY81" s="429"/>
      <c r="DZ81" s="429"/>
      <c r="EA81" s="429"/>
      <c r="EB81" s="429"/>
      <c r="EC81" s="429"/>
      <c r="ED81" s="429"/>
      <c r="EE81" s="429"/>
      <c r="EF81" s="429"/>
      <c r="EG81" s="429"/>
      <c r="EH81" s="429"/>
      <c r="EI81" s="429"/>
      <c r="EJ81" s="429"/>
      <c r="EK81" s="429"/>
      <c r="EL81" s="429"/>
      <c r="EM81" s="429"/>
      <c r="EN81" s="429"/>
      <c r="EO81" s="429"/>
      <c r="EP81" s="429"/>
      <c r="EQ81" s="429"/>
      <c r="ER81" s="429"/>
      <c r="ES81" s="429"/>
      <c r="ET81" s="429"/>
      <c r="EU81" s="429"/>
      <c r="EV81" s="429"/>
      <c r="EW81" s="429"/>
      <c r="EX81" s="429"/>
      <c r="EY81" s="429"/>
      <c r="EZ81" s="429"/>
      <c r="FA81" s="429"/>
      <c r="FB81" s="429"/>
      <c r="FC81" s="429"/>
      <c r="FD81" s="429"/>
      <c r="FE81" s="429"/>
      <c r="FF81" s="429"/>
      <c r="FG81" s="429"/>
      <c r="FH81" s="429"/>
      <c r="FI81" s="429"/>
      <c r="FJ81" s="429"/>
      <c r="FK81" s="429"/>
      <c r="FL81" s="429"/>
      <c r="FM81" s="429"/>
      <c r="FN81" s="429"/>
      <c r="FO81" s="429"/>
      <c r="FP81" s="429"/>
      <c r="FQ81" s="429"/>
      <c r="FR81" s="429"/>
      <c r="FS81" s="429"/>
      <c r="FT81" s="429"/>
      <c r="FU81" s="429"/>
      <c r="FV81" s="429"/>
      <c r="FW81" s="429"/>
      <c r="FX81" s="429"/>
      <c r="FY81" s="429"/>
      <c r="FZ81" s="429"/>
      <c r="GA81" s="429"/>
      <c r="GB81" s="429"/>
      <c r="GC81" s="429"/>
      <c r="GD81" s="429"/>
      <c r="GE81" s="429"/>
      <c r="GF81" s="429"/>
      <c r="GG81" s="429"/>
      <c r="GH81" s="429"/>
      <c r="GI81" s="429"/>
      <c r="GJ81" s="429"/>
      <c r="GK81" s="429"/>
      <c r="GL81" s="429"/>
      <c r="GM81" s="429"/>
      <c r="GN81" s="429"/>
      <c r="GO81" s="429"/>
      <c r="GP81" s="429"/>
      <c r="GQ81" s="429"/>
      <c r="GR81" s="429"/>
      <c r="GS81" s="429"/>
      <c r="GT81" s="429"/>
      <c r="GU81" s="429"/>
      <c r="GV81" s="429"/>
      <c r="GW81" s="429"/>
      <c r="GX81" s="429"/>
      <c r="GY81" s="429"/>
      <c r="GZ81" s="429"/>
      <c r="HA81" s="429"/>
      <c r="HB81" s="429"/>
      <c r="HC81" s="429"/>
      <c r="HD81" s="429"/>
      <c r="HE81" s="429"/>
      <c r="HF81" s="429"/>
      <c r="HG81" s="429"/>
      <c r="HH81" s="429"/>
      <c r="HI81" s="429"/>
      <c r="HJ81" s="429"/>
      <c r="HK81" s="429"/>
      <c r="HL81" s="429"/>
      <c r="HM81" s="429"/>
      <c r="HN81" s="429"/>
      <c r="HO81" s="429"/>
      <c r="HP81" s="429"/>
      <c r="HQ81" s="429"/>
      <c r="HR81" s="429"/>
      <c r="HS81" s="429"/>
      <c r="HT81" s="429"/>
      <c r="HU81" s="429"/>
      <c r="HV81" s="429"/>
      <c r="HW81" s="429"/>
      <c r="HX81" s="429"/>
      <c r="HY81" s="429"/>
      <c r="HZ81" s="429"/>
      <c r="IA81" s="429"/>
      <c r="IB81" s="429"/>
      <c r="IC81" s="429"/>
      <c r="ID81" s="429"/>
      <c r="IE81" s="429"/>
      <c r="IF81" s="429"/>
      <c r="IG81" s="429"/>
      <c r="IH81" s="429"/>
      <c r="II81" s="429"/>
      <c r="IJ81" s="429"/>
      <c r="IK81" s="429"/>
      <c r="IL81" s="429"/>
      <c r="IM81" s="429"/>
      <c r="IN81" s="429"/>
      <c r="IO81" s="429"/>
      <c r="IP81" s="429"/>
      <c r="IQ81" s="429"/>
      <c r="IR81" s="429"/>
    </row>
    <row r="82" spans="1:252" s="8" customFormat="1" ht="11.1" customHeight="1">
      <c r="A82" s="428"/>
      <c r="B82" s="428"/>
      <c r="C82" s="4"/>
      <c r="D82" s="16" t="s">
        <v>433</v>
      </c>
      <c r="E82" s="16" t="s">
        <v>5</v>
      </c>
      <c r="F82" s="16" t="s">
        <v>7</v>
      </c>
      <c r="G82" s="16" t="s">
        <v>9</v>
      </c>
      <c r="H82" s="16" t="s">
        <v>11</v>
      </c>
      <c r="I82" s="16" t="s">
        <v>434</v>
      </c>
      <c r="J82" s="16" t="s">
        <v>435</v>
      </c>
      <c r="K82" s="16" t="s">
        <v>436</v>
      </c>
      <c r="L82" s="16" t="s">
        <v>437</v>
      </c>
      <c r="M82" s="16" t="s">
        <v>13</v>
      </c>
      <c r="N82" s="428"/>
      <c r="O82" s="1218" t="s">
        <v>14</v>
      </c>
      <c r="P82" s="1218"/>
      <c r="Q82" s="428"/>
      <c r="R82" s="428"/>
      <c r="S82" s="428"/>
      <c r="T82" s="428"/>
      <c r="U82" s="428"/>
      <c r="V82" s="428"/>
      <c r="W82" s="428"/>
      <c r="X82" s="429"/>
      <c r="Y82" s="429"/>
      <c r="Z82" s="429"/>
      <c r="AA82" s="429"/>
      <c r="AB82" s="429"/>
      <c r="AC82" s="429"/>
      <c r="AD82" s="429"/>
      <c r="AE82" s="429"/>
      <c r="AF82" s="429"/>
      <c r="AG82" s="429"/>
      <c r="AH82" s="429"/>
      <c r="AI82" s="429"/>
      <c r="AJ82" s="429"/>
      <c r="AK82" s="429"/>
      <c r="AL82" s="429"/>
      <c r="AM82" s="429"/>
      <c r="AN82" s="429"/>
      <c r="AO82" s="429"/>
      <c r="AP82" s="429"/>
      <c r="AQ82" s="429"/>
      <c r="AR82" s="429"/>
      <c r="AS82" s="429"/>
      <c r="AT82" s="429"/>
      <c r="AU82" s="429"/>
      <c r="AV82" s="429"/>
      <c r="AW82" s="429"/>
      <c r="AX82" s="429"/>
      <c r="AY82" s="429"/>
      <c r="AZ82" s="429"/>
      <c r="BA82" s="429"/>
      <c r="BB82" s="429"/>
      <c r="BC82" s="429"/>
      <c r="BD82" s="429"/>
      <c r="BE82" s="429"/>
      <c r="BF82" s="429"/>
      <c r="BG82" s="429"/>
      <c r="BH82" s="429"/>
      <c r="BI82" s="429"/>
      <c r="BJ82" s="429"/>
      <c r="BK82" s="429"/>
      <c r="BL82" s="429"/>
      <c r="BM82" s="429"/>
      <c r="BN82" s="429"/>
      <c r="BO82" s="429"/>
      <c r="BP82" s="429"/>
      <c r="BQ82" s="429"/>
      <c r="BR82" s="429"/>
      <c r="BS82" s="429"/>
      <c r="BT82" s="429"/>
      <c r="BU82" s="429"/>
      <c r="BV82" s="429"/>
      <c r="BW82" s="429"/>
      <c r="BX82" s="429"/>
      <c r="BY82" s="429"/>
      <c r="BZ82" s="429"/>
      <c r="CA82" s="429"/>
      <c r="CB82" s="429"/>
      <c r="CC82" s="429"/>
      <c r="CD82" s="429"/>
      <c r="CE82" s="429"/>
      <c r="CF82" s="429"/>
      <c r="CG82" s="429"/>
      <c r="CH82" s="429"/>
      <c r="CI82" s="429"/>
      <c r="CJ82" s="429"/>
      <c r="CK82" s="429"/>
      <c r="CL82" s="429"/>
      <c r="CM82" s="429"/>
      <c r="CN82" s="429"/>
      <c r="CO82" s="429"/>
      <c r="CP82" s="429"/>
      <c r="CQ82" s="429"/>
      <c r="CR82" s="429"/>
      <c r="CS82" s="429"/>
      <c r="CT82" s="429"/>
      <c r="CU82" s="429"/>
      <c r="CV82" s="429"/>
      <c r="CW82" s="429"/>
      <c r="CX82" s="429"/>
      <c r="CY82" s="429"/>
      <c r="CZ82" s="429"/>
      <c r="DA82" s="429"/>
      <c r="DB82" s="429"/>
      <c r="DC82" s="429"/>
      <c r="DD82" s="429"/>
      <c r="DE82" s="429"/>
      <c r="DF82" s="429"/>
      <c r="DG82" s="429"/>
      <c r="DH82" s="429"/>
      <c r="DI82" s="429"/>
      <c r="DJ82" s="429"/>
      <c r="DK82" s="429"/>
      <c r="DL82" s="429"/>
      <c r="DM82" s="429"/>
      <c r="DN82" s="429"/>
      <c r="DO82" s="429"/>
      <c r="DP82" s="429"/>
      <c r="DQ82" s="429"/>
      <c r="DR82" s="429"/>
      <c r="DS82" s="429"/>
      <c r="DT82" s="429"/>
      <c r="DU82" s="429"/>
      <c r="DV82" s="429"/>
      <c r="DW82" s="429"/>
      <c r="DX82" s="429"/>
      <c r="DY82" s="429"/>
      <c r="DZ82" s="429"/>
      <c r="EA82" s="429"/>
      <c r="EB82" s="429"/>
      <c r="EC82" s="429"/>
      <c r="ED82" s="429"/>
      <c r="EE82" s="429"/>
      <c r="EF82" s="429"/>
      <c r="EG82" s="429"/>
      <c r="EH82" s="429"/>
      <c r="EI82" s="429"/>
      <c r="EJ82" s="429"/>
      <c r="EK82" s="429"/>
      <c r="EL82" s="429"/>
      <c r="EM82" s="429"/>
      <c r="EN82" s="429"/>
      <c r="EO82" s="429"/>
      <c r="EP82" s="429"/>
      <c r="EQ82" s="429"/>
      <c r="ER82" s="429"/>
      <c r="ES82" s="429"/>
      <c r="ET82" s="429"/>
      <c r="EU82" s="429"/>
      <c r="EV82" s="429"/>
      <c r="EW82" s="429"/>
      <c r="EX82" s="429"/>
      <c r="EY82" s="429"/>
      <c r="EZ82" s="429"/>
      <c r="FA82" s="429"/>
      <c r="FB82" s="429"/>
      <c r="FC82" s="429"/>
      <c r="FD82" s="429"/>
      <c r="FE82" s="429"/>
      <c r="FF82" s="429"/>
      <c r="FG82" s="429"/>
      <c r="FH82" s="429"/>
      <c r="FI82" s="429"/>
      <c r="FJ82" s="429"/>
      <c r="FK82" s="429"/>
      <c r="FL82" s="429"/>
      <c r="FM82" s="429"/>
      <c r="FN82" s="429"/>
      <c r="FO82" s="429"/>
      <c r="FP82" s="429"/>
      <c r="FQ82" s="429"/>
      <c r="FR82" s="429"/>
      <c r="FS82" s="429"/>
      <c r="FT82" s="429"/>
      <c r="FU82" s="429"/>
      <c r="FV82" s="429"/>
      <c r="FW82" s="429"/>
      <c r="FX82" s="429"/>
      <c r="FY82" s="429"/>
      <c r="FZ82" s="429"/>
      <c r="GA82" s="429"/>
      <c r="GB82" s="429"/>
      <c r="GC82" s="429"/>
      <c r="GD82" s="429"/>
      <c r="GE82" s="429"/>
      <c r="GF82" s="429"/>
      <c r="GG82" s="429"/>
      <c r="GH82" s="429"/>
      <c r="GI82" s="429"/>
      <c r="GJ82" s="429"/>
      <c r="GK82" s="429"/>
      <c r="GL82" s="429"/>
      <c r="GM82" s="429"/>
      <c r="GN82" s="429"/>
      <c r="GO82" s="429"/>
      <c r="GP82" s="429"/>
      <c r="GQ82" s="429"/>
      <c r="GR82" s="429"/>
      <c r="GS82" s="429"/>
      <c r="GT82" s="429"/>
      <c r="GU82" s="429"/>
      <c r="GV82" s="429"/>
      <c r="GW82" s="429"/>
      <c r="GX82" s="429"/>
      <c r="GY82" s="429"/>
      <c r="GZ82" s="429"/>
      <c r="HA82" s="429"/>
      <c r="HB82" s="429"/>
      <c r="HC82" s="429"/>
      <c r="HD82" s="429"/>
      <c r="HE82" s="429"/>
      <c r="HF82" s="429"/>
      <c r="HG82" s="429"/>
      <c r="HH82" s="429"/>
      <c r="HI82" s="429"/>
      <c r="HJ82" s="429"/>
      <c r="HK82" s="429"/>
      <c r="HL82" s="429"/>
      <c r="HM82" s="429"/>
      <c r="HN82" s="429"/>
      <c r="HO82" s="429"/>
      <c r="HP82" s="429"/>
      <c r="HQ82" s="429"/>
      <c r="HR82" s="429"/>
      <c r="HS82" s="429"/>
      <c r="HT82" s="429"/>
      <c r="HU82" s="429"/>
      <c r="HV82" s="429"/>
      <c r="HW82" s="429"/>
      <c r="HX82" s="429"/>
      <c r="HY82" s="429"/>
      <c r="HZ82" s="429"/>
      <c r="IA82" s="429"/>
      <c r="IB82" s="429"/>
      <c r="IC82" s="429"/>
      <c r="ID82" s="429"/>
      <c r="IE82" s="429"/>
      <c r="IF82" s="429"/>
      <c r="IG82" s="429"/>
      <c r="IH82" s="429"/>
      <c r="II82" s="429"/>
      <c r="IJ82" s="429"/>
      <c r="IK82" s="429"/>
      <c r="IL82" s="429"/>
      <c r="IM82" s="429"/>
      <c r="IN82" s="429"/>
      <c r="IO82" s="429"/>
      <c r="IP82" s="429"/>
      <c r="IQ82" s="429"/>
      <c r="IR82" s="429"/>
    </row>
    <row r="83" spans="1:252" s="8" customFormat="1" ht="11.1" customHeight="1">
      <c r="A83" s="428"/>
      <c r="B83" s="428"/>
      <c r="C83" s="18" t="s">
        <v>50</v>
      </c>
      <c r="D83" s="19">
        <v>40000</v>
      </c>
      <c r="E83" s="19">
        <v>49999</v>
      </c>
      <c r="F83" s="19">
        <v>59999</v>
      </c>
      <c r="G83" s="19">
        <v>69999</v>
      </c>
      <c r="H83" s="19">
        <v>79999</v>
      </c>
      <c r="I83" s="19">
        <v>89999</v>
      </c>
      <c r="J83" s="19">
        <v>99999</v>
      </c>
      <c r="K83" s="19">
        <v>109999</v>
      </c>
      <c r="L83" s="19">
        <v>110000</v>
      </c>
      <c r="M83" s="19" t="s">
        <v>17</v>
      </c>
      <c r="N83" s="20" t="s">
        <v>18</v>
      </c>
      <c r="O83" s="21" t="s">
        <v>19</v>
      </c>
      <c r="P83" s="21" t="s">
        <v>20</v>
      </c>
      <c r="Q83" s="428"/>
      <c r="R83" s="428"/>
      <c r="S83" s="428"/>
      <c r="T83" s="428"/>
      <c r="U83" s="428"/>
      <c r="V83" s="428"/>
      <c r="W83" s="428"/>
      <c r="X83" s="429"/>
      <c r="Y83" s="429"/>
      <c r="Z83" s="429"/>
      <c r="AA83" s="429"/>
      <c r="AB83" s="429"/>
      <c r="AC83" s="429"/>
      <c r="AD83" s="429"/>
      <c r="AE83" s="429"/>
      <c r="AF83" s="429"/>
      <c r="AG83" s="429"/>
      <c r="AH83" s="429"/>
      <c r="AI83" s="429"/>
      <c r="AJ83" s="429"/>
      <c r="AK83" s="429"/>
      <c r="AL83" s="429"/>
      <c r="AM83" s="429"/>
      <c r="AN83" s="429"/>
      <c r="AO83" s="429"/>
      <c r="AP83" s="429"/>
      <c r="AQ83" s="429"/>
      <c r="AR83" s="429"/>
      <c r="AS83" s="429"/>
      <c r="AT83" s="429"/>
      <c r="AU83" s="429"/>
      <c r="AV83" s="429"/>
      <c r="AW83" s="429"/>
      <c r="AX83" s="429"/>
      <c r="AY83" s="429"/>
      <c r="AZ83" s="429"/>
      <c r="BA83" s="429"/>
      <c r="BB83" s="429"/>
      <c r="BC83" s="429"/>
      <c r="BD83" s="429"/>
      <c r="BE83" s="429"/>
      <c r="BF83" s="429"/>
      <c r="BG83" s="429"/>
      <c r="BH83" s="429"/>
      <c r="BI83" s="429"/>
      <c r="BJ83" s="429"/>
      <c r="BK83" s="429"/>
      <c r="BL83" s="429"/>
      <c r="BM83" s="429"/>
      <c r="BN83" s="429"/>
      <c r="BO83" s="429"/>
      <c r="BP83" s="429"/>
      <c r="BQ83" s="429"/>
      <c r="BR83" s="429"/>
      <c r="BS83" s="429"/>
      <c r="BT83" s="429"/>
      <c r="BU83" s="429"/>
      <c r="BV83" s="429"/>
      <c r="BW83" s="429"/>
      <c r="BX83" s="429"/>
      <c r="BY83" s="429"/>
      <c r="BZ83" s="429"/>
      <c r="CA83" s="429"/>
      <c r="CB83" s="429"/>
      <c r="CC83" s="429"/>
      <c r="CD83" s="429"/>
      <c r="CE83" s="429"/>
      <c r="CF83" s="429"/>
      <c r="CG83" s="429"/>
      <c r="CH83" s="429"/>
      <c r="CI83" s="429"/>
      <c r="CJ83" s="429"/>
      <c r="CK83" s="429"/>
      <c r="CL83" s="429"/>
      <c r="CM83" s="429"/>
      <c r="CN83" s="429"/>
      <c r="CO83" s="429"/>
      <c r="CP83" s="429"/>
      <c r="CQ83" s="429"/>
      <c r="CR83" s="429"/>
      <c r="CS83" s="429"/>
      <c r="CT83" s="429"/>
      <c r="CU83" s="429"/>
      <c r="CV83" s="429"/>
      <c r="CW83" s="429"/>
      <c r="CX83" s="429"/>
      <c r="CY83" s="429"/>
      <c r="CZ83" s="429"/>
      <c r="DA83" s="429"/>
      <c r="DB83" s="429"/>
      <c r="DC83" s="429"/>
      <c r="DD83" s="429"/>
      <c r="DE83" s="429"/>
      <c r="DF83" s="429"/>
      <c r="DG83" s="429"/>
      <c r="DH83" s="429"/>
      <c r="DI83" s="429"/>
      <c r="DJ83" s="429"/>
      <c r="DK83" s="429"/>
      <c r="DL83" s="429"/>
      <c r="DM83" s="429"/>
      <c r="DN83" s="429"/>
      <c r="DO83" s="429"/>
      <c r="DP83" s="429"/>
      <c r="DQ83" s="429"/>
      <c r="DR83" s="429"/>
      <c r="DS83" s="429"/>
      <c r="DT83" s="429"/>
      <c r="DU83" s="429"/>
      <c r="DV83" s="429"/>
      <c r="DW83" s="429"/>
      <c r="DX83" s="429"/>
      <c r="DY83" s="429"/>
      <c r="DZ83" s="429"/>
      <c r="EA83" s="429"/>
      <c r="EB83" s="429"/>
      <c r="EC83" s="429"/>
      <c r="ED83" s="429"/>
      <c r="EE83" s="429"/>
      <c r="EF83" s="429"/>
      <c r="EG83" s="429"/>
      <c r="EH83" s="429"/>
      <c r="EI83" s="429"/>
      <c r="EJ83" s="429"/>
      <c r="EK83" s="429"/>
      <c r="EL83" s="429"/>
      <c r="EM83" s="429"/>
      <c r="EN83" s="429"/>
      <c r="EO83" s="429"/>
      <c r="EP83" s="429"/>
      <c r="EQ83" s="429"/>
      <c r="ER83" s="429"/>
      <c r="ES83" s="429"/>
      <c r="ET83" s="429"/>
      <c r="EU83" s="429"/>
      <c r="EV83" s="429"/>
      <c r="EW83" s="429"/>
      <c r="EX83" s="429"/>
      <c r="EY83" s="429"/>
      <c r="EZ83" s="429"/>
      <c r="FA83" s="429"/>
      <c r="FB83" s="429"/>
      <c r="FC83" s="429"/>
      <c r="FD83" s="429"/>
      <c r="FE83" s="429"/>
      <c r="FF83" s="429"/>
      <c r="FG83" s="429"/>
      <c r="FH83" s="429"/>
      <c r="FI83" s="429"/>
      <c r="FJ83" s="429"/>
      <c r="FK83" s="429"/>
      <c r="FL83" s="429"/>
      <c r="FM83" s="429"/>
      <c r="FN83" s="429"/>
      <c r="FO83" s="429"/>
      <c r="FP83" s="429"/>
      <c r="FQ83" s="429"/>
      <c r="FR83" s="429"/>
      <c r="FS83" s="429"/>
      <c r="FT83" s="429"/>
      <c r="FU83" s="429"/>
      <c r="FV83" s="429"/>
      <c r="FW83" s="429"/>
      <c r="FX83" s="429"/>
      <c r="FY83" s="429"/>
      <c r="FZ83" s="429"/>
      <c r="GA83" s="429"/>
      <c r="GB83" s="429"/>
      <c r="GC83" s="429"/>
      <c r="GD83" s="429"/>
      <c r="GE83" s="429"/>
      <c r="GF83" s="429"/>
      <c r="GG83" s="429"/>
      <c r="GH83" s="429"/>
      <c r="GI83" s="429"/>
      <c r="GJ83" s="429"/>
      <c r="GK83" s="429"/>
      <c r="GL83" s="429"/>
      <c r="GM83" s="429"/>
      <c r="GN83" s="429"/>
      <c r="GO83" s="429"/>
      <c r="GP83" s="429"/>
      <c r="GQ83" s="429"/>
      <c r="GR83" s="429"/>
      <c r="GS83" s="429"/>
      <c r="GT83" s="429"/>
      <c r="GU83" s="429"/>
      <c r="GV83" s="429"/>
      <c r="GW83" s="429"/>
      <c r="GX83" s="429"/>
      <c r="GY83" s="429"/>
      <c r="GZ83" s="429"/>
      <c r="HA83" s="429"/>
      <c r="HB83" s="429"/>
      <c r="HC83" s="429"/>
      <c r="HD83" s="429"/>
      <c r="HE83" s="429"/>
      <c r="HF83" s="429"/>
      <c r="HG83" s="429"/>
      <c r="HH83" s="429"/>
      <c r="HI83" s="429"/>
      <c r="HJ83" s="429"/>
      <c r="HK83" s="429"/>
      <c r="HL83" s="429"/>
      <c r="HM83" s="429"/>
      <c r="HN83" s="429"/>
      <c r="HO83" s="429"/>
      <c r="HP83" s="429"/>
      <c r="HQ83" s="429"/>
      <c r="HR83" s="429"/>
      <c r="HS83" s="429"/>
      <c r="HT83" s="429"/>
      <c r="HU83" s="429"/>
      <c r="HV83" s="429"/>
      <c r="HW83" s="429"/>
      <c r="HX83" s="429"/>
      <c r="HY83" s="429"/>
      <c r="HZ83" s="429"/>
      <c r="IA83" s="429"/>
      <c r="IB83" s="429"/>
      <c r="IC83" s="429"/>
      <c r="ID83" s="429"/>
      <c r="IE83" s="429"/>
      <c r="IF83" s="429"/>
      <c r="IG83" s="429"/>
      <c r="IH83" s="429"/>
      <c r="II83" s="429"/>
      <c r="IJ83" s="429"/>
      <c r="IK83" s="429"/>
      <c r="IL83" s="429"/>
      <c r="IM83" s="429"/>
      <c r="IN83" s="429"/>
      <c r="IO83" s="429"/>
      <c r="IP83" s="429"/>
      <c r="IQ83" s="429"/>
      <c r="IR83" s="429"/>
    </row>
    <row r="84" spans="1:252" ht="11.1" customHeight="1">
      <c r="A84" s="31"/>
      <c r="B84" s="31"/>
      <c r="C84" s="18"/>
      <c r="D84" s="23" t="s">
        <v>21</v>
      </c>
      <c r="E84" s="23"/>
      <c r="F84" s="23"/>
      <c r="G84" s="23"/>
      <c r="H84" s="23"/>
      <c r="I84" s="23"/>
      <c r="J84" s="23"/>
      <c r="K84" s="23"/>
      <c r="L84" s="434" t="s">
        <v>22</v>
      </c>
      <c r="M84" s="434" t="s">
        <v>23</v>
      </c>
      <c r="N84" s="434" t="s">
        <v>25</v>
      </c>
      <c r="O84" s="434" t="s">
        <v>24</v>
      </c>
      <c r="P84" s="27" t="s">
        <v>438</v>
      </c>
    </row>
    <row r="85" spans="1:252" ht="11.1" customHeight="1">
      <c r="B85" s="33" t="s">
        <v>45</v>
      </c>
      <c r="C85" s="4">
        <v>10</v>
      </c>
      <c r="D85" s="28"/>
      <c r="E85" s="60"/>
      <c r="F85" s="60"/>
      <c r="G85" s="60"/>
      <c r="H85" s="56"/>
      <c r="I85" s="56"/>
      <c r="J85" s="56"/>
      <c r="K85" s="56"/>
      <c r="L85" s="33"/>
      <c r="M85" s="33"/>
      <c r="N85" s="28"/>
      <c r="O85" s="36"/>
    </row>
    <row r="86" spans="1:252" ht="3.75" customHeight="1">
      <c r="A86" s="54"/>
      <c r="B86" s="55"/>
      <c r="D86" s="28"/>
      <c r="E86" s="60"/>
      <c r="F86" s="60"/>
      <c r="G86" s="60"/>
      <c r="H86" s="56"/>
      <c r="I86" s="56"/>
      <c r="J86" s="56"/>
      <c r="K86" s="56"/>
      <c r="L86" s="33"/>
      <c r="M86" s="33"/>
      <c r="N86" s="28"/>
      <c r="O86" s="36"/>
    </row>
    <row r="87" spans="1:252" ht="11.1" customHeight="1">
      <c r="B87" s="33" t="s">
        <v>27</v>
      </c>
      <c r="D87" s="60"/>
      <c r="E87" s="60"/>
      <c r="F87" s="60"/>
      <c r="G87" s="60"/>
      <c r="H87" s="56"/>
      <c r="I87" s="56"/>
      <c r="J87" s="56"/>
      <c r="K87" s="56"/>
      <c r="L87" s="33"/>
      <c r="M87" s="33"/>
      <c r="N87" s="28"/>
      <c r="O87" s="36"/>
    </row>
    <row r="88" spans="1:252" ht="11.1" customHeight="1">
      <c r="A88" s="29"/>
      <c r="B88" s="34" t="s">
        <v>453</v>
      </c>
      <c r="D88" s="35" t="s">
        <v>29</v>
      </c>
      <c r="E88" s="35" t="s">
        <v>29</v>
      </c>
      <c r="F88" s="35" t="s">
        <v>29</v>
      </c>
      <c r="G88" s="35" t="s">
        <v>29</v>
      </c>
      <c r="H88" s="35" t="s">
        <v>29</v>
      </c>
      <c r="I88" s="35" t="s">
        <v>29</v>
      </c>
      <c r="J88" s="35" t="s">
        <v>29</v>
      </c>
      <c r="K88" s="35" t="s">
        <v>29</v>
      </c>
      <c r="L88" s="35" t="s">
        <v>29</v>
      </c>
      <c r="M88" s="35" t="s">
        <v>29</v>
      </c>
      <c r="N88" s="35">
        <v>0.1</v>
      </c>
      <c r="O88" s="36">
        <v>81100</v>
      </c>
      <c r="P88" s="36" t="s">
        <v>30</v>
      </c>
    </row>
    <row r="89" spans="1:252" ht="11.1" customHeight="1">
      <c r="B89" s="34" t="s">
        <v>454</v>
      </c>
      <c r="D89" s="35" t="s">
        <v>29</v>
      </c>
      <c r="E89" s="35" t="s">
        <v>29</v>
      </c>
      <c r="F89" s="35" t="s">
        <v>29</v>
      </c>
      <c r="G89" s="35">
        <v>0.1</v>
      </c>
      <c r="H89" s="35">
        <v>0.1</v>
      </c>
      <c r="I89" s="35">
        <v>0.2</v>
      </c>
      <c r="J89" s="35">
        <v>0.1</v>
      </c>
      <c r="K89" s="35">
        <v>0.1</v>
      </c>
      <c r="L89" s="35" t="s">
        <v>29</v>
      </c>
      <c r="M89" s="35" t="s">
        <v>29</v>
      </c>
      <c r="N89" s="35">
        <v>0.6</v>
      </c>
      <c r="O89" s="36">
        <v>87900</v>
      </c>
      <c r="P89" s="36" t="s">
        <v>30</v>
      </c>
    </row>
    <row r="90" spans="1:252" ht="11.1" customHeight="1">
      <c r="B90" s="34" t="s">
        <v>455</v>
      </c>
      <c r="D90" s="35" t="s">
        <v>29</v>
      </c>
      <c r="E90" s="35" t="s">
        <v>29</v>
      </c>
      <c r="F90" s="35" t="s">
        <v>29</v>
      </c>
      <c r="G90" s="35" t="s">
        <v>29</v>
      </c>
      <c r="H90" s="35">
        <v>0.1</v>
      </c>
      <c r="I90" s="35">
        <v>0.1</v>
      </c>
      <c r="J90" s="35">
        <v>0.1</v>
      </c>
      <c r="K90" s="35">
        <v>0.1</v>
      </c>
      <c r="L90" s="35">
        <v>0.1</v>
      </c>
      <c r="M90" s="35" t="s">
        <v>29</v>
      </c>
      <c r="N90" s="35">
        <v>0.6</v>
      </c>
      <c r="O90" s="36">
        <v>97700</v>
      </c>
      <c r="P90" s="36" t="s">
        <v>30</v>
      </c>
    </row>
    <row r="91" spans="1:252" ht="11.1" customHeight="1">
      <c r="B91" s="34" t="s">
        <v>38</v>
      </c>
      <c r="D91" s="35" t="s">
        <v>29</v>
      </c>
      <c r="E91" s="35" t="s">
        <v>29</v>
      </c>
      <c r="F91" s="35" t="s">
        <v>29</v>
      </c>
      <c r="G91" s="35" t="s">
        <v>29</v>
      </c>
      <c r="H91" s="35" t="s">
        <v>29</v>
      </c>
      <c r="I91" s="35" t="s">
        <v>29</v>
      </c>
      <c r="J91" s="35" t="s">
        <v>29</v>
      </c>
      <c r="K91" s="35" t="s">
        <v>29</v>
      </c>
      <c r="L91" s="35" t="s">
        <v>29</v>
      </c>
      <c r="M91" s="35" t="s">
        <v>29</v>
      </c>
      <c r="N91" s="35">
        <v>0.1</v>
      </c>
      <c r="O91" s="36">
        <v>106200</v>
      </c>
      <c r="P91" s="36" t="s">
        <v>30</v>
      </c>
    </row>
    <row r="92" spans="1:252" s="39" customFormat="1" ht="12.75" customHeight="1">
      <c r="B92" s="34" t="s">
        <v>39</v>
      </c>
      <c r="C92" s="4">
        <v>8</v>
      </c>
      <c r="D92" s="35" t="s">
        <v>29</v>
      </c>
      <c r="E92" s="35" t="s">
        <v>29</v>
      </c>
      <c r="F92" s="35" t="s">
        <v>29</v>
      </c>
      <c r="G92" s="35">
        <v>0.1</v>
      </c>
      <c r="H92" s="35">
        <v>0.2</v>
      </c>
      <c r="I92" s="35">
        <v>0.3</v>
      </c>
      <c r="J92" s="35">
        <v>0.3</v>
      </c>
      <c r="K92" s="35">
        <v>0.2</v>
      </c>
      <c r="L92" s="35">
        <v>0.2</v>
      </c>
      <c r="M92" s="35" t="s">
        <v>29</v>
      </c>
      <c r="N92" s="35">
        <v>1.4</v>
      </c>
      <c r="O92" s="36">
        <v>92500</v>
      </c>
      <c r="P92" s="36">
        <v>90300</v>
      </c>
    </row>
    <row r="93" spans="1:252" ht="2.25" customHeight="1">
      <c r="A93" s="39"/>
      <c r="B93" s="40"/>
      <c r="C93" s="41"/>
      <c r="D93" s="437"/>
      <c r="E93" s="437"/>
      <c r="F93" s="437"/>
      <c r="G93" s="437"/>
      <c r="H93" s="437"/>
      <c r="I93" s="437"/>
      <c r="J93" s="437"/>
      <c r="K93" s="437"/>
      <c r="L93" s="437"/>
      <c r="M93" s="437"/>
      <c r="N93" s="437"/>
      <c r="O93" s="36"/>
    </row>
    <row r="94" spans="1:252" ht="11.1" customHeight="1">
      <c r="B94" s="33" t="s">
        <v>40</v>
      </c>
      <c r="C94" s="45"/>
      <c r="D94" s="46"/>
      <c r="E94" s="46"/>
      <c r="F94" s="46"/>
      <c r="G94" s="46"/>
      <c r="H94" s="46"/>
      <c r="I94" s="46"/>
      <c r="J94" s="46"/>
      <c r="K94" s="46"/>
      <c r="L94" s="46"/>
      <c r="M94" s="46"/>
      <c r="N94" s="438"/>
      <c r="O94" s="36"/>
    </row>
    <row r="95" spans="1:252" ht="11.1" customHeight="1">
      <c r="B95" s="34" t="s">
        <v>453</v>
      </c>
      <c r="D95" s="35" t="s">
        <v>29</v>
      </c>
      <c r="E95" s="35" t="s">
        <v>29</v>
      </c>
      <c r="F95" s="35" t="s">
        <v>29</v>
      </c>
      <c r="G95" s="35" t="s">
        <v>29</v>
      </c>
      <c r="H95" s="35" t="s">
        <v>29</v>
      </c>
      <c r="I95" s="35" t="s">
        <v>29</v>
      </c>
      <c r="J95" s="35" t="s">
        <v>29</v>
      </c>
      <c r="K95" s="35" t="s">
        <v>29</v>
      </c>
      <c r="L95" s="35" t="s">
        <v>29</v>
      </c>
      <c r="M95" s="35" t="s">
        <v>29</v>
      </c>
      <c r="N95" s="35">
        <v>0.1</v>
      </c>
      <c r="O95" s="36">
        <v>75100</v>
      </c>
      <c r="P95" s="36" t="s">
        <v>30</v>
      </c>
    </row>
    <row r="96" spans="1:252" ht="11.1" customHeight="1">
      <c r="B96" s="34" t="s">
        <v>454</v>
      </c>
      <c r="D96" s="35" t="s">
        <v>29</v>
      </c>
      <c r="E96" s="35" t="s">
        <v>29</v>
      </c>
      <c r="F96" s="35" t="s">
        <v>29</v>
      </c>
      <c r="G96" s="35" t="s">
        <v>29</v>
      </c>
      <c r="H96" s="35">
        <v>0.1</v>
      </c>
      <c r="I96" s="35">
        <v>0.1</v>
      </c>
      <c r="J96" s="35">
        <v>0.1</v>
      </c>
      <c r="K96" s="35" t="s">
        <v>29</v>
      </c>
      <c r="L96" s="35" t="s">
        <v>29</v>
      </c>
      <c r="M96" s="35" t="s">
        <v>29</v>
      </c>
      <c r="N96" s="35">
        <v>0.3</v>
      </c>
      <c r="O96" s="36">
        <v>86500</v>
      </c>
      <c r="P96" s="36" t="s">
        <v>30</v>
      </c>
    </row>
    <row r="97" spans="1:16" ht="11.1" customHeight="1">
      <c r="B97" s="34" t="s">
        <v>455</v>
      </c>
      <c r="D97" s="35" t="s">
        <v>29</v>
      </c>
      <c r="E97" s="35" t="s">
        <v>29</v>
      </c>
      <c r="F97" s="35" t="s">
        <v>29</v>
      </c>
      <c r="G97" s="35" t="s">
        <v>29</v>
      </c>
      <c r="H97" s="35">
        <v>0.1</v>
      </c>
      <c r="I97" s="35">
        <v>0.1</v>
      </c>
      <c r="J97" s="35">
        <v>0.1</v>
      </c>
      <c r="K97" s="35">
        <v>0.1</v>
      </c>
      <c r="L97" s="35">
        <v>0.1</v>
      </c>
      <c r="M97" s="35" t="s">
        <v>29</v>
      </c>
      <c r="N97" s="35">
        <v>0.4</v>
      </c>
      <c r="O97" s="36">
        <v>94100</v>
      </c>
      <c r="P97" s="36" t="s">
        <v>30</v>
      </c>
    </row>
    <row r="98" spans="1:16" ht="11.1" customHeight="1">
      <c r="B98" s="34" t="s">
        <v>38</v>
      </c>
      <c r="D98" s="35" t="s">
        <v>29</v>
      </c>
      <c r="E98" s="35" t="s">
        <v>29</v>
      </c>
      <c r="F98" s="35" t="s">
        <v>29</v>
      </c>
      <c r="G98" s="35" t="s">
        <v>29</v>
      </c>
      <c r="H98" s="35" t="s">
        <v>29</v>
      </c>
      <c r="I98" s="35" t="s">
        <v>29</v>
      </c>
      <c r="J98" s="35" t="s">
        <v>29</v>
      </c>
      <c r="K98" s="35" t="s">
        <v>29</v>
      </c>
      <c r="L98" s="35" t="s">
        <v>29</v>
      </c>
      <c r="M98" s="35" t="s">
        <v>29</v>
      </c>
      <c r="N98" s="35">
        <v>0.1</v>
      </c>
      <c r="O98" s="36">
        <v>107200</v>
      </c>
      <c r="P98" s="36" t="s">
        <v>30</v>
      </c>
    </row>
    <row r="99" spans="1:16" s="39" customFormat="1" ht="12.75" customHeight="1">
      <c r="B99" s="34" t="s">
        <v>39</v>
      </c>
      <c r="C99" s="4">
        <v>8</v>
      </c>
      <c r="D99" s="35" t="s">
        <v>29</v>
      </c>
      <c r="E99" s="35" t="s">
        <v>29</v>
      </c>
      <c r="F99" s="35" t="s">
        <v>29</v>
      </c>
      <c r="G99" s="35">
        <v>0.1</v>
      </c>
      <c r="H99" s="35">
        <v>0.1</v>
      </c>
      <c r="I99" s="35">
        <v>0.2</v>
      </c>
      <c r="J99" s="35">
        <v>0.2</v>
      </c>
      <c r="K99" s="35">
        <v>0.1</v>
      </c>
      <c r="L99" s="35">
        <v>0.1</v>
      </c>
      <c r="M99" s="35" t="s">
        <v>29</v>
      </c>
      <c r="N99" s="35">
        <v>0.8</v>
      </c>
      <c r="O99" s="36">
        <v>91100</v>
      </c>
      <c r="P99" s="36" t="s">
        <v>29</v>
      </c>
    </row>
    <row r="100" spans="1:16" ht="2.25" customHeight="1">
      <c r="A100" s="39"/>
      <c r="B100" s="40"/>
      <c r="C100" s="41"/>
      <c r="D100" s="46"/>
      <c r="E100" s="46"/>
      <c r="F100" s="46"/>
      <c r="G100" s="46"/>
      <c r="H100" s="46"/>
      <c r="I100" s="46"/>
      <c r="J100" s="46"/>
      <c r="K100" s="46"/>
      <c r="L100" s="46"/>
      <c r="M100" s="46"/>
      <c r="N100" s="438"/>
      <c r="O100" s="36"/>
    </row>
    <row r="101" spans="1:16" ht="11.25" customHeight="1">
      <c r="B101" s="33" t="s">
        <v>41</v>
      </c>
      <c r="C101" s="4">
        <v>9</v>
      </c>
      <c r="D101" s="46"/>
      <c r="E101" s="46"/>
      <c r="F101" s="46"/>
      <c r="G101" s="46"/>
      <c r="H101" s="46"/>
      <c r="I101" s="46"/>
      <c r="J101" s="46"/>
      <c r="K101" s="46"/>
      <c r="L101" s="46"/>
      <c r="M101" s="46"/>
      <c r="N101" s="438"/>
      <c r="O101" s="36"/>
    </row>
    <row r="102" spans="1:16" ht="11.1" customHeight="1">
      <c r="B102" s="34" t="s">
        <v>453</v>
      </c>
      <c r="D102" s="35" t="s">
        <v>29</v>
      </c>
      <c r="E102" s="35" t="s">
        <v>29</v>
      </c>
      <c r="F102" s="35" t="s">
        <v>29</v>
      </c>
      <c r="G102" s="35" t="s">
        <v>29</v>
      </c>
      <c r="H102" s="35" t="s">
        <v>29</v>
      </c>
      <c r="I102" s="35">
        <v>0.1</v>
      </c>
      <c r="J102" s="35" t="s">
        <v>29</v>
      </c>
      <c r="K102" s="35" t="s">
        <v>29</v>
      </c>
      <c r="L102" s="35" t="s">
        <v>29</v>
      </c>
      <c r="M102" s="35" t="s">
        <v>29</v>
      </c>
      <c r="N102" s="35">
        <v>0.2</v>
      </c>
      <c r="O102" s="36">
        <v>79300</v>
      </c>
      <c r="P102" s="36" t="s">
        <v>30</v>
      </c>
    </row>
    <row r="103" spans="1:16" ht="11.1" customHeight="1">
      <c r="B103" s="34" t="s">
        <v>454</v>
      </c>
      <c r="D103" s="35" t="s">
        <v>29</v>
      </c>
      <c r="E103" s="35" t="s">
        <v>29</v>
      </c>
      <c r="F103" s="35" t="s">
        <v>29</v>
      </c>
      <c r="G103" s="35">
        <v>0.1</v>
      </c>
      <c r="H103" s="35">
        <v>0.2</v>
      </c>
      <c r="I103" s="35">
        <v>0.2</v>
      </c>
      <c r="J103" s="35">
        <v>0.2</v>
      </c>
      <c r="K103" s="35">
        <v>0.1</v>
      </c>
      <c r="L103" s="35">
        <v>0.1</v>
      </c>
      <c r="M103" s="35" t="s">
        <v>29</v>
      </c>
      <c r="N103" s="35">
        <v>0.9</v>
      </c>
      <c r="O103" s="36">
        <v>87400</v>
      </c>
      <c r="P103" s="36" t="s">
        <v>30</v>
      </c>
    </row>
    <row r="104" spans="1:16" ht="11.1" customHeight="1">
      <c r="B104" s="34" t="s">
        <v>455</v>
      </c>
      <c r="D104" s="35" t="s">
        <v>29</v>
      </c>
      <c r="E104" s="35" t="s">
        <v>29</v>
      </c>
      <c r="F104" s="35" t="s">
        <v>29</v>
      </c>
      <c r="G104" s="35" t="s">
        <v>29</v>
      </c>
      <c r="H104" s="35">
        <v>0.1</v>
      </c>
      <c r="I104" s="35">
        <v>0.2</v>
      </c>
      <c r="J104" s="35">
        <v>0.2</v>
      </c>
      <c r="K104" s="35">
        <v>0.2</v>
      </c>
      <c r="L104" s="35">
        <v>0.2</v>
      </c>
      <c r="M104" s="35" t="s">
        <v>29</v>
      </c>
      <c r="N104" s="35">
        <v>1</v>
      </c>
      <c r="O104" s="36">
        <v>96200</v>
      </c>
      <c r="P104" s="36" t="s">
        <v>30</v>
      </c>
    </row>
    <row r="105" spans="1:16" ht="11.1" customHeight="1">
      <c r="B105" s="34" t="s">
        <v>38</v>
      </c>
      <c r="D105" s="35" t="s">
        <v>29</v>
      </c>
      <c r="E105" s="35" t="s">
        <v>29</v>
      </c>
      <c r="F105" s="35" t="s">
        <v>29</v>
      </c>
      <c r="G105" s="35" t="s">
        <v>29</v>
      </c>
      <c r="H105" s="35" t="s">
        <v>29</v>
      </c>
      <c r="I105" s="35" t="s">
        <v>29</v>
      </c>
      <c r="J105" s="35" t="s">
        <v>29</v>
      </c>
      <c r="K105" s="35">
        <v>0.1</v>
      </c>
      <c r="L105" s="35" t="s">
        <v>29</v>
      </c>
      <c r="M105" s="35" t="s">
        <v>29</v>
      </c>
      <c r="N105" s="35">
        <v>0.2</v>
      </c>
      <c r="O105" s="36">
        <v>106300</v>
      </c>
      <c r="P105" s="36" t="s">
        <v>30</v>
      </c>
    </row>
    <row r="106" spans="1:16" s="39" customFormat="1" ht="12.75" customHeight="1">
      <c r="B106" s="34" t="s">
        <v>39</v>
      </c>
      <c r="C106" s="4">
        <v>8</v>
      </c>
      <c r="D106" s="35" t="s">
        <v>29</v>
      </c>
      <c r="E106" s="35" t="s">
        <v>29</v>
      </c>
      <c r="F106" s="35" t="s">
        <v>29</v>
      </c>
      <c r="G106" s="35">
        <v>0.2</v>
      </c>
      <c r="H106" s="35">
        <v>0.3</v>
      </c>
      <c r="I106" s="35">
        <v>0.5</v>
      </c>
      <c r="J106" s="35">
        <v>0.5</v>
      </c>
      <c r="K106" s="35">
        <v>0.4</v>
      </c>
      <c r="L106" s="35">
        <v>0.3</v>
      </c>
      <c r="M106" s="35">
        <v>0.1</v>
      </c>
      <c r="N106" s="35">
        <v>2.2000000000000002</v>
      </c>
      <c r="O106" s="36">
        <v>91900</v>
      </c>
      <c r="P106" s="36">
        <v>90300</v>
      </c>
    </row>
    <row r="107" spans="1:16" s="39" customFormat="1" ht="12.75" customHeight="1">
      <c r="B107" s="34"/>
      <c r="C107" s="4"/>
      <c r="D107" s="35"/>
      <c r="E107" s="35"/>
      <c r="F107" s="35"/>
      <c r="G107" s="35"/>
      <c r="H107" s="35"/>
      <c r="I107" s="35"/>
      <c r="J107" s="35"/>
      <c r="K107" s="35"/>
      <c r="L107" s="35"/>
      <c r="M107" s="35"/>
      <c r="N107" s="35"/>
      <c r="O107" s="36"/>
      <c r="P107" s="36"/>
    </row>
    <row r="108" spans="1:16" ht="20.45" customHeight="1">
      <c r="A108" s="1219" t="s">
        <v>456</v>
      </c>
      <c r="B108" s="1219"/>
      <c r="C108" s="4">
        <v>10</v>
      </c>
      <c r="D108" s="60"/>
      <c r="E108" s="60"/>
      <c r="F108" s="60"/>
      <c r="G108" s="60"/>
      <c r="H108" s="56"/>
      <c r="I108" s="56"/>
      <c r="J108" s="56"/>
      <c r="K108" s="56"/>
    </row>
    <row r="109" spans="1:16" ht="5.25" customHeight="1">
      <c r="A109" s="54"/>
      <c r="B109" s="55"/>
      <c r="D109" s="60"/>
      <c r="E109" s="60"/>
      <c r="F109" s="60"/>
      <c r="G109" s="60"/>
      <c r="H109" s="56"/>
      <c r="I109" s="56"/>
      <c r="J109" s="56"/>
      <c r="K109" s="56"/>
    </row>
    <row r="110" spans="1:16" ht="11.1" customHeight="1">
      <c r="B110" s="33" t="s">
        <v>27</v>
      </c>
      <c r="D110" s="60"/>
      <c r="E110" s="60"/>
      <c r="F110" s="60"/>
      <c r="G110" s="60"/>
      <c r="H110" s="56"/>
      <c r="I110" s="56"/>
      <c r="J110" s="56"/>
      <c r="K110" s="56"/>
    </row>
    <row r="111" spans="1:16" ht="11.1" customHeight="1">
      <c r="A111" s="29"/>
      <c r="B111" s="34" t="s">
        <v>453</v>
      </c>
      <c r="D111" s="35" t="s">
        <v>29</v>
      </c>
      <c r="E111" s="35" t="s">
        <v>29</v>
      </c>
      <c r="F111" s="35" t="s">
        <v>29</v>
      </c>
      <c r="G111" s="35" t="s">
        <v>29</v>
      </c>
      <c r="H111" s="35" t="s">
        <v>29</v>
      </c>
      <c r="I111" s="35" t="s">
        <v>29</v>
      </c>
      <c r="J111" s="35" t="s">
        <v>29</v>
      </c>
      <c r="K111" s="35" t="s">
        <v>29</v>
      </c>
      <c r="L111" s="35" t="s">
        <v>29</v>
      </c>
      <c r="M111" s="35" t="s">
        <v>29</v>
      </c>
      <c r="N111" s="35" t="s">
        <v>29</v>
      </c>
      <c r="O111" s="36" t="s">
        <v>29</v>
      </c>
      <c r="P111" s="36" t="s">
        <v>30</v>
      </c>
    </row>
    <row r="112" spans="1:16" ht="11.1" customHeight="1">
      <c r="B112" s="34" t="s">
        <v>454</v>
      </c>
      <c r="D112" s="35" t="s">
        <v>29</v>
      </c>
      <c r="E112" s="35" t="s">
        <v>29</v>
      </c>
      <c r="F112" s="35" t="s">
        <v>29</v>
      </c>
      <c r="G112" s="35">
        <v>0.1</v>
      </c>
      <c r="H112" s="35" t="s">
        <v>29</v>
      </c>
      <c r="I112" s="35" t="s">
        <v>29</v>
      </c>
      <c r="J112" s="35" t="s">
        <v>29</v>
      </c>
      <c r="K112" s="35" t="s">
        <v>29</v>
      </c>
      <c r="L112" s="35" t="s">
        <v>29</v>
      </c>
      <c r="M112" s="35" t="s">
        <v>29</v>
      </c>
      <c r="N112" s="35">
        <v>0.2</v>
      </c>
      <c r="O112" s="36">
        <v>71700</v>
      </c>
      <c r="P112" s="36" t="s">
        <v>30</v>
      </c>
    </row>
    <row r="113" spans="1:16" ht="11.1" customHeight="1">
      <c r="B113" s="34" t="s">
        <v>455</v>
      </c>
      <c r="D113" s="35" t="s">
        <v>29</v>
      </c>
      <c r="E113" s="35" t="s">
        <v>29</v>
      </c>
      <c r="F113" s="35" t="s">
        <v>29</v>
      </c>
      <c r="G113" s="35" t="s">
        <v>29</v>
      </c>
      <c r="H113" s="35">
        <v>0.1</v>
      </c>
      <c r="I113" s="35" t="s">
        <v>29</v>
      </c>
      <c r="J113" s="35" t="s">
        <v>29</v>
      </c>
      <c r="K113" s="35" t="s">
        <v>29</v>
      </c>
      <c r="L113" s="35" t="s">
        <v>29</v>
      </c>
      <c r="M113" s="35" t="s">
        <v>29</v>
      </c>
      <c r="N113" s="35">
        <v>0.2</v>
      </c>
      <c r="O113" s="36">
        <v>78600</v>
      </c>
      <c r="P113" s="36" t="s">
        <v>30</v>
      </c>
    </row>
    <row r="114" spans="1:16" ht="11.1" customHeight="1">
      <c r="B114" s="34" t="s">
        <v>38</v>
      </c>
      <c r="D114" s="35" t="s">
        <v>29</v>
      </c>
      <c r="E114" s="35" t="s">
        <v>29</v>
      </c>
      <c r="F114" s="35" t="s">
        <v>29</v>
      </c>
      <c r="G114" s="35" t="s">
        <v>29</v>
      </c>
      <c r="H114" s="35" t="s">
        <v>29</v>
      </c>
      <c r="I114" s="35" t="s">
        <v>29</v>
      </c>
      <c r="J114" s="35" t="s">
        <v>29</v>
      </c>
      <c r="K114" s="35" t="s">
        <v>29</v>
      </c>
      <c r="L114" s="35" t="s">
        <v>29</v>
      </c>
      <c r="M114" s="35" t="s">
        <v>29</v>
      </c>
      <c r="N114" s="35">
        <v>0.1</v>
      </c>
      <c r="O114" s="36">
        <v>81000</v>
      </c>
      <c r="P114" s="36" t="s">
        <v>30</v>
      </c>
    </row>
    <row r="115" spans="1:16" s="39" customFormat="1" ht="12.75" customHeight="1">
      <c r="B115" s="34" t="s">
        <v>39</v>
      </c>
      <c r="C115" s="4">
        <v>8</v>
      </c>
      <c r="D115" s="35" t="s">
        <v>29</v>
      </c>
      <c r="E115" s="35" t="s">
        <v>29</v>
      </c>
      <c r="F115" s="35">
        <v>0.1</v>
      </c>
      <c r="G115" s="35">
        <v>0.1</v>
      </c>
      <c r="H115" s="35">
        <v>0.1</v>
      </c>
      <c r="I115" s="35">
        <v>0.1</v>
      </c>
      <c r="J115" s="35" t="s">
        <v>29</v>
      </c>
      <c r="K115" s="35" t="s">
        <v>29</v>
      </c>
      <c r="L115" s="35" t="s">
        <v>29</v>
      </c>
      <c r="M115" s="35" t="s">
        <v>29</v>
      </c>
      <c r="N115" s="35">
        <v>0.5</v>
      </c>
      <c r="O115" s="36">
        <v>75000</v>
      </c>
      <c r="P115" s="36" t="s">
        <v>29</v>
      </c>
    </row>
    <row r="116" spans="1:16" ht="3" customHeight="1">
      <c r="A116" s="39"/>
      <c r="B116" s="40"/>
      <c r="C116" s="41"/>
      <c r="D116" s="46"/>
      <c r="E116" s="46"/>
      <c r="F116" s="46"/>
      <c r="G116" s="46"/>
      <c r="H116" s="46"/>
      <c r="I116" s="46"/>
      <c r="J116" s="46"/>
      <c r="K116" s="46"/>
      <c r="L116" s="46"/>
      <c r="M116" s="46"/>
      <c r="N116" s="438"/>
      <c r="O116" s="36"/>
    </row>
    <row r="117" spans="1:16" ht="11.1" customHeight="1">
      <c r="B117" s="33" t="s">
        <v>40</v>
      </c>
      <c r="C117" s="45"/>
      <c r="D117" s="46"/>
      <c r="E117" s="46"/>
      <c r="F117" s="46"/>
      <c r="G117" s="46"/>
      <c r="H117" s="46"/>
      <c r="I117" s="46"/>
      <c r="J117" s="46"/>
      <c r="K117" s="46"/>
      <c r="L117" s="46"/>
      <c r="M117" s="46"/>
      <c r="N117" s="438"/>
      <c r="O117" s="36"/>
    </row>
    <row r="118" spans="1:16" ht="11.1" customHeight="1">
      <c r="B118" s="34" t="s">
        <v>453</v>
      </c>
      <c r="D118" s="35" t="s">
        <v>29</v>
      </c>
      <c r="E118" s="35" t="s">
        <v>29</v>
      </c>
      <c r="F118" s="35" t="s">
        <v>29</v>
      </c>
      <c r="G118" s="35" t="s">
        <v>29</v>
      </c>
      <c r="H118" s="35" t="s">
        <v>29</v>
      </c>
      <c r="I118" s="35" t="s">
        <v>29</v>
      </c>
      <c r="J118" s="35" t="s">
        <v>29</v>
      </c>
      <c r="K118" s="35" t="s">
        <v>29</v>
      </c>
      <c r="L118" s="35" t="s">
        <v>29</v>
      </c>
      <c r="M118" s="35" t="s">
        <v>29</v>
      </c>
      <c r="N118" s="35" t="s">
        <v>29</v>
      </c>
      <c r="O118" s="36" t="s">
        <v>29</v>
      </c>
      <c r="P118" s="36" t="s">
        <v>30</v>
      </c>
    </row>
    <row r="119" spans="1:16" ht="11.1" customHeight="1">
      <c r="B119" s="34" t="s">
        <v>454</v>
      </c>
      <c r="D119" s="35" t="s">
        <v>29</v>
      </c>
      <c r="E119" s="35" t="s">
        <v>29</v>
      </c>
      <c r="F119" s="35">
        <v>0.1</v>
      </c>
      <c r="G119" s="35">
        <v>0.1</v>
      </c>
      <c r="H119" s="35" t="s">
        <v>29</v>
      </c>
      <c r="I119" s="35" t="s">
        <v>29</v>
      </c>
      <c r="J119" s="35" t="s">
        <v>29</v>
      </c>
      <c r="K119" s="35" t="s">
        <v>29</v>
      </c>
      <c r="L119" s="35" t="s">
        <v>29</v>
      </c>
      <c r="M119" s="35" t="s">
        <v>29</v>
      </c>
      <c r="N119" s="35">
        <v>0.2</v>
      </c>
      <c r="O119" s="36">
        <v>66200</v>
      </c>
      <c r="P119" s="36" t="s">
        <v>30</v>
      </c>
    </row>
    <row r="120" spans="1:16" ht="11.1" customHeight="1">
      <c r="B120" s="34" t="s">
        <v>455</v>
      </c>
      <c r="D120" s="35" t="s">
        <v>29</v>
      </c>
      <c r="E120" s="35" t="s">
        <v>29</v>
      </c>
      <c r="F120" s="35">
        <v>0.1</v>
      </c>
      <c r="G120" s="35">
        <v>0.1</v>
      </c>
      <c r="H120" s="35">
        <v>0.1</v>
      </c>
      <c r="I120" s="35">
        <v>0.1</v>
      </c>
      <c r="J120" s="35" t="s">
        <v>29</v>
      </c>
      <c r="K120" s="35" t="s">
        <v>29</v>
      </c>
      <c r="L120" s="35" t="s">
        <v>29</v>
      </c>
      <c r="M120" s="35" t="s">
        <v>29</v>
      </c>
      <c r="N120" s="35">
        <v>0.4</v>
      </c>
      <c r="O120" s="36">
        <v>70500</v>
      </c>
      <c r="P120" s="36" t="s">
        <v>30</v>
      </c>
    </row>
    <row r="121" spans="1:16" ht="11.1" customHeight="1">
      <c r="B121" s="34" t="s">
        <v>38</v>
      </c>
      <c r="D121" s="35" t="s">
        <v>29</v>
      </c>
      <c r="E121" s="35" t="s">
        <v>29</v>
      </c>
      <c r="F121" s="35" t="s">
        <v>29</v>
      </c>
      <c r="G121" s="35" t="s">
        <v>29</v>
      </c>
      <c r="H121" s="35" t="s">
        <v>29</v>
      </c>
      <c r="I121" s="35" t="s">
        <v>29</v>
      </c>
      <c r="J121" s="35" t="s">
        <v>29</v>
      </c>
      <c r="K121" s="35" t="s">
        <v>29</v>
      </c>
      <c r="L121" s="35" t="s">
        <v>29</v>
      </c>
      <c r="M121" s="35" t="s">
        <v>29</v>
      </c>
      <c r="N121" s="35">
        <v>0.1</v>
      </c>
      <c r="O121" s="36">
        <v>75400</v>
      </c>
      <c r="P121" s="36" t="s">
        <v>30</v>
      </c>
    </row>
    <row r="122" spans="1:16" s="39" customFormat="1" ht="12.75" customHeight="1">
      <c r="B122" s="34" t="s">
        <v>39</v>
      </c>
      <c r="C122" s="4">
        <v>8</v>
      </c>
      <c r="D122" s="35" t="s">
        <v>29</v>
      </c>
      <c r="E122" s="35" t="s">
        <v>29</v>
      </c>
      <c r="F122" s="35">
        <v>0.2</v>
      </c>
      <c r="G122" s="35">
        <v>0.3</v>
      </c>
      <c r="H122" s="35">
        <v>0.2</v>
      </c>
      <c r="I122" s="35">
        <v>0.1</v>
      </c>
      <c r="J122" s="35" t="s">
        <v>29</v>
      </c>
      <c r="K122" s="35" t="s">
        <v>29</v>
      </c>
      <c r="L122" s="35" t="s">
        <v>29</v>
      </c>
      <c r="M122" s="35" t="s">
        <v>29</v>
      </c>
      <c r="N122" s="35">
        <v>0.8</v>
      </c>
      <c r="O122" s="36">
        <v>69400</v>
      </c>
      <c r="P122" s="36" t="s">
        <v>29</v>
      </c>
    </row>
    <row r="123" spans="1:16" ht="2.25" customHeight="1">
      <c r="A123" s="39"/>
      <c r="B123" s="40"/>
      <c r="C123" s="41"/>
      <c r="D123" s="42"/>
      <c r="E123" s="42"/>
      <c r="F123" s="42"/>
      <c r="G123" s="42"/>
      <c r="H123" s="42"/>
      <c r="I123" s="42"/>
      <c r="J123" s="42"/>
      <c r="K123" s="42"/>
      <c r="L123" s="42"/>
      <c r="M123" s="42"/>
      <c r="N123" s="42"/>
      <c r="O123" s="36"/>
    </row>
    <row r="124" spans="1:16" ht="12.75" customHeight="1">
      <c r="B124" s="33" t="s">
        <v>41</v>
      </c>
      <c r="C124" s="4">
        <v>9</v>
      </c>
      <c r="D124" s="46"/>
      <c r="E124" s="46"/>
      <c r="F124" s="46"/>
      <c r="G124" s="46"/>
      <c r="H124" s="46"/>
      <c r="I124" s="46"/>
      <c r="J124" s="46"/>
      <c r="K124" s="46"/>
      <c r="L124" s="46"/>
      <c r="M124" s="46"/>
      <c r="N124" s="438"/>
      <c r="O124" s="36"/>
    </row>
    <row r="125" spans="1:16" ht="11.1" customHeight="1">
      <c r="B125" s="34" t="s">
        <v>453</v>
      </c>
      <c r="D125" s="35" t="s">
        <v>29</v>
      </c>
      <c r="E125" s="35" t="s">
        <v>29</v>
      </c>
      <c r="F125" s="35" t="s">
        <v>29</v>
      </c>
      <c r="G125" s="35" t="s">
        <v>29</v>
      </c>
      <c r="H125" s="35" t="s">
        <v>29</v>
      </c>
      <c r="I125" s="35" t="s">
        <v>29</v>
      </c>
      <c r="J125" s="35" t="s">
        <v>29</v>
      </c>
      <c r="K125" s="35" t="s">
        <v>29</v>
      </c>
      <c r="L125" s="35" t="s">
        <v>29</v>
      </c>
      <c r="M125" s="35" t="s">
        <v>29</v>
      </c>
      <c r="N125" s="35">
        <v>0.1</v>
      </c>
      <c r="O125" s="36">
        <v>60700</v>
      </c>
      <c r="P125" s="36" t="s">
        <v>30</v>
      </c>
    </row>
    <row r="126" spans="1:16" ht="11.1" customHeight="1">
      <c r="B126" s="34" t="s">
        <v>454</v>
      </c>
      <c r="D126" s="35" t="s">
        <v>29</v>
      </c>
      <c r="E126" s="35" t="s">
        <v>29</v>
      </c>
      <c r="F126" s="35">
        <v>0.1</v>
      </c>
      <c r="G126" s="35">
        <v>0.1</v>
      </c>
      <c r="H126" s="35">
        <v>0.1</v>
      </c>
      <c r="I126" s="35" t="s">
        <v>29</v>
      </c>
      <c r="J126" s="35" t="s">
        <v>29</v>
      </c>
      <c r="K126" s="35" t="s">
        <v>29</v>
      </c>
      <c r="L126" s="35" t="s">
        <v>29</v>
      </c>
      <c r="M126" s="35" t="s">
        <v>29</v>
      </c>
      <c r="N126" s="35">
        <v>0.4</v>
      </c>
      <c r="O126" s="36">
        <v>68600</v>
      </c>
      <c r="P126" s="36" t="s">
        <v>30</v>
      </c>
    </row>
    <row r="127" spans="1:16" ht="11.1" customHeight="1">
      <c r="B127" s="34" t="s">
        <v>455</v>
      </c>
      <c r="D127" s="35" t="s">
        <v>29</v>
      </c>
      <c r="E127" s="35" t="s">
        <v>29</v>
      </c>
      <c r="F127" s="35">
        <v>0.1</v>
      </c>
      <c r="G127" s="35">
        <v>0.2</v>
      </c>
      <c r="H127" s="35">
        <v>0.2</v>
      </c>
      <c r="I127" s="35">
        <v>0.1</v>
      </c>
      <c r="J127" s="35" t="s">
        <v>29</v>
      </c>
      <c r="K127" s="35" t="s">
        <v>29</v>
      </c>
      <c r="L127" s="35" t="s">
        <v>29</v>
      </c>
      <c r="M127" s="35" t="s">
        <v>29</v>
      </c>
      <c r="N127" s="35">
        <v>0.7</v>
      </c>
      <c r="O127" s="36">
        <v>73400</v>
      </c>
      <c r="P127" s="36" t="s">
        <v>30</v>
      </c>
    </row>
    <row r="128" spans="1:16" ht="11.1" customHeight="1">
      <c r="B128" s="34" t="s">
        <v>38</v>
      </c>
      <c r="D128" s="35" t="s">
        <v>29</v>
      </c>
      <c r="E128" s="35" t="s">
        <v>29</v>
      </c>
      <c r="F128" s="35" t="s">
        <v>29</v>
      </c>
      <c r="G128" s="35" t="s">
        <v>29</v>
      </c>
      <c r="H128" s="35" t="s">
        <v>29</v>
      </c>
      <c r="I128" s="35" t="s">
        <v>29</v>
      </c>
      <c r="J128" s="35" t="s">
        <v>29</v>
      </c>
      <c r="K128" s="35" t="s">
        <v>29</v>
      </c>
      <c r="L128" s="35" t="s">
        <v>29</v>
      </c>
      <c r="M128" s="35" t="s">
        <v>29</v>
      </c>
      <c r="N128" s="35">
        <v>0.1</v>
      </c>
      <c r="O128" s="36">
        <v>77600</v>
      </c>
      <c r="P128" s="36" t="s">
        <v>30</v>
      </c>
    </row>
    <row r="129" spans="1:16" s="39" customFormat="1" ht="12.75" customHeight="1">
      <c r="B129" s="34" t="s">
        <v>39</v>
      </c>
      <c r="C129" s="4">
        <v>8</v>
      </c>
      <c r="D129" s="35" t="s">
        <v>29</v>
      </c>
      <c r="E129" s="35">
        <v>0.1</v>
      </c>
      <c r="F129" s="35">
        <v>0.2</v>
      </c>
      <c r="G129" s="35">
        <v>0.4</v>
      </c>
      <c r="H129" s="35">
        <v>0.3</v>
      </c>
      <c r="I129" s="35">
        <v>0.2</v>
      </c>
      <c r="J129" s="35">
        <v>0.1</v>
      </c>
      <c r="K129" s="35" t="s">
        <v>29</v>
      </c>
      <c r="L129" s="35" t="s">
        <v>29</v>
      </c>
      <c r="M129" s="35" t="s">
        <v>29</v>
      </c>
      <c r="N129" s="35">
        <v>1.3</v>
      </c>
      <c r="O129" s="36">
        <v>71600</v>
      </c>
      <c r="P129" s="36">
        <v>69800</v>
      </c>
    </row>
    <row r="130" spans="1:16" ht="5.25" customHeight="1">
      <c r="A130" s="31"/>
      <c r="B130" s="31"/>
      <c r="C130" s="18"/>
      <c r="D130" s="451"/>
      <c r="E130" s="451"/>
      <c r="F130" s="451"/>
      <c r="G130" s="451"/>
      <c r="H130" s="451"/>
      <c r="I130" s="451"/>
      <c r="J130" s="451"/>
      <c r="K130" s="451"/>
      <c r="L130" s="440"/>
      <c r="M130" s="440"/>
      <c r="N130" s="438"/>
      <c r="O130" s="36"/>
    </row>
    <row r="131" spans="1:16" ht="11.1" customHeight="1">
      <c r="B131" s="441" t="s">
        <v>47</v>
      </c>
      <c r="D131" s="438"/>
      <c r="E131" s="438"/>
      <c r="F131" s="438"/>
      <c r="G131" s="438"/>
      <c r="H131" s="438"/>
      <c r="I131" s="438"/>
      <c r="J131" s="438"/>
      <c r="K131" s="438"/>
      <c r="L131" s="437"/>
      <c r="M131" s="437"/>
      <c r="N131" s="438"/>
      <c r="O131" s="36"/>
    </row>
    <row r="132" spans="1:16" ht="3.75" customHeight="1">
      <c r="A132" s="442"/>
      <c r="B132" s="55"/>
      <c r="D132" s="438"/>
      <c r="E132" s="438"/>
      <c r="F132" s="438"/>
      <c r="G132" s="438"/>
      <c r="H132" s="438"/>
      <c r="I132" s="438"/>
      <c r="J132" s="438"/>
      <c r="K132" s="438"/>
      <c r="L132" s="437"/>
      <c r="M132" s="437"/>
      <c r="N132" s="438"/>
      <c r="O132" s="36"/>
    </row>
    <row r="133" spans="1:16" ht="11.1" customHeight="1">
      <c r="B133" s="33" t="s">
        <v>27</v>
      </c>
      <c r="D133" s="438"/>
      <c r="E133" s="438"/>
      <c r="F133" s="438"/>
      <c r="G133" s="438"/>
      <c r="H133" s="438"/>
      <c r="I133" s="438"/>
      <c r="J133" s="438"/>
      <c r="K133" s="438"/>
      <c r="L133" s="437"/>
      <c r="M133" s="437"/>
      <c r="N133" s="438"/>
      <c r="O133" s="36"/>
    </row>
    <row r="134" spans="1:16" ht="11.1" customHeight="1">
      <c r="A134" s="29"/>
      <c r="B134" s="34" t="s">
        <v>453</v>
      </c>
      <c r="D134" s="35" t="s">
        <v>29</v>
      </c>
      <c r="E134" s="35" t="s">
        <v>29</v>
      </c>
      <c r="F134" s="35" t="s">
        <v>29</v>
      </c>
      <c r="G134" s="35" t="s">
        <v>29</v>
      </c>
      <c r="H134" s="35" t="s">
        <v>29</v>
      </c>
      <c r="I134" s="35" t="s">
        <v>29</v>
      </c>
      <c r="J134" s="35" t="s">
        <v>29</v>
      </c>
      <c r="K134" s="35" t="s">
        <v>29</v>
      </c>
      <c r="L134" s="35" t="s">
        <v>29</v>
      </c>
      <c r="M134" s="35" t="s">
        <v>29</v>
      </c>
      <c r="N134" s="35" t="s">
        <v>29</v>
      </c>
      <c r="O134" s="36" t="s">
        <v>29</v>
      </c>
      <c r="P134" s="36" t="s">
        <v>30</v>
      </c>
    </row>
    <row r="135" spans="1:16" ht="11.1" customHeight="1">
      <c r="B135" s="34" t="s">
        <v>454</v>
      </c>
      <c r="D135" s="35" t="s">
        <v>29</v>
      </c>
      <c r="E135" s="35" t="s">
        <v>29</v>
      </c>
      <c r="F135" s="35" t="s">
        <v>29</v>
      </c>
      <c r="G135" s="35" t="s">
        <v>29</v>
      </c>
      <c r="H135" s="35" t="s">
        <v>29</v>
      </c>
      <c r="I135" s="35" t="s">
        <v>29</v>
      </c>
      <c r="J135" s="35" t="s">
        <v>29</v>
      </c>
      <c r="K135" s="35" t="s">
        <v>29</v>
      </c>
      <c r="L135" s="35" t="s">
        <v>29</v>
      </c>
      <c r="M135" s="35" t="s">
        <v>29</v>
      </c>
      <c r="N135" s="35" t="s">
        <v>29</v>
      </c>
      <c r="O135" s="36" t="s">
        <v>29</v>
      </c>
      <c r="P135" s="36" t="s">
        <v>30</v>
      </c>
    </row>
    <row r="136" spans="1:16" ht="11.1" customHeight="1">
      <c r="B136" s="34" t="s">
        <v>455</v>
      </c>
      <c r="D136" s="35" t="s">
        <v>29</v>
      </c>
      <c r="E136" s="35" t="s">
        <v>29</v>
      </c>
      <c r="F136" s="35" t="s">
        <v>29</v>
      </c>
      <c r="G136" s="35" t="s">
        <v>29</v>
      </c>
      <c r="H136" s="35" t="s">
        <v>29</v>
      </c>
      <c r="I136" s="35" t="s">
        <v>29</v>
      </c>
      <c r="J136" s="35" t="s">
        <v>29</v>
      </c>
      <c r="K136" s="35" t="s">
        <v>29</v>
      </c>
      <c r="L136" s="35" t="s">
        <v>29</v>
      </c>
      <c r="M136" s="35" t="s">
        <v>29</v>
      </c>
      <c r="N136" s="35" t="s">
        <v>29</v>
      </c>
      <c r="O136" s="36" t="s">
        <v>29</v>
      </c>
      <c r="P136" s="36" t="s">
        <v>30</v>
      </c>
    </row>
    <row r="137" spans="1:16" ht="11.1" customHeight="1">
      <c r="B137" s="34" t="s">
        <v>38</v>
      </c>
      <c r="D137" s="35" t="s">
        <v>29</v>
      </c>
      <c r="E137" s="35" t="s">
        <v>29</v>
      </c>
      <c r="F137" s="35" t="s">
        <v>29</v>
      </c>
      <c r="G137" s="35" t="s">
        <v>29</v>
      </c>
      <c r="H137" s="35" t="s">
        <v>29</v>
      </c>
      <c r="I137" s="35" t="s">
        <v>29</v>
      </c>
      <c r="J137" s="35" t="s">
        <v>29</v>
      </c>
      <c r="K137" s="35" t="s">
        <v>29</v>
      </c>
      <c r="L137" s="35" t="s">
        <v>29</v>
      </c>
      <c r="M137" s="35" t="s">
        <v>29</v>
      </c>
      <c r="N137" s="35" t="s">
        <v>29</v>
      </c>
      <c r="O137" s="36" t="s">
        <v>29</v>
      </c>
      <c r="P137" s="36" t="s">
        <v>30</v>
      </c>
    </row>
    <row r="138" spans="1:16" s="39" customFormat="1" ht="12.75" customHeight="1">
      <c r="B138" s="34" t="s">
        <v>39</v>
      </c>
      <c r="C138" s="4">
        <v>8</v>
      </c>
      <c r="D138" s="35" t="s">
        <v>29</v>
      </c>
      <c r="E138" s="35" t="s">
        <v>29</v>
      </c>
      <c r="F138" s="35" t="s">
        <v>29</v>
      </c>
      <c r="G138" s="35" t="s">
        <v>29</v>
      </c>
      <c r="H138" s="35" t="s">
        <v>29</v>
      </c>
      <c r="I138" s="35" t="s">
        <v>29</v>
      </c>
      <c r="J138" s="35" t="s">
        <v>29</v>
      </c>
      <c r="K138" s="35" t="s">
        <v>29</v>
      </c>
      <c r="L138" s="35" t="s">
        <v>29</v>
      </c>
      <c r="M138" s="35" t="s">
        <v>29</v>
      </c>
      <c r="N138" s="35" t="s">
        <v>29</v>
      </c>
      <c r="O138" s="36" t="s">
        <v>29</v>
      </c>
      <c r="P138" s="36" t="s">
        <v>29</v>
      </c>
    </row>
    <row r="139" spans="1:16" ht="3" customHeight="1">
      <c r="A139" s="39"/>
      <c r="B139" s="40"/>
      <c r="C139" s="41"/>
      <c r="D139" s="46"/>
      <c r="E139" s="46"/>
      <c r="F139" s="46"/>
      <c r="G139" s="46"/>
      <c r="H139" s="46"/>
      <c r="I139" s="46"/>
      <c r="J139" s="46"/>
      <c r="K139" s="46"/>
      <c r="L139" s="46"/>
      <c r="M139" s="46"/>
      <c r="N139" s="438"/>
      <c r="O139" s="36"/>
    </row>
    <row r="140" spans="1:16" ht="11.1" customHeight="1">
      <c r="B140" s="33" t="s">
        <v>40</v>
      </c>
      <c r="C140" s="45"/>
      <c r="D140" s="46"/>
      <c r="E140" s="46"/>
      <c r="F140" s="46"/>
      <c r="G140" s="46"/>
      <c r="H140" s="46"/>
      <c r="I140" s="46"/>
      <c r="J140" s="46"/>
      <c r="K140" s="46"/>
      <c r="L140" s="46"/>
      <c r="M140" s="46"/>
      <c r="N140" s="438"/>
      <c r="O140" s="36"/>
    </row>
    <row r="141" spans="1:16" ht="11.1" customHeight="1">
      <c r="B141" s="34" t="s">
        <v>453</v>
      </c>
      <c r="D141" s="35" t="s">
        <v>29</v>
      </c>
      <c r="E141" s="35" t="s">
        <v>29</v>
      </c>
      <c r="F141" s="35" t="s">
        <v>29</v>
      </c>
      <c r="G141" s="35" t="s">
        <v>29</v>
      </c>
      <c r="H141" s="35" t="s">
        <v>29</v>
      </c>
      <c r="I141" s="35" t="s">
        <v>29</v>
      </c>
      <c r="J141" s="35" t="s">
        <v>29</v>
      </c>
      <c r="K141" s="35" t="s">
        <v>29</v>
      </c>
      <c r="L141" s="35" t="s">
        <v>29</v>
      </c>
      <c r="M141" s="35" t="s">
        <v>29</v>
      </c>
      <c r="N141" s="35" t="s">
        <v>29</v>
      </c>
      <c r="O141" s="36" t="s">
        <v>29</v>
      </c>
      <c r="P141" s="36" t="s">
        <v>30</v>
      </c>
    </row>
    <row r="142" spans="1:16" ht="11.1" customHeight="1">
      <c r="B142" s="34" t="s">
        <v>454</v>
      </c>
      <c r="D142" s="35" t="s">
        <v>29</v>
      </c>
      <c r="E142" s="35" t="s">
        <v>29</v>
      </c>
      <c r="F142" s="35" t="s">
        <v>29</v>
      </c>
      <c r="G142" s="35" t="s">
        <v>29</v>
      </c>
      <c r="H142" s="35" t="s">
        <v>29</v>
      </c>
      <c r="I142" s="35" t="s">
        <v>29</v>
      </c>
      <c r="J142" s="35" t="s">
        <v>29</v>
      </c>
      <c r="K142" s="35" t="s">
        <v>29</v>
      </c>
      <c r="L142" s="35" t="s">
        <v>29</v>
      </c>
      <c r="M142" s="35" t="s">
        <v>29</v>
      </c>
      <c r="N142" s="35" t="s">
        <v>29</v>
      </c>
      <c r="O142" s="36" t="s">
        <v>29</v>
      </c>
      <c r="P142" s="36" t="s">
        <v>30</v>
      </c>
    </row>
    <row r="143" spans="1:16" ht="11.1" customHeight="1">
      <c r="B143" s="34" t="s">
        <v>455</v>
      </c>
      <c r="D143" s="35" t="s">
        <v>29</v>
      </c>
      <c r="E143" s="35" t="s">
        <v>29</v>
      </c>
      <c r="F143" s="35" t="s">
        <v>29</v>
      </c>
      <c r="G143" s="35" t="s">
        <v>29</v>
      </c>
      <c r="H143" s="35" t="s">
        <v>29</v>
      </c>
      <c r="I143" s="35" t="s">
        <v>29</v>
      </c>
      <c r="J143" s="35" t="s">
        <v>29</v>
      </c>
      <c r="K143" s="35" t="s">
        <v>29</v>
      </c>
      <c r="L143" s="35" t="s">
        <v>29</v>
      </c>
      <c r="M143" s="35" t="s">
        <v>29</v>
      </c>
      <c r="N143" s="35" t="s">
        <v>29</v>
      </c>
      <c r="O143" s="36" t="s">
        <v>29</v>
      </c>
      <c r="P143" s="36" t="s">
        <v>30</v>
      </c>
    </row>
    <row r="144" spans="1:16" ht="11.1" customHeight="1">
      <c r="B144" s="34" t="s">
        <v>38</v>
      </c>
      <c r="D144" s="35" t="s">
        <v>29</v>
      </c>
      <c r="E144" s="35" t="s">
        <v>29</v>
      </c>
      <c r="F144" s="35" t="s">
        <v>29</v>
      </c>
      <c r="G144" s="35" t="s">
        <v>29</v>
      </c>
      <c r="H144" s="35" t="s">
        <v>29</v>
      </c>
      <c r="I144" s="35" t="s">
        <v>29</v>
      </c>
      <c r="J144" s="35" t="s">
        <v>29</v>
      </c>
      <c r="K144" s="35" t="s">
        <v>29</v>
      </c>
      <c r="L144" s="35" t="s">
        <v>29</v>
      </c>
      <c r="M144" s="35" t="s">
        <v>29</v>
      </c>
      <c r="N144" s="35" t="s">
        <v>29</v>
      </c>
      <c r="O144" s="36" t="s">
        <v>29</v>
      </c>
      <c r="P144" s="36" t="s">
        <v>30</v>
      </c>
    </row>
    <row r="145" spans="1:252" s="39" customFormat="1" ht="12.75" customHeight="1">
      <c r="B145" s="34" t="s">
        <v>39</v>
      </c>
      <c r="C145" s="4">
        <v>8</v>
      </c>
      <c r="D145" s="35" t="s">
        <v>29</v>
      </c>
      <c r="E145" s="35" t="s">
        <v>29</v>
      </c>
      <c r="F145" s="35" t="s">
        <v>29</v>
      </c>
      <c r="G145" s="35" t="s">
        <v>29</v>
      </c>
      <c r="H145" s="35" t="s">
        <v>29</v>
      </c>
      <c r="I145" s="35" t="s">
        <v>29</v>
      </c>
      <c r="J145" s="35" t="s">
        <v>29</v>
      </c>
      <c r="K145" s="35" t="s">
        <v>29</v>
      </c>
      <c r="L145" s="35" t="s">
        <v>29</v>
      </c>
      <c r="M145" s="35" t="s">
        <v>29</v>
      </c>
      <c r="N145" s="35">
        <v>0.1</v>
      </c>
      <c r="O145" s="36">
        <v>58300</v>
      </c>
      <c r="P145" s="36" t="s">
        <v>29</v>
      </c>
    </row>
    <row r="146" spans="1:252" ht="3" customHeight="1">
      <c r="A146" s="39"/>
      <c r="B146" s="40"/>
      <c r="C146" s="41"/>
      <c r="D146" s="46"/>
      <c r="E146" s="46"/>
      <c r="F146" s="46"/>
      <c r="G146" s="46"/>
      <c r="H146" s="46"/>
      <c r="I146" s="46"/>
      <c r="J146" s="46"/>
      <c r="K146" s="46"/>
      <c r="L146" s="46"/>
      <c r="M146" s="46"/>
      <c r="N146" s="438"/>
      <c r="O146" s="36"/>
    </row>
    <row r="147" spans="1:252" ht="12.75" customHeight="1">
      <c r="B147" s="33" t="s">
        <v>41</v>
      </c>
      <c r="C147" s="4">
        <v>9</v>
      </c>
      <c r="D147" s="46"/>
      <c r="E147" s="46"/>
      <c r="F147" s="46"/>
      <c r="G147" s="46"/>
      <c r="H147" s="46"/>
      <c r="I147" s="46"/>
      <c r="J147" s="46"/>
      <c r="K147" s="46"/>
      <c r="L147" s="46"/>
      <c r="M147" s="46"/>
      <c r="N147" s="438"/>
      <c r="O147" s="36"/>
    </row>
    <row r="148" spans="1:252" ht="11.1" customHeight="1">
      <c r="B148" s="34" t="s">
        <v>453</v>
      </c>
      <c r="D148" s="35" t="s">
        <v>29</v>
      </c>
      <c r="E148" s="35" t="s">
        <v>29</v>
      </c>
      <c r="F148" s="35" t="s">
        <v>29</v>
      </c>
      <c r="G148" s="35" t="s">
        <v>29</v>
      </c>
      <c r="H148" s="35" t="s">
        <v>29</v>
      </c>
      <c r="I148" s="35" t="s">
        <v>29</v>
      </c>
      <c r="J148" s="35" t="s">
        <v>29</v>
      </c>
      <c r="K148" s="35" t="s">
        <v>29</v>
      </c>
      <c r="L148" s="35" t="s">
        <v>29</v>
      </c>
      <c r="M148" s="35" t="s">
        <v>29</v>
      </c>
      <c r="N148" s="35" t="s">
        <v>29</v>
      </c>
      <c r="O148" s="36" t="s">
        <v>29</v>
      </c>
      <c r="P148" s="36" t="s">
        <v>30</v>
      </c>
    </row>
    <row r="149" spans="1:252" ht="11.1" customHeight="1">
      <c r="B149" s="34" t="s">
        <v>454</v>
      </c>
      <c r="D149" s="35" t="s">
        <v>29</v>
      </c>
      <c r="E149" s="35" t="s">
        <v>29</v>
      </c>
      <c r="F149" s="35" t="s">
        <v>29</v>
      </c>
      <c r="G149" s="35" t="s">
        <v>29</v>
      </c>
      <c r="H149" s="35" t="s">
        <v>29</v>
      </c>
      <c r="I149" s="35" t="s">
        <v>29</v>
      </c>
      <c r="J149" s="35" t="s">
        <v>29</v>
      </c>
      <c r="K149" s="35" t="s">
        <v>29</v>
      </c>
      <c r="L149" s="35" t="s">
        <v>29</v>
      </c>
      <c r="M149" s="35" t="s">
        <v>29</v>
      </c>
      <c r="N149" s="35" t="s">
        <v>29</v>
      </c>
      <c r="O149" s="36" t="s">
        <v>29</v>
      </c>
      <c r="P149" s="36" t="s">
        <v>30</v>
      </c>
    </row>
    <row r="150" spans="1:252" ht="11.1" customHeight="1">
      <c r="B150" s="34" t="s">
        <v>455</v>
      </c>
      <c r="D150" s="35" t="s">
        <v>29</v>
      </c>
      <c r="E150" s="35" t="s">
        <v>29</v>
      </c>
      <c r="F150" s="35" t="s">
        <v>29</v>
      </c>
      <c r="G150" s="35" t="s">
        <v>29</v>
      </c>
      <c r="H150" s="35" t="s">
        <v>29</v>
      </c>
      <c r="I150" s="35" t="s">
        <v>29</v>
      </c>
      <c r="J150" s="35" t="s">
        <v>29</v>
      </c>
      <c r="K150" s="35" t="s">
        <v>29</v>
      </c>
      <c r="L150" s="35" t="s">
        <v>29</v>
      </c>
      <c r="M150" s="35" t="s">
        <v>29</v>
      </c>
      <c r="N150" s="35">
        <v>0.1</v>
      </c>
      <c r="O150" s="36">
        <v>57700</v>
      </c>
      <c r="P150" s="36" t="s">
        <v>30</v>
      </c>
    </row>
    <row r="151" spans="1:252" ht="11.1" customHeight="1">
      <c r="B151" s="34" t="s">
        <v>38</v>
      </c>
      <c r="D151" s="35" t="s">
        <v>29</v>
      </c>
      <c r="E151" s="35" t="s">
        <v>29</v>
      </c>
      <c r="F151" s="35" t="s">
        <v>29</v>
      </c>
      <c r="G151" s="35" t="s">
        <v>29</v>
      </c>
      <c r="H151" s="35" t="s">
        <v>29</v>
      </c>
      <c r="I151" s="35" t="s">
        <v>29</v>
      </c>
      <c r="J151" s="35" t="s">
        <v>29</v>
      </c>
      <c r="K151" s="35" t="s">
        <v>29</v>
      </c>
      <c r="L151" s="35" t="s">
        <v>29</v>
      </c>
      <c r="M151" s="35" t="s">
        <v>29</v>
      </c>
      <c r="N151" s="35" t="s">
        <v>29</v>
      </c>
      <c r="O151" s="36" t="s">
        <v>29</v>
      </c>
      <c r="P151" s="36" t="s">
        <v>30</v>
      </c>
    </row>
    <row r="152" spans="1:252" s="39" customFormat="1" ht="12.75" customHeight="1">
      <c r="B152" s="34" t="s">
        <v>39</v>
      </c>
      <c r="C152" s="4">
        <v>8</v>
      </c>
      <c r="D152" s="35" t="s">
        <v>29</v>
      </c>
      <c r="E152" s="35" t="s">
        <v>29</v>
      </c>
      <c r="F152" s="35" t="s">
        <v>29</v>
      </c>
      <c r="G152" s="35" t="s">
        <v>29</v>
      </c>
      <c r="H152" s="35" t="s">
        <v>29</v>
      </c>
      <c r="I152" s="35" t="s">
        <v>29</v>
      </c>
      <c r="J152" s="35" t="s">
        <v>29</v>
      </c>
      <c r="K152" s="35" t="s">
        <v>29</v>
      </c>
      <c r="L152" s="35" t="s">
        <v>29</v>
      </c>
      <c r="M152" s="35" t="s">
        <v>29</v>
      </c>
      <c r="N152" s="35">
        <v>0.1</v>
      </c>
      <c r="O152" s="36">
        <v>58700</v>
      </c>
      <c r="P152" s="36" t="s">
        <v>29</v>
      </c>
    </row>
    <row r="153" spans="1:252" ht="3.75" customHeight="1">
      <c r="A153" s="73"/>
      <c r="B153" s="73"/>
      <c r="C153" s="423"/>
      <c r="D153" s="74"/>
      <c r="E153" s="74"/>
      <c r="F153" s="74"/>
      <c r="G153" s="74"/>
      <c r="H153" s="74"/>
      <c r="I153" s="74"/>
      <c r="J153" s="74"/>
      <c r="K153" s="74"/>
      <c r="L153" s="52"/>
      <c r="M153" s="52"/>
      <c r="N153" s="48"/>
      <c r="O153" s="48"/>
    </row>
    <row r="154" spans="1:252" ht="11.25" customHeight="1">
      <c r="A154" s="54"/>
      <c r="B154" s="55"/>
      <c r="D154" s="56"/>
      <c r="E154" s="56"/>
      <c r="F154" s="56"/>
      <c r="G154" s="56"/>
      <c r="H154" s="56"/>
      <c r="I154" s="56"/>
      <c r="J154" s="56"/>
      <c r="K154" s="56"/>
      <c r="O154" s="58"/>
      <c r="P154" s="436" t="s">
        <v>43</v>
      </c>
    </row>
    <row r="155" spans="1:252" ht="11.25" customHeight="1">
      <c r="A155" s="1196"/>
      <c r="B155" s="1220"/>
      <c r="C155" s="1220"/>
      <c r="D155" s="56"/>
      <c r="E155" s="56"/>
      <c r="F155" s="56"/>
      <c r="G155" s="56"/>
      <c r="H155" s="56"/>
      <c r="I155" s="56"/>
      <c r="J155" s="56"/>
      <c r="K155" s="56"/>
    </row>
    <row r="156" spans="1:252" s="1" customFormat="1" ht="33.6" customHeight="1" thickBot="1">
      <c r="A156" s="1189" t="s">
        <v>782</v>
      </c>
      <c r="B156" s="1189"/>
      <c r="C156" s="1189"/>
      <c r="D156" s="1189"/>
      <c r="E156" s="1189"/>
      <c r="F156" s="1189"/>
      <c r="G156" s="1189"/>
      <c r="H156" s="1189"/>
      <c r="I156" s="1189"/>
      <c r="J156" s="1189"/>
      <c r="K156" s="1189"/>
      <c r="L156" s="1189"/>
      <c r="M156" s="1189"/>
      <c r="N156" s="1189"/>
      <c r="O156" s="1189"/>
      <c r="P156" s="1189"/>
    </row>
    <row r="157" spans="1:252" s="8" customFormat="1" ht="15" customHeight="1">
      <c r="A157" s="428" t="str">
        <f>"November 2014"</f>
        <v>November 2014</v>
      </c>
      <c r="B157" s="428"/>
      <c r="C157" s="4"/>
      <c r="D157" s="428"/>
      <c r="E157" s="428"/>
      <c r="F157" s="428"/>
      <c r="G157" s="428"/>
      <c r="H157" s="428"/>
      <c r="I157" s="429"/>
      <c r="J157" s="428"/>
      <c r="K157" s="428"/>
      <c r="L157" s="428"/>
      <c r="N157" s="428"/>
      <c r="P157" s="450" t="s">
        <v>0</v>
      </c>
      <c r="Q157" s="428"/>
      <c r="R157" s="428"/>
      <c r="S157" s="428"/>
      <c r="T157" s="428"/>
      <c r="U157" s="428"/>
      <c r="V157" s="428"/>
      <c r="W157" s="428"/>
      <c r="X157" s="429"/>
      <c r="Y157" s="429"/>
      <c r="Z157" s="429"/>
      <c r="AA157" s="429"/>
      <c r="AB157" s="429"/>
      <c r="AC157" s="429"/>
      <c r="AD157" s="429"/>
      <c r="AE157" s="429"/>
      <c r="AF157" s="429"/>
      <c r="AG157" s="429"/>
      <c r="AH157" s="429"/>
      <c r="AI157" s="429"/>
      <c r="AJ157" s="429"/>
      <c r="AK157" s="429"/>
      <c r="AL157" s="429"/>
      <c r="AM157" s="429"/>
      <c r="AN157" s="429"/>
      <c r="AO157" s="429"/>
      <c r="AP157" s="429"/>
      <c r="AQ157" s="429"/>
      <c r="AR157" s="429"/>
      <c r="AS157" s="429"/>
      <c r="AT157" s="429"/>
      <c r="AU157" s="429"/>
      <c r="AV157" s="429"/>
      <c r="AW157" s="429"/>
      <c r="AX157" s="429"/>
      <c r="AY157" s="429"/>
      <c r="AZ157" s="429"/>
      <c r="BA157" s="429"/>
      <c r="BB157" s="429"/>
      <c r="BC157" s="429"/>
      <c r="BD157" s="429"/>
      <c r="BE157" s="429"/>
      <c r="BF157" s="429"/>
      <c r="BG157" s="429"/>
      <c r="BH157" s="429"/>
      <c r="BI157" s="429"/>
      <c r="BJ157" s="429"/>
      <c r="BK157" s="429"/>
      <c r="BL157" s="429"/>
      <c r="BM157" s="429"/>
      <c r="BN157" s="429"/>
      <c r="BO157" s="429"/>
      <c r="BP157" s="429"/>
      <c r="BQ157" s="429"/>
      <c r="BR157" s="429"/>
      <c r="BS157" s="429"/>
      <c r="BT157" s="429"/>
      <c r="BU157" s="429"/>
      <c r="BV157" s="429"/>
      <c r="BW157" s="429"/>
      <c r="BX157" s="429"/>
      <c r="BY157" s="429"/>
      <c r="BZ157" s="429"/>
      <c r="CA157" s="429"/>
      <c r="CB157" s="429"/>
      <c r="CC157" s="429"/>
      <c r="CD157" s="429"/>
      <c r="CE157" s="429"/>
      <c r="CF157" s="429"/>
      <c r="CG157" s="429"/>
      <c r="CH157" s="429"/>
      <c r="CI157" s="429"/>
      <c r="CJ157" s="429"/>
      <c r="CK157" s="429"/>
      <c r="CL157" s="429"/>
      <c r="CM157" s="429"/>
      <c r="CN157" s="429"/>
      <c r="CO157" s="429"/>
      <c r="CP157" s="429"/>
      <c r="CQ157" s="429"/>
      <c r="CR157" s="429"/>
      <c r="CS157" s="429"/>
      <c r="CT157" s="429"/>
      <c r="CU157" s="429"/>
      <c r="CV157" s="429"/>
      <c r="CW157" s="429"/>
      <c r="CX157" s="429"/>
      <c r="CY157" s="429"/>
      <c r="CZ157" s="429"/>
      <c r="DA157" s="429"/>
      <c r="DB157" s="429"/>
      <c r="DC157" s="429"/>
      <c r="DD157" s="429"/>
      <c r="DE157" s="429"/>
      <c r="DF157" s="429"/>
      <c r="DG157" s="429"/>
      <c r="DH157" s="429"/>
      <c r="DI157" s="429"/>
      <c r="DJ157" s="429"/>
      <c r="DK157" s="429"/>
      <c r="DL157" s="429"/>
      <c r="DM157" s="429"/>
      <c r="DN157" s="429"/>
      <c r="DO157" s="429"/>
      <c r="DP157" s="429"/>
      <c r="DQ157" s="429"/>
      <c r="DR157" s="429"/>
      <c r="DS157" s="429"/>
      <c r="DT157" s="429"/>
      <c r="DU157" s="429"/>
      <c r="DV157" s="429"/>
      <c r="DW157" s="429"/>
      <c r="DX157" s="429"/>
      <c r="DY157" s="429"/>
      <c r="DZ157" s="429"/>
      <c r="EA157" s="429"/>
      <c r="EB157" s="429"/>
      <c r="EC157" s="429"/>
      <c r="ED157" s="429"/>
      <c r="EE157" s="429"/>
      <c r="EF157" s="429"/>
      <c r="EG157" s="429"/>
      <c r="EH157" s="429"/>
      <c r="EI157" s="429"/>
      <c r="EJ157" s="429"/>
      <c r="EK157" s="429"/>
      <c r="EL157" s="429"/>
      <c r="EM157" s="429"/>
      <c r="EN157" s="429"/>
      <c r="EO157" s="429"/>
      <c r="EP157" s="429"/>
      <c r="EQ157" s="429"/>
      <c r="ER157" s="429"/>
      <c r="ES157" s="429"/>
      <c r="ET157" s="429"/>
      <c r="EU157" s="429"/>
      <c r="EV157" s="429"/>
      <c r="EW157" s="429"/>
      <c r="EX157" s="429"/>
      <c r="EY157" s="429"/>
      <c r="EZ157" s="429"/>
      <c r="FA157" s="429"/>
      <c r="FB157" s="429"/>
      <c r="FC157" s="429"/>
      <c r="FD157" s="429"/>
      <c r="FE157" s="429"/>
      <c r="FF157" s="429"/>
      <c r="FG157" s="429"/>
      <c r="FH157" s="429"/>
      <c r="FI157" s="429"/>
      <c r="FJ157" s="429"/>
      <c r="FK157" s="429"/>
      <c r="FL157" s="429"/>
      <c r="FM157" s="429"/>
      <c r="FN157" s="429"/>
      <c r="FO157" s="429"/>
      <c r="FP157" s="429"/>
      <c r="FQ157" s="429"/>
      <c r="FR157" s="429"/>
      <c r="FS157" s="429"/>
      <c r="FT157" s="429"/>
      <c r="FU157" s="429"/>
      <c r="FV157" s="429"/>
      <c r="FW157" s="429"/>
      <c r="FX157" s="429"/>
      <c r="FY157" s="429"/>
      <c r="FZ157" s="429"/>
      <c r="GA157" s="429"/>
      <c r="GB157" s="429"/>
      <c r="GC157" s="429"/>
      <c r="GD157" s="429"/>
      <c r="GE157" s="429"/>
      <c r="GF157" s="429"/>
      <c r="GG157" s="429"/>
      <c r="GH157" s="429"/>
      <c r="GI157" s="429"/>
      <c r="GJ157" s="429"/>
      <c r="GK157" s="429"/>
      <c r="GL157" s="429"/>
      <c r="GM157" s="429"/>
      <c r="GN157" s="429"/>
      <c r="GO157" s="429"/>
      <c r="GP157" s="429"/>
      <c r="GQ157" s="429"/>
      <c r="GR157" s="429"/>
      <c r="GS157" s="429"/>
      <c r="GT157" s="429"/>
      <c r="GU157" s="429"/>
      <c r="GV157" s="429"/>
      <c r="GW157" s="429"/>
      <c r="GX157" s="429"/>
      <c r="GY157" s="429"/>
      <c r="GZ157" s="429"/>
      <c r="HA157" s="429"/>
      <c r="HB157" s="429"/>
      <c r="HC157" s="429"/>
      <c r="HD157" s="429"/>
      <c r="HE157" s="429"/>
      <c r="HF157" s="429"/>
      <c r="HG157" s="429"/>
      <c r="HH157" s="429"/>
      <c r="HI157" s="429"/>
      <c r="HJ157" s="429"/>
      <c r="HK157" s="429"/>
      <c r="HL157" s="429"/>
      <c r="HM157" s="429"/>
      <c r="HN157" s="429"/>
      <c r="HO157" s="429"/>
      <c r="HP157" s="429"/>
      <c r="HQ157" s="429"/>
      <c r="HR157" s="429"/>
      <c r="HS157" s="429"/>
      <c r="HT157" s="429"/>
      <c r="HU157" s="429"/>
      <c r="HV157" s="429"/>
      <c r="HW157" s="429"/>
      <c r="HX157" s="429"/>
      <c r="HY157" s="429"/>
      <c r="HZ157" s="429"/>
      <c r="IA157" s="429"/>
      <c r="IB157" s="429"/>
      <c r="IC157" s="429"/>
      <c r="ID157" s="429"/>
      <c r="IE157" s="429"/>
      <c r="IF157" s="429"/>
      <c r="IG157" s="429"/>
      <c r="IH157" s="429"/>
      <c r="II157" s="429"/>
      <c r="IJ157" s="429"/>
      <c r="IK157" s="429"/>
      <c r="IL157" s="429"/>
      <c r="IM157" s="429"/>
      <c r="IN157" s="429"/>
      <c r="IO157" s="429"/>
      <c r="IP157" s="429"/>
      <c r="IQ157" s="429"/>
      <c r="IR157" s="429"/>
    </row>
    <row r="158" spans="1:252" s="8" customFormat="1" ht="15" customHeight="1">
      <c r="A158" s="428" t="s">
        <v>1</v>
      </c>
      <c r="B158" s="428"/>
      <c r="C158" s="4"/>
      <c r="D158" s="428"/>
      <c r="E158" s="428"/>
      <c r="F158" s="428"/>
      <c r="G158" s="428"/>
      <c r="H158" s="428"/>
      <c r="I158" s="429"/>
      <c r="J158" s="428"/>
      <c r="K158" s="428"/>
      <c r="L158" s="428"/>
      <c r="M158" s="16"/>
      <c r="N158" s="428"/>
      <c r="O158" s="1216"/>
      <c r="P158" s="1216"/>
      <c r="Q158" s="428"/>
      <c r="R158" s="428"/>
      <c r="S158" s="428"/>
      <c r="T158" s="428"/>
      <c r="U158" s="428"/>
      <c r="V158" s="428"/>
      <c r="W158" s="428"/>
      <c r="X158" s="429"/>
      <c r="Y158" s="429"/>
      <c r="Z158" s="429"/>
      <c r="AA158" s="429"/>
      <c r="AB158" s="429"/>
      <c r="AC158" s="429"/>
      <c r="AD158" s="429"/>
      <c r="AE158" s="429"/>
      <c r="AF158" s="429"/>
      <c r="AG158" s="429"/>
      <c r="AH158" s="429"/>
      <c r="AI158" s="429"/>
      <c r="AJ158" s="429"/>
      <c r="AK158" s="429"/>
      <c r="AL158" s="429"/>
      <c r="AM158" s="429"/>
      <c r="AN158" s="429"/>
      <c r="AO158" s="429"/>
      <c r="AP158" s="429"/>
      <c r="AQ158" s="429"/>
      <c r="AR158" s="429"/>
      <c r="AS158" s="429"/>
      <c r="AT158" s="429"/>
      <c r="AU158" s="429"/>
      <c r="AV158" s="429"/>
      <c r="AW158" s="429"/>
      <c r="AX158" s="429"/>
      <c r="AY158" s="429"/>
      <c r="AZ158" s="429"/>
      <c r="BA158" s="429"/>
      <c r="BB158" s="429"/>
      <c r="BC158" s="429"/>
      <c r="BD158" s="429"/>
      <c r="BE158" s="429"/>
      <c r="BF158" s="429"/>
      <c r="BG158" s="429"/>
      <c r="BH158" s="429"/>
      <c r="BI158" s="429"/>
      <c r="BJ158" s="429"/>
      <c r="BK158" s="429"/>
      <c r="BL158" s="429"/>
      <c r="BM158" s="429"/>
      <c r="BN158" s="429"/>
      <c r="BO158" s="429"/>
      <c r="BP158" s="429"/>
      <c r="BQ158" s="429"/>
      <c r="BR158" s="429"/>
      <c r="BS158" s="429"/>
      <c r="BT158" s="429"/>
      <c r="BU158" s="429"/>
      <c r="BV158" s="429"/>
      <c r="BW158" s="429"/>
      <c r="BX158" s="429"/>
      <c r="BY158" s="429"/>
      <c r="BZ158" s="429"/>
      <c r="CA158" s="429"/>
      <c r="CB158" s="429"/>
      <c r="CC158" s="429"/>
      <c r="CD158" s="429"/>
      <c r="CE158" s="429"/>
      <c r="CF158" s="429"/>
      <c r="CG158" s="429"/>
      <c r="CH158" s="429"/>
      <c r="CI158" s="429"/>
      <c r="CJ158" s="429"/>
      <c r="CK158" s="429"/>
      <c r="CL158" s="429"/>
      <c r="CM158" s="429"/>
      <c r="CN158" s="429"/>
      <c r="CO158" s="429"/>
      <c r="CP158" s="429"/>
      <c r="CQ158" s="429"/>
      <c r="CR158" s="429"/>
      <c r="CS158" s="429"/>
      <c r="CT158" s="429"/>
      <c r="CU158" s="429"/>
      <c r="CV158" s="429"/>
      <c r="CW158" s="429"/>
      <c r="CX158" s="429"/>
      <c r="CY158" s="429"/>
      <c r="CZ158" s="429"/>
      <c r="DA158" s="429"/>
      <c r="DB158" s="429"/>
      <c r="DC158" s="429"/>
      <c r="DD158" s="429"/>
      <c r="DE158" s="429"/>
      <c r="DF158" s="429"/>
      <c r="DG158" s="429"/>
      <c r="DH158" s="429"/>
      <c r="DI158" s="429"/>
      <c r="DJ158" s="429"/>
      <c r="DK158" s="429"/>
      <c r="DL158" s="429"/>
      <c r="DM158" s="429"/>
      <c r="DN158" s="429"/>
      <c r="DO158" s="429"/>
      <c r="DP158" s="429"/>
      <c r="DQ158" s="429"/>
      <c r="DR158" s="429"/>
      <c r="DS158" s="429"/>
      <c r="DT158" s="429"/>
      <c r="DU158" s="429"/>
      <c r="DV158" s="429"/>
      <c r="DW158" s="429"/>
      <c r="DX158" s="429"/>
      <c r="DY158" s="429"/>
      <c r="DZ158" s="429"/>
      <c r="EA158" s="429"/>
      <c r="EB158" s="429"/>
      <c r="EC158" s="429"/>
      <c r="ED158" s="429"/>
      <c r="EE158" s="429"/>
      <c r="EF158" s="429"/>
      <c r="EG158" s="429"/>
      <c r="EH158" s="429"/>
      <c r="EI158" s="429"/>
      <c r="EJ158" s="429"/>
      <c r="EK158" s="429"/>
      <c r="EL158" s="429"/>
      <c r="EM158" s="429"/>
      <c r="EN158" s="429"/>
      <c r="EO158" s="429"/>
      <c r="EP158" s="429"/>
      <c r="EQ158" s="429"/>
      <c r="ER158" s="429"/>
      <c r="ES158" s="429"/>
      <c r="ET158" s="429"/>
      <c r="EU158" s="429"/>
      <c r="EV158" s="429"/>
      <c r="EW158" s="429"/>
      <c r="EX158" s="429"/>
      <c r="EY158" s="429"/>
      <c r="EZ158" s="429"/>
      <c r="FA158" s="429"/>
      <c r="FB158" s="429"/>
      <c r="FC158" s="429"/>
      <c r="FD158" s="429"/>
      <c r="FE158" s="429"/>
      <c r="FF158" s="429"/>
      <c r="FG158" s="429"/>
      <c r="FH158" s="429"/>
      <c r="FI158" s="429"/>
      <c r="FJ158" s="429"/>
      <c r="FK158" s="429"/>
      <c r="FL158" s="429"/>
      <c r="FM158" s="429"/>
      <c r="FN158" s="429"/>
      <c r="FO158" s="429"/>
      <c r="FP158" s="429"/>
      <c r="FQ158" s="429"/>
      <c r="FR158" s="429"/>
      <c r="FS158" s="429"/>
      <c r="FT158" s="429"/>
      <c r="FU158" s="429"/>
      <c r="FV158" s="429"/>
      <c r="FW158" s="429"/>
      <c r="FX158" s="429"/>
      <c r="FY158" s="429"/>
      <c r="FZ158" s="429"/>
      <c r="GA158" s="429"/>
      <c r="GB158" s="429"/>
      <c r="GC158" s="429"/>
      <c r="GD158" s="429"/>
      <c r="GE158" s="429"/>
      <c r="GF158" s="429"/>
      <c r="GG158" s="429"/>
      <c r="GH158" s="429"/>
      <c r="GI158" s="429"/>
      <c r="GJ158" s="429"/>
      <c r="GK158" s="429"/>
      <c r="GL158" s="429"/>
      <c r="GM158" s="429"/>
      <c r="GN158" s="429"/>
      <c r="GO158" s="429"/>
      <c r="GP158" s="429"/>
      <c r="GQ158" s="429"/>
      <c r="GR158" s="429"/>
      <c r="GS158" s="429"/>
      <c r="GT158" s="429"/>
      <c r="GU158" s="429"/>
      <c r="GV158" s="429"/>
      <c r="GW158" s="429"/>
      <c r="GX158" s="429"/>
      <c r="GY158" s="429"/>
      <c r="GZ158" s="429"/>
      <c r="HA158" s="429"/>
      <c r="HB158" s="429"/>
      <c r="HC158" s="429"/>
      <c r="HD158" s="429"/>
      <c r="HE158" s="429"/>
      <c r="HF158" s="429"/>
      <c r="HG158" s="429"/>
      <c r="HH158" s="429"/>
      <c r="HI158" s="429"/>
      <c r="HJ158" s="429"/>
      <c r="HK158" s="429"/>
      <c r="HL158" s="429"/>
      <c r="HM158" s="429"/>
      <c r="HN158" s="429"/>
      <c r="HO158" s="429"/>
      <c r="HP158" s="429"/>
      <c r="HQ158" s="429"/>
      <c r="HR158" s="429"/>
      <c r="HS158" s="429"/>
      <c r="HT158" s="429"/>
      <c r="HU158" s="429"/>
      <c r="HV158" s="429"/>
      <c r="HW158" s="429"/>
      <c r="HX158" s="429"/>
      <c r="HY158" s="429"/>
      <c r="HZ158" s="429"/>
      <c r="IA158" s="429"/>
      <c r="IB158" s="429"/>
      <c r="IC158" s="429"/>
      <c r="ID158" s="429"/>
      <c r="IE158" s="429"/>
      <c r="IF158" s="429"/>
      <c r="IG158" s="429"/>
      <c r="IH158" s="429"/>
      <c r="II158" s="429"/>
      <c r="IJ158" s="429"/>
      <c r="IK158" s="429"/>
      <c r="IL158" s="429"/>
      <c r="IM158" s="429"/>
      <c r="IN158" s="429"/>
      <c r="IO158" s="429"/>
      <c r="IP158" s="429"/>
      <c r="IQ158" s="429"/>
      <c r="IR158" s="429"/>
    </row>
    <row r="159" spans="1:252" s="8" customFormat="1" ht="11.1" customHeight="1">
      <c r="A159" s="428"/>
      <c r="B159" s="428"/>
      <c r="C159" s="4"/>
      <c r="D159" s="16" t="s">
        <v>433</v>
      </c>
      <c r="E159" s="16" t="s">
        <v>5</v>
      </c>
      <c r="F159" s="16" t="s">
        <v>7</v>
      </c>
      <c r="G159" s="16" t="s">
        <v>9</v>
      </c>
      <c r="H159" s="16" t="s">
        <v>11</v>
      </c>
      <c r="I159" s="16" t="s">
        <v>434</v>
      </c>
      <c r="J159" s="16" t="s">
        <v>435</v>
      </c>
      <c r="K159" s="16" t="s">
        <v>436</v>
      </c>
      <c r="L159" s="16" t="s">
        <v>437</v>
      </c>
      <c r="M159" s="16" t="s">
        <v>13</v>
      </c>
      <c r="N159" s="428"/>
      <c r="O159" s="1218" t="s">
        <v>14</v>
      </c>
      <c r="P159" s="1218"/>
      <c r="Q159" s="428"/>
      <c r="R159" s="428"/>
      <c r="S159" s="428"/>
      <c r="T159" s="428"/>
      <c r="U159" s="428"/>
      <c r="V159" s="428"/>
      <c r="W159" s="428"/>
      <c r="X159" s="429"/>
      <c r="Y159" s="429"/>
      <c r="Z159" s="429"/>
      <c r="AA159" s="429"/>
      <c r="AB159" s="429"/>
      <c r="AC159" s="429"/>
      <c r="AD159" s="429"/>
      <c r="AE159" s="429"/>
      <c r="AF159" s="429"/>
      <c r="AG159" s="429"/>
      <c r="AH159" s="429"/>
      <c r="AI159" s="429"/>
      <c r="AJ159" s="429"/>
      <c r="AK159" s="429"/>
      <c r="AL159" s="429"/>
      <c r="AM159" s="429"/>
      <c r="AN159" s="429"/>
      <c r="AO159" s="429"/>
      <c r="AP159" s="429"/>
      <c r="AQ159" s="429"/>
      <c r="AR159" s="429"/>
      <c r="AS159" s="429"/>
      <c r="AT159" s="429"/>
      <c r="AU159" s="429"/>
      <c r="AV159" s="429"/>
      <c r="AW159" s="429"/>
      <c r="AX159" s="429"/>
      <c r="AY159" s="429"/>
      <c r="AZ159" s="429"/>
      <c r="BA159" s="429"/>
      <c r="BB159" s="429"/>
      <c r="BC159" s="429"/>
      <c r="BD159" s="429"/>
      <c r="BE159" s="429"/>
      <c r="BF159" s="429"/>
      <c r="BG159" s="429"/>
      <c r="BH159" s="429"/>
      <c r="BI159" s="429"/>
      <c r="BJ159" s="429"/>
      <c r="BK159" s="429"/>
      <c r="BL159" s="429"/>
      <c r="BM159" s="429"/>
      <c r="BN159" s="429"/>
      <c r="BO159" s="429"/>
      <c r="BP159" s="429"/>
      <c r="BQ159" s="429"/>
      <c r="BR159" s="429"/>
      <c r="BS159" s="429"/>
      <c r="BT159" s="429"/>
      <c r="BU159" s="429"/>
      <c r="BV159" s="429"/>
      <c r="BW159" s="429"/>
      <c r="BX159" s="429"/>
      <c r="BY159" s="429"/>
      <c r="BZ159" s="429"/>
      <c r="CA159" s="429"/>
      <c r="CB159" s="429"/>
      <c r="CC159" s="429"/>
      <c r="CD159" s="429"/>
      <c r="CE159" s="429"/>
      <c r="CF159" s="429"/>
      <c r="CG159" s="429"/>
      <c r="CH159" s="429"/>
      <c r="CI159" s="429"/>
      <c r="CJ159" s="429"/>
      <c r="CK159" s="429"/>
      <c r="CL159" s="429"/>
      <c r="CM159" s="429"/>
      <c r="CN159" s="429"/>
      <c r="CO159" s="429"/>
      <c r="CP159" s="429"/>
      <c r="CQ159" s="429"/>
      <c r="CR159" s="429"/>
      <c r="CS159" s="429"/>
      <c r="CT159" s="429"/>
      <c r="CU159" s="429"/>
      <c r="CV159" s="429"/>
      <c r="CW159" s="429"/>
      <c r="CX159" s="429"/>
      <c r="CY159" s="429"/>
      <c r="CZ159" s="429"/>
      <c r="DA159" s="429"/>
      <c r="DB159" s="429"/>
      <c r="DC159" s="429"/>
      <c r="DD159" s="429"/>
      <c r="DE159" s="429"/>
      <c r="DF159" s="429"/>
      <c r="DG159" s="429"/>
      <c r="DH159" s="429"/>
      <c r="DI159" s="429"/>
      <c r="DJ159" s="429"/>
      <c r="DK159" s="429"/>
      <c r="DL159" s="429"/>
      <c r="DM159" s="429"/>
      <c r="DN159" s="429"/>
      <c r="DO159" s="429"/>
      <c r="DP159" s="429"/>
      <c r="DQ159" s="429"/>
      <c r="DR159" s="429"/>
      <c r="DS159" s="429"/>
      <c r="DT159" s="429"/>
      <c r="DU159" s="429"/>
      <c r="DV159" s="429"/>
      <c r="DW159" s="429"/>
      <c r="DX159" s="429"/>
      <c r="DY159" s="429"/>
      <c r="DZ159" s="429"/>
      <c r="EA159" s="429"/>
      <c r="EB159" s="429"/>
      <c r="EC159" s="429"/>
      <c r="ED159" s="429"/>
      <c r="EE159" s="429"/>
      <c r="EF159" s="429"/>
      <c r="EG159" s="429"/>
      <c r="EH159" s="429"/>
      <c r="EI159" s="429"/>
      <c r="EJ159" s="429"/>
      <c r="EK159" s="429"/>
      <c r="EL159" s="429"/>
      <c r="EM159" s="429"/>
      <c r="EN159" s="429"/>
      <c r="EO159" s="429"/>
      <c r="EP159" s="429"/>
      <c r="EQ159" s="429"/>
      <c r="ER159" s="429"/>
      <c r="ES159" s="429"/>
      <c r="ET159" s="429"/>
      <c r="EU159" s="429"/>
      <c r="EV159" s="429"/>
      <c r="EW159" s="429"/>
      <c r="EX159" s="429"/>
      <c r="EY159" s="429"/>
      <c r="EZ159" s="429"/>
      <c r="FA159" s="429"/>
      <c r="FB159" s="429"/>
      <c r="FC159" s="429"/>
      <c r="FD159" s="429"/>
      <c r="FE159" s="429"/>
      <c r="FF159" s="429"/>
      <c r="FG159" s="429"/>
      <c r="FH159" s="429"/>
      <c r="FI159" s="429"/>
      <c r="FJ159" s="429"/>
      <c r="FK159" s="429"/>
      <c r="FL159" s="429"/>
      <c r="FM159" s="429"/>
      <c r="FN159" s="429"/>
      <c r="FO159" s="429"/>
      <c r="FP159" s="429"/>
      <c r="FQ159" s="429"/>
      <c r="FR159" s="429"/>
      <c r="FS159" s="429"/>
      <c r="FT159" s="429"/>
      <c r="FU159" s="429"/>
      <c r="FV159" s="429"/>
      <c r="FW159" s="429"/>
      <c r="FX159" s="429"/>
      <c r="FY159" s="429"/>
      <c r="FZ159" s="429"/>
      <c r="GA159" s="429"/>
      <c r="GB159" s="429"/>
      <c r="GC159" s="429"/>
      <c r="GD159" s="429"/>
      <c r="GE159" s="429"/>
      <c r="GF159" s="429"/>
      <c r="GG159" s="429"/>
      <c r="GH159" s="429"/>
      <c r="GI159" s="429"/>
      <c r="GJ159" s="429"/>
      <c r="GK159" s="429"/>
      <c r="GL159" s="429"/>
      <c r="GM159" s="429"/>
      <c r="GN159" s="429"/>
      <c r="GO159" s="429"/>
      <c r="GP159" s="429"/>
      <c r="GQ159" s="429"/>
      <c r="GR159" s="429"/>
      <c r="GS159" s="429"/>
      <c r="GT159" s="429"/>
      <c r="GU159" s="429"/>
      <c r="GV159" s="429"/>
      <c r="GW159" s="429"/>
      <c r="GX159" s="429"/>
      <c r="GY159" s="429"/>
      <c r="GZ159" s="429"/>
      <c r="HA159" s="429"/>
      <c r="HB159" s="429"/>
      <c r="HC159" s="429"/>
      <c r="HD159" s="429"/>
      <c r="HE159" s="429"/>
      <c r="HF159" s="429"/>
      <c r="HG159" s="429"/>
      <c r="HH159" s="429"/>
      <c r="HI159" s="429"/>
      <c r="HJ159" s="429"/>
      <c r="HK159" s="429"/>
      <c r="HL159" s="429"/>
      <c r="HM159" s="429"/>
      <c r="HN159" s="429"/>
      <c r="HO159" s="429"/>
      <c r="HP159" s="429"/>
      <c r="HQ159" s="429"/>
      <c r="HR159" s="429"/>
      <c r="HS159" s="429"/>
      <c r="HT159" s="429"/>
      <c r="HU159" s="429"/>
      <c r="HV159" s="429"/>
      <c r="HW159" s="429"/>
      <c r="HX159" s="429"/>
      <c r="HY159" s="429"/>
      <c r="HZ159" s="429"/>
      <c r="IA159" s="429"/>
      <c r="IB159" s="429"/>
      <c r="IC159" s="429"/>
      <c r="ID159" s="429"/>
      <c r="IE159" s="429"/>
      <c r="IF159" s="429"/>
      <c r="IG159" s="429"/>
      <c r="IH159" s="429"/>
      <c r="II159" s="429"/>
      <c r="IJ159" s="429"/>
      <c r="IK159" s="429"/>
      <c r="IL159" s="429"/>
      <c r="IM159" s="429"/>
      <c r="IN159" s="429"/>
      <c r="IO159" s="429"/>
      <c r="IP159" s="429"/>
      <c r="IQ159" s="429"/>
      <c r="IR159" s="429"/>
    </row>
    <row r="160" spans="1:252" s="8" customFormat="1" ht="11.1" customHeight="1">
      <c r="A160" s="428"/>
      <c r="B160" s="428"/>
      <c r="C160" s="18" t="s">
        <v>50</v>
      </c>
      <c r="D160" s="19">
        <v>40000</v>
      </c>
      <c r="E160" s="19">
        <v>49999</v>
      </c>
      <c r="F160" s="19">
        <v>59999</v>
      </c>
      <c r="G160" s="19">
        <v>69999</v>
      </c>
      <c r="H160" s="19">
        <v>79999</v>
      </c>
      <c r="I160" s="19">
        <v>89999</v>
      </c>
      <c r="J160" s="19">
        <v>99999</v>
      </c>
      <c r="K160" s="19">
        <v>109999</v>
      </c>
      <c r="L160" s="19">
        <v>110000</v>
      </c>
      <c r="M160" s="19" t="s">
        <v>17</v>
      </c>
      <c r="N160" s="20" t="s">
        <v>18</v>
      </c>
      <c r="O160" s="21" t="s">
        <v>19</v>
      </c>
      <c r="P160" s="21" t="s">
        <v>20</v>
      </c>
      <c r="Q160" s="428"/>
      <c r="R160" s="428"/>
      <c r="S160" s="428"/>
      <c r="T160" s="428"/>
      <c r="U160" s="428"/>
      <c r="V160" s="428"/>
      <c r="W160" s="428"/>
      <c r="X160" s="429"/>
      <c r="Y160" s="429"/>
      <c r="Z160" s="429"/>
      <c r="AA160" s="429"/>
      <c r="AB160" s="429"/>
      <c r="AC160" s="429"/>
      <c r="AD160" s="429"/>
      <c r="AE160" s="429"/>
      <c r="AF160" s="429"/>
      <c r="AG160" s="429"/>
      <c r="AH160" s="429"/>
      <c r="AI160" s="429"/>
      <c r="AJ160" s="429"/>
      <c r="AK160" s="429"/>
      <c r="AL160" s="429"/>
      <c r="AM160" s="429"/>
      <c r="AN160" s="429"/>
      <c r="AO160" s="429"/>
      <c r="AP160" s="429"/>
      <c r="AQ160" s="429"/>
      <c r="AR160" s="429"/>
      <c r="AS160" s="429"/>
      <c r="AT160" s="429"/>
      <c r="AU160" s="429"/>
      <c r="AV160" s="429"/>
      <c r="AW160" s="429"/>
      <c r="AX160" s="429"/>
      <c r="AY160" s="429"/>
      <c r="AZ160" s="429"/>
      <c r="BA160" s="429"/>
      <c r="BB160" s="429"/>
      <c r="BC160" s="429"/>
      <c r="BD160" s="429"/>
      <c r="BE160" s="429"/>
      <c r="BF160" s="429"/>
      <c r="BG160" s="429"/>
      <c r="BH160" s="429"/>
      <c r="BI160" s="429"/>
      <c r="BJ160" s="429"/>
      <c r="BK160" s="429"/>
      <c r="BL160" s="429"/>
      <c r="BM160" s="429"/>
      <c r="BN160" s="429"/>
      <c r="BO160" s="429"/>
      <c r="BP160" s="429"/>
      <c r="BQ160" s="429"/>
      <c r="BR160" s="429"/>
      <c r="BS160" s="429"/>
      <c r="BT160" s="429"/>
      <c r="BU160" s="429"/>
      <c r="BV160" s="429"/>
      <c r="BW160" s="429"/>
      <c r="BX160" s="429"/>
      <c r="BY160" s="429"/>
      <c r="BZ160" s="429"/>
      <c r="CA160" s="429"/>
      <c r="CB160" s="429"/>
      <c r="CC160" s="429"/>
      <c r="CD160" s="429"/>
      <c r="CE160" s="429"/>
      <c r="CF160" s="429"/>
      <c r="CG160" s="429"/>
      <c r="CH160" s="429"/>
      <c r="CI160" s="429"/>
      <c r="CJ160" s="429"/>
      <c r="CK160" s="429"/>
      <c r="CL160" s="429"/>
      <c r="CM160" s="429"/>
      <c r="CN160" s="429"/>
      <c r="CO160" s="429"/>
      <c r="CP160" s="429"/>
      <c r="CQ160" s="429"/>
      <c r="CR160" s="429"/>
      <c r="CS160" s="429"/>
      <c r="CT160" s="429"/>
      <c r="CU160" s="429"/>
      <c r="CV160" s="429"/>
      <c r="CW160" s="429"/>
      <c r="CX160" s="429"/>
      <c r="CY160" s="429"/>
      <c r="CZ160" s="429"/>
      <c r="DA160" s="429"/>
      <c r="DB160" s="429"/>
      <c r="DC160" s="429"/>
      <c r="DD160" s="429"/>
      <c r="DE160" s="429"/>
      <c r="DF160" s="429"/>
      <c r="DG160" s="429"/>
      <c r="DH160" s="429"/>
      <c r="DI160" s="429"/>
      <c r="DJ160" s="429"/>
      <c r="DK160" s="429"/>
      <c r="DL160" s="429"/>
      <c r="DM160" s="429"/>
      <c r="DN160" s="429"/>
      <c r="DO160" s="429"/>
      <c r="DP160" s="429"/>
      <c r="DQ160" s="429"/>
      <c r="DR160" s="429"/>
      <c r="DS160" s="429"/>
      <c r="DT160" s="429"/>
      <c r="DU160" s="429"/>
      <c r="DV160" s="429"/>
      <c r="DW160" s="429"/>
      <c r="DX160" s="429"/>
      <c r="DY160" s="429"/>
      <c r="DZ160" s="429"/>
      <c r="EA160" s="429"/>
      <c r="EB160" s="429"/>
      <c r="EC160" s="429"/>
      <c r="ED160" s="429"/>
      <c r="EE160" s="429"/>
      <c r="EF160" s="429"/>
      <c r="EG160" s="429"/>
      <c r="EH160" s="429"/>
      <c r="EI160" s="429"/>
      <c r="EJ160" s="429"/>
      <c r="EK160" s="429"/>
      <c r="EL160" s="429"/>
      <c r="EM160" s="429"/>
      <c r="EN160" s="429"/>
      <c r="EO160" s="429"/>
      <c r="EP160" s="429"/>
      <c r="EQ160" s="429"/>
      <c r="ER160" s="429"/>
      <c r="ES160" s="429"/>
      <c r="ET160" s="429"/>
      <c r="EU160" s="429"/>
      <c r="EV160" s="429"/>
      <c r="EW160" s="429"/>
      <c r="EX160" s="429"/>
      <c r="EY160" s="429"/>
      <c r="EZ160" s="429"/>
      <c r="FA160" s="429"/>
      <c r="FB160" s="429"/>
      <c r="FC160" s="429"/>
      <c r="FD160" s="429"/>
      <c r="FE160" s="429"/>
      <c r="FF160" s="429"/>
      <c r="FG160" s="429"/>
      <c r="FH160" s="429"/>
      <c r="FI160" s="429"/>
      <c r="FJ160" s="429"/>
      <c r="FK160" s="429"/>
      <c r="FL160" s="429"/>
      <c r="FM160" s="429"/>
      <c r="FN160" s="429"/>
      <c r="FO160" s="429"/>
      <c r="FP160" s="429"/>
      <c r="FQ160" s="429"/>
      <c r="FR160" s="429"/>
      <c r="FS160" s="429"/>
      <c r="FT160" s="429"/>
      <c r="FU160" s="429"/>
      <c r="FV160" s="429"/>
      <c r="FW160" s="429"/>
      <c r="FX160" s="429"/>
      <c r="FY160" s="429"/>
      <c r="FZ160" s="429"/>
      <c r="GA160" s="429"/>
      <c r="GB160" s="429"/>
      <c r="GC160" s="429"/>
      <c r="GD160" s="429"/>
      <c r="GE160" s="429"/>
      <c r="GF160" s="429"/>
      <c r="GG160" s="429"/>
      <c r="GH160" s="429"/>
      <c r="GI160" s="429"/>
      <c r="GJ160" s="429"/>
      <c r="GK160" s="429"/>
      <c r="GL160" s="429"/>
      <c r="GM160" s="429"/>
      <c r="GN160" s="429"/>
      <c r="GO160" s="429"/>
      <c r="GP160" s="429"/>
      <c r="GQ160" s="429"/>
      <c r="GR160" s="429"/>
      <c r="GS160" s="429"/>
      <c r="GT160" s="429"/>
      <c r="GU160" s="429"/>
      <c r="GV160" s="429"/>
      <c r="GW160" s="429"/>
      <c r="GX160" s="429"/>
      <c r="GY160" s="429"/>
      <c r="GZ160" s="429"/>
      <c r="HA160" s="429"/>
      <c r="HB160" s="429"/>
      <c r="HC160" s="429"/>
      <c r="HD160" s="429"/>
      <c r="HE160" s="429"/>
      <c r="HF160" s="429"/>
      <c r="HG160" s="429"/>
      <c r="HH160" s="429"/>
      <c r="HI160" s="429"/>
      <c r="HJ160" s="429"/>
      <c r="HK160" s="429"/>
      <c r="HL160" s="429"/>
      <c r="HM160" s="429"/>
      <c r="HN160" s="429"/>
      <c r="HO160" s="429"/>
      <c r="HP160" s="429"/>
      <c r="HQ160" s="429"/>
      <c r="HR160" s="429"/>
      <c r="HS160" s="429"/>
      <c r="HT160" s="429"/>
      <c r="HU160" s="429"/>
      <c r="HV160" s="429"/>
      <c r="HW160" s="429"/>
      <c r="HX160" s="429"/>
      <c r="HY160" s="429"/>
      <c r="HZ160" s="429"/>
      <c r="IA160" s="429"/>
      <c r="IB160" s="429"/>
      <c r="IC160" s="429"/>
      <c r="ID160" s="429"/>
      <c r="IE160" s="429"/>
      <c r="IF160" s="429"/>
      <c r="IG160" s="429"/>
      <c r="IH160" s="429"/>
      <c r="II160" s="429"/>
      <c r="IJ160" s="429"/>
      <c r="IK160" s="429"/>
      <c r="IL160" s="429"/>
      <c r="IM160" s="429"/>
      <c r="IN160" s="429"/>
      <c r="IO160" s="429"/>
      <c r="IP160" s="429"/>
      <c r="IQ160" s="429"/>
      <c r="IR160" s="429"/>
    </row>
    <row r="161" spans="1:16" ht="11.1" customHeight="1">
      <c r="A161" s="31"/>
      <c r="B161" s="31"/>
      <c r="C161" s="18"/>
      <c r="D161" s="23" t="s">
        <v>21</v>
      </c>
      <c r="E161" s="23"/>
      <c r="F161" s="23"/>
      <c r="G161" s="23"/>
      <c r="H161" s="23"/>
      <c r="I161" s="23"/>
      <c r="J161" s="23"/>
      <c r="K161" s="23"/>
      <c r="L161" s="434" t="s">
        <v>22</v>
      </c>
      <c r="M161" s="434" t="s">
        <v>23</v>
      </c>
      <c r="N161" s="434" t="s">
        <v>25</v>
      </c>
      <c r="O161" s="434" t="s">
        <v>24</v>
      </c>
      <c r="P161" s="27" t="s">
        <v>438</v>
      </c>
    </row>
    <row r="162" spans="1:16" ht="22.15" customHeight="1">
      <c r="A162" s="1219" t="s">
        <v>457</v>
      </c>
      <c r="B162" s="1219"/>
      <c r="D162" s="60"/>
      <c r="E162" s="60"/>
      <c r="F162" s="60"/>
      <c r="G162" s="60"/>
      <c r="H162" s="56"/>
      <c r="I162" s="56"/>
      <c r="J162" s="56"/>
      <c r="K162" s="56"/>
    </row>
    <row r="163" spans="1:16" ht="5.25" customHeight="1">
      <c r="A163" s="54"/>
      <c r="B163" s="55"/>
      <c r="D163" s="60"/>
      <c r="E163" s="60"/>
      <c r="F163" s="60"/>
      <c r="G163" s="60"/>
      <c r="H163" s="56"/>
      <c r="I163" s="56"/>
      <c r="J163" s="56"/>
      <c r="K163" s="56"/>
    </row>
    <row r="164" spans="1:16" ht="11.1" customHeight="1">
      <c r="B164" s="33" t="s">
        <v>27</v>
      </c>
      <c r="D164" s="60"/>
      <c r="E164" s="60"/>
      <c r="F164" s="60"/>
      <c r="G164" s="60"/>
      <c r="H164" s="56"/>
      <c r="I164" s="56"/>
      <c r="J164" s="56"/>
      <c r="K164" s="56"/>
    </row>
    <row r="165" spans="1:16" ht="11.1" customHeight="1">
      <c r="A165" s="29"/>
      <c r="B165" s="34" t="s">
        <v>453</v>
      </c>
      <c r="D165" s="35" t="s">
        <v>29</v>
      </c>
      <c r="E165" s="35">
        <v>0.2</v>
      </c>
      <c r="F165" s="35">
        <v>0.5</v>
      </c>
      <c r="G165" s="35">
        <v>0.2</v>
      </c>
      <c r="H165" s="35">
        <v>0.1</v>
      </c>
      <c r="I165" s="35">
        <v>0.1</v>
      </c>
      <c r="J165" s="35" t="s">
        <v>29</v>
      </c>
      <c r="K165" s="35" t="s">
        <v>29</v>
      </c>
      <c r="L165" s="35" t="s">
        <v>29</v>
      </c>
      <c r="M165" s="35" t="s">
        <v>29</v>
      </c>
      <c r="N165" s="35">
        <v>1.1000000000000001</v>
      </c>
      <c r="O165" s="36" t="s">
        <v>29</v>
      </c>
      <c r="P165" s="36" t="s">
        <v>30</v>
      </c>
    </row>
    <row r="166" spans="1:16" ht="11.1" customHeight="1">
      <c r="B166" s="34" t="s">
        <v>454</v>
      </c>
      <c r="D166" s="35" t="s">
        <v>29</v>
      </c>
      <c r="E166" s="35">
        <v>0.2</v>
      </c>
      <c r="F166" s="35">
        <v>1</v>
      </c>
      <c r="G166" s="35">
        <v>0.9</v>
      </c>
      <c r="H166" s="35">
        <v>0.4</v>
      </c>
      <c r="I166" s="35">
        <v>0.3</v>
      </c>
      <c r="J166" s="35">
        <v>0.3</v>
      </c>
      <c r="K166" s="35">
        <v>0.1</v>
      </c>
      <c r="L166" s="35">
        <v>0.1</v>
      </c>
      <c r="M166" s="35" t="s">
        <v>29</v>
      </c>
      <c r="N166" s="35">
        <v>3.3</v>
      </c>
      <c r="O166" s="36">
        <v>68700</v>
      </c>
      <c r="P166" s="36" t="s">
        <v>30</v>
      </c>
    </row>
    <row r="167" spans="1:16" ht="11.1" customHeight="1">
      <c r="B167" s="34" t="s">
        <v>455</v>
      </c>
      <c r="D167" s="35" t="s">
        <v>29</v>
      </c>
      <c r="E167" s="35">
        <v>0.1</v>
      </c>
      <c r="F167" s="35">
        <v>0.5</v>
      </c>
      <c r="G167" s="35">
        <v>0.7</v>
      </c>
      <c r="H167" s="35">
        <v>0.4</v>
      </c>
      <c r="I167" s="35">
        <v>0.3</v>
      </c>
      <c r="J167" s="35">
        <v>0.3</v>
      </c>
      <c r="K167" s="35">
        <v>0.2</v>
      </c>
      <c r="L167" s="35">
        <v>0.2</v>
      </c>
      <c r="M167" s="35" t="s">
        <v>29</v>
      </c>
      <c r="N167" s="35">
        <v>2.7</v>
      </c>
      <c r="O167" s="36">
        <v>76800</v>
      </c>
      <c r="P167" s="36" t="s">
        <v>30</v>
      </c>
    </row>
    <row r="168" spans="1:16" ht="11.1" customHeight="1">
      <c r="B168" s="34" t="s">
        <v>38</v>
      </c>
      <c r="D168" s="35" t="s">
        <v>29</v>
      </c>
      <c r="E168" s="35" t="s">
        <v>29</v>
      </c>
      <c r="F168" s="35">
        <v>0.1</v>
      </c>
      <c r="G168" s="35">
        <v>0.1</v>
      </c>
      <c r="H168" s="35">
        <v>0.1</v>
      </c>
      <c r="I168" s="35">
        <v>0.1</v>
      </c>
      <c r="J168" s="35" t="s">
        <v>29</v>
      </c>
      <c r="K168" s="35" t="s">
        <v>29</v>
      </c>
      <c r="L168" s="35" t="s">
        <v>29</v>
      </c>
      <c r="M168" s="35" t="s">
        <v>29</v>
      </c>
      <c r="N168" s="35">
        <v>0.4</v>
      </c>
      <c r="O168" s="36">
        <v>82000</v>
      </c>
      <c r="P168" s="36" t="s">
        <v>30</v>
      </c>
    </row>
    <row r="169" spans="1:16" s="39" customFormat="1" ht="12.75" customHeight="1">
      <c r="B169" s="34" t="s">
        <v>39</v>
      </c>
      <c r="C169" s="4">
        <v>7</v>
      </c>
      <c r="D169" s="35" t="s">
        <v>29</v>
      </c>
      <c r="E169" s="35">
        <v>0.4</v>
      </c>
      <c r="F169" s="35">
        <v>2</v>
      </c>
      <c r="G169" s="35">
        <v>1.9</v>
      </c>
      <c r="H169" s="35">
        <v>1.1000000000000001</v>
      </c>
      <c r="I169" s="35">
        <v>0.8</v>
      </c>
      <c r="J169" s="35">
        <v>0.6</v>
      </c>
      <c r="K169" s="35">
        <v>0.4</v>
      </c>
      <c r="L169" s="35">
        <v>0.3</v>
      </c>
      <c r="M169" s="35">
        <v>0.1</v>
      </c>
      <c r="N169" s="35">
        <v>7.5</v>
      </c>
      <c r="O169" s="36">
        <v>71400</v>
      </c>
      <c r="P169" s="36">
        <v>66000</v>
      </c>
    </row>
    <row r="170" spans="1:16" ht="3" customHeight="1">
      <c r="A170" s="39"/>
      <c r="B170" s="40"/>
      <c r="C170" s="41"/>
      <c r="D170" s="46"/>
      <c r="E170" s="46"/>
      <c r="F170" s="46"/>
      <c r="G170" s="46"/>
      <c r="H170" s="46"/>
      <c r="I170" s="46"/>
      <c r="J170" s="46"/>
      <c r="K170" s="46"/>
      <c r="L170" s="46"/>
      <c r="M170" s="46"/>
      <c r="N170" s="438"/>
      <c r="O170" s="36"/>
    </row>
    <row r="171" spans="1:16" ht="11.1" customHeight="1">
      <c r="B171" s="33" t="s">
        <v>40</v>
      </c>
      <c r="C171" s="45"/>
      <c r="D171" s="46"/>
      <c r="E171" s="46"/>
      <c r="F171" s="46"/>
      <c r="G171" s="46"/>
      <c r="H171" s="46"/>
      <c r="I171" s="46"/>
      <c r="J171" s="46"/>
      <c r="K171" s="46"/>
      <c r="L171" s="46"/>
      <c r="M171" s="46"/>
      <c r="N171" s="438"/>
      <c r="O171" s="36"/>
    </row>
    <row r="172" spans="1:16" ht="11.1" customHeight="1">
      <c r="B172" s="34" t="s">
        <v>453</v>
      </c>
      <c r="D172" s="35" t="s">
        <v>29</v>
      </c>
      <c r="E172" s="35">
        <v>0.3</v>
      </c>
      <c r="F172" s="35">
        <v>0.8</v>
      </c>
      <c r="G172" s="35">
        <v>0.2</v>
      </c>
      <c r="H172" s="35">
        <v>0.1</v>
      </c>
      <c r="I172" s="35" t="s">
        <v>29</v>
      </c>
      <c r="J172" s="35" t="s">
        <v>29</v>
      </c>
      <c r="K172" s="35" t="s">
        <v>29</v>
      </c>
      <c r="L172" s="35" t="s">
        <v>29</v>
      </c>
      <c r="M172" s="35" t="s">
        <v>29</v>
      </c>
      <c r="N172" s="35">
        <v>1.4</v>
      </c>
      <c r="O172" s="36">
        <v>56500</v>
      </c>
      <c r="P172" s="36" t="s">
        <v>30</v>
      </c>
    </row>
    <row r="173" spans="1:16" ht="11.1" customHeight="1">
      <c r="B173" s="34" t="s">
        <v>454</v>
      </c>
      <c r="D173" s="35" t="s">
        <v>29</v>
      </c>
      <c r="E173" s="35">
        <v>0.7</v>
      </c>
      <c r="F173" s="35">
        <v>2.5</v>
      </c>
      <c r="G173" s="35">
        <v>1.5</v>
      </c>
      <c r="H173" s="35">
        <v>0.5</v>
      </c>
      <c r="I173" s="35">
        <v>0.2</v>
      </c>
      <c r="J173" s="35">
        <v>0.1</v>
      </c>
      <c r="K173" s="35">
        <v>0.1</v>
      </c>
      <c r="L173" s="35" t="s">
        <v>29</v>
      </c>
      <c r="M173" s="35">
        <v>0.1</v>
      </c>
      <c r="N173" s="35">
        <v>5.7</v>
      </c>
      <c r="O173" s="36">
        <v>61300</v>
      </c>
      <c r="P173" s="36" t="s">
        <v>30</v>
      </c>
    </row>
    <row r="174" spans="1:16" ht="11.1" customHeight="1">
      <c r="B174" s="34" t="s">
        <v>455</v>
      </c>
      <c r="D174" s="35" t="s">
        <v>29</v>
      </c>
      <c r="E174" s="35">
        <v>0.5</v>
      </c>
      <c r="F174" s="35">
        <v>2.2999999999999998</v>
      </c>
      <c r="G174" s="35">
        <v>1.9</v>
      </c>
      <c r="H174" s="35">
        <v>0.8</v>
      </c>
      <c r="I174" s="35">
        <v>0.4</v>
      </c>
      <c r="J174" s="35">
        <v>0.2</v>
      </c>
      <c r="K174" s="35">
        <v>0.2</v>
      </c>
      <c r="L174" s="35">
        <v>0.1</v>
      </c>
      <c r="M174" s="35">
        <v>0.1</v>
      </c>
      <c r="N174" s="35">
        <v>6.4</v>
      </c>
      <c r="O174" s="36">
        <v>65300</v>
      </c>
      <c r="P174" s="36" t="s">
        <v>30</v>
      </c>
    </row>
    <row r="175" spans="1:16" ht="11.1" customHeight="1">
      <c r="B175" s="34" t="s">
        <v>38</v>
      </c>
      <c r="D175" s="35" t="s">
        <v>29</v>
      </c>
      <c r="E175" s="35" t="s">
        <v>29</v>
      </c>
      <c r="F175" s="35">
        <v>0.3</v>
      </c>
      <c r="G175" s="35">
        <v>0.3</v>
      </c>
      <c r="H175" s="35">
        <v>0.2</v>
      </c>
      <c r="I175" s="35">
        <v>0.1</v>
      </c>
      <c r="J175" s="35" t="s">
        <v>29</v>
      </c>
      <c r="K175" s="35" t="s">
        <v>29</v>
      </c>
      <c r="L175" s="35" t="s">
        <v>29</v>
      </c>
      <c r="M175" s="35" t="s">
        <v>29</v>
      </c>
      <c r="N175" s="35">
        <v>1.1000000000000001</v>
      </c>
      <c r="O175" s="36">
        <v>69900</v>
      </c>
      <c r="P175" s="36" t="s">
        <v>30</v>
      </c>
    </row>
    <row r="176" spans="1:16" s="39" customFormat="1" ht="12.75" customHeight="1">
      <c r="B176" s="34" t="s">
        <v>39</v>
      </c>
      <c r="C176" s="4">
        <v>8</v>
      </c>
      <c r="D176" s="35" t="s">
        <v>29</v>
      </c>
      <c r="E176" s="35">
        <v>1.5</v>
      </c>
      <c r="F176" s="35">
        <v>5.8</v>
      </c>
      <c r="G176" s="35">
        <v>3.9</v>
      </c>
      <c r="H176" s="35">
        <v>1.6</v>
      </c>
      <c r="I176" s="35">
        <v>0.7</v>
      </c>
      <c r="J176" s="35">
        <v>0.4</v>
      </c>
      <c r="K176" s="35">
        <v>0.3</v>
      </c>
      <c r="L176" s="35">
        <v>0.2</v>
      </c>
      <c r="M176" s="35">
        <v>0.2</v>
      </c>
      <c r="N176" s="35">
        <v>14.6</v>
      </c>
      <c r="O176" s="36">
        <v>63200</v>
      </c>
      <c r="P176" s="36">
        <v>59500</v>
      </c>
    </row>
    <row r="177" spans="1:16" ht="2.25" customHeight="1">
      <c r="A177" s="39"/>
      <c r="B177" s="40"/>
      <c r="C177" s="41"/>
      <c r="D177" s="42"/>
      <c r="E177" s="42"/>
      <c r="F177" s="42"/>
      <c r="G177" s="42"/>
      <c r="H177" s="42"/>
      <c r="I177" s="42"/>
      <c r="J177" s="42"/>
      <c r="K177" s="42"/>
      <c r="L177" s="42"/>
      <c r="M177" s="42"/>
      <c r="N177" s="42"/>
      <c r="O177" s="36"/>
    </row>
    <row r="178" spans="1:16" ht="12.75" customHeight="1">
      <c r="B178" s="33" t="s">
        <v>41</v>
      </c>
      <c r="C178" s="4">
        <v>10</v>
      </c>
      <c r="D178" s="46"/>
      <c r="E178" s="46"/>
      <c r="F178" s="46"/>
      <c r="G178" s="46"/>
      <c r="H178" s="46"/>
      <c r="I178" s="46"/>
      <c r="J178" s="46"/>
      <c r="K178" s="46"/>
      <c r="L178" s="46"/>
      <c r="M178" s="46"/>
      <c r="N178" s="438"/>
      <c r="O178" s="36"/>
      <c r="P178" s="32"/>
    </row>
    <row r="179" spans="1:16" ht="11.1" customHeight="1">
      <c r="B179" s="34" t="s">
        <v>453</v>
      </c>
      <c r="D179" s="35" t="s">
        <v>29</v>
      </c>
      <c r="E179" s="35">
        <v>0.5</v>
      </c>
      <c r="F179" s="35">
        <v>1.2</v>
      </c>
      <c r="G179" s="35">
        <v>0.5</v>
      </c>
      <c r="H179" s="35">
        <v>0.2</v>
      </c>
      <c r="I179" s="35">
        <v>0.1</v>
      </c>
      <c r="J179" s="35" t="s">
        <v>29</v>
      </c>
      <c r="K179" s="35" t="s">
        <v>29</v>
      </c>
      <c r="L179" s="35" t="s">
        <v>29</v>
      </c>
      <c r="M179" s="35" t="s">
        <v>29</v>
      </c>
      <c r="N179" s="35">
        <v>2.5</v>
      </c>
      <c r="O179" s="36">
        <v>58600</v>
      </c>
      <c r="P179" s="36" t="s">
        <v>30</v>
      </c>
    </row>
    <row r="180" spans="1:16" ht="11.1" customHeight="1">
      <c r="B180" s="34" t="s">
        <v>454</v>
      </c>
      <c r="D180" s="35" t="s">
        <v>29</v>
      </c>
      <c r="E180" s="35">
        <v>0.9</v>
      </c>
      <c r="F180" s="35">
        <v>3.5</v>
      </c>
      <c r="G180" s="35">
        <v>2.4</v>
      </c>
      <c r="H180" s="35">
        <v>1</v>
      </c>
      <c r="I180" s="35">
        <v>0.6</v>
      </c>
      <c r="J180" s="35">
        <v>0.4</v>
      </c>
      <c r="K180" s="35">
        <v>0.1</v>
      </c>
      <c r="L180" s="35">
        <v>0.1</v>
      </c>
      <c r="M180" s="35">
        <v>0.1</v>
      </c>
      <c r="N180" s="35">
        <v>9</v>
      </c>
      <c r="O180" s="36">
        <v>64000</v>
      </c>
      <c r="P180" s="36" t="s">
        <v>30</v>
      </c>
    </row>
    <row r="181" spans="1:16" ht="11.1" customHeight="1">
      <c r="B181" s="34" t="s">
        <v>455</v>
      </c>
      <c r="D181" s="35" t="s">
        <v>29</v>
      </c>
      <c r="E181" s="35">
        <v>0.5</v>
      </c>
      <c r="F181" s="35">
        <v>2.8</v>
      </c>
      <c r="G181" s="35">
        <v>2.6</v>
      </c>
      <c r="H181" s="35">
        <v>1.3</v>
      </c>
      <c r="I181" s="35">
        <v>0.7</v>
      </c>
      <c r="J181" s="35">
        <v>0.5</v>
      </c>
      <c r="K181" s="35">
        <v>0.4</v>
      </c>
      <c r="L181" s="35">
        <v>0.3</v>
      </c>
      <c r="M181" s="35">
        <v>0.1</v>
      </c>
      <c r="N181" s="35">
        <v>9.1</v>
      </c>
      <c r="O181" s="36">
        <v>68700</v>
      </c>
      <c r="P181" s="36" t="s">
        <v>30</v>
      </c>
    </row>
    <row r="182" spans="1:16" ht="11.1" customHeight="1">
      <c r="B182" s="34" t="s">
        <v>38</v>
      </c>
      <c r="D182" s="35" t="s">
        <v>29</v>
      </c>
      <c r="E182" s="35" t="s">
        <v>29</v>
      </c>
      <c r="F182" s="35">
        <v>0.4</v>
      </c>
      <c r="G182" s="35">
        <v>0.4</v>
      </c>
      <c r="H182" s="35">
        <v>0.2</v>
      </c>
      <c r="I182" s="35">
        <v>0.1</v>
      </c>
      <c r="J182" s="35">
        <v>0.1</v>
      </c>
      <c r="K182" s="35">
        <v>0.1</v>
      </c>
      <c r="L182" s="35">
        <v>0.1</v>
      </c>
      <c r="M182" s="35" t="s">
        <v>29</v>
      </c>
      <c r="N182" s="35">
        <v>1.5</v>
      </c>
      <c r="O182" s="36">
        <v>73400</v>
      </c>
      <c r="P182" s="36" t="s">
        <v>30</v>
      </c>
    </row>
    <row r="183" spans="1:16" s="39" customFormat="1" ht="12.75" customHeight="1">
      <c r="B183" s="34" t="s">
        <v>39</v>
      </c>
      <c r="C183" s="4">
        <v>8</v>
      </c>
      <c r="D183" s="35" t="s">
        <v>29</v>
      </c>
      <c r="E183" s="35">
        <v>1.9</v>
      </c>
      <c r="F183" s="35">
        <v>7.9</v>
      </c>
      <c r="G183" s="35">
        <v>5.8</v>
      </c>
      <c r="H183" s="35">
        <v>2.6</v>
      </c>
      <c r="I183" s="35">
        <v>1.4</v>
      </c>
      <c r="J183" s="35">
        <v>1</v>
      </c>
      <c r="K183" s="35">
        <v>0.6</v>
      </c>
      <c r="L183" s="35">
        <v>0.5</v>
      </c>
      <c r="M183" s="35">
        <v>0.3</v>
      </c>
      <c r="N183" s="35">
        <v>22.1</v>
      </c>
      <c r="O183" s="36">
        <v>66000</v>
      </c>
      <c r="P183" s="36">
        <v>61900</v>
      </c>
    </row>
    <row r="184" spans="1:16" ht="3.75" customHeight="1">
      <c r="A184" s="73"/>
      <c r="B184" s="73"/>
      <c r="C184" s="423"/>
      <c r="D184" s="74"/>
      <c r="E184" s="74"/>
      <c r="F184" s="74"/>
      <c r="G184" s="74"/>
      <c r="H184" s="74"/>
      <c r="I184" s="74"/>
      <c r="J184" s="74"/>
      <c r="K184" s="74"/>
      <c r="L184" s="52"/>
      <c r="M184" s="52"/>
      <c r="N184" s="48"/>
      <c r="O184" s="48"/>
    </row>
    <row r="185" spans="1:16" ht="11.25" customHeight="1">
      <c r="A185" s="54"/>
      <c r="B185" s="55"/>
      <c r="D185" s="56"/>
      <c r="E185" s="56"/>
      <c r="F185" s="56"/>
      <c r="G185" s="56"/>
      <c r="H185" s="56"/>
      <c r="I185" s="56"/>
      <c r="J185" s="56"/>
      <c r="K185" s="56"/>
      <c r="N185" s="57"/>
      <c r="O185" s="57"/>
      <c r="P185" s="436" t="s">
        <v>49</v>
      </c>
    </row>
    <row r="186" spans="1:16" ht="11.25" customHeight="1">
      <c r="A186" s="443" t="s">
        <v>50</v>
      </c>
      <c r="B186" s="55"/>
      <c r="D186" s="56"/>
      <c r="E186" s="56"/>
      <c r="F186" s="56"/>
      <c r="G186" s="56"/>
      <c r="H186" s="56"/>
      <c r="I186" s="56"/>
      <c r="J186" s="56"/>
      <c r="K186" s="56"/>
      <c r="M186" s="71"/>
      <c r="N186" s="71"/>
      <c r="O186" s="71"/>
    </row>
    <row r="187" spans="1:16" s="8" customFormat="1" ht="11.1" customHeight="1">
      <c r="A187" s="81" t="str">
        <f>"1."</f>
        <v>1.</v>
      </c>
      <c r="B187" s="81" t="s">
        <v>458</v>
      </c>
      <c r="C187" s="82"/>
      <c r="D187" s="81"/>
      <c r="E187" s="81"/>
      <c r="F187" s="81"/>
      <c r="G187" s="81"/>
      <c r="H187" s="444" t="str">
        <f>"9."</f>
        <v>9.</v>
      </c>
      <c r="I187" s="81" t="s">
        <v>439</v>
      </c>
      <c r="J187" s="85"/>
      <c r="P187" s="89"/>
    </row>
    <row r="188" spans="1:16" ht="11.1" customHeight="1">
      <c r="A188" s="81" t="str">
        <f>"2."</f>
        <v>2.</v>
      </c>
      <c r="B188" s="81" t="s">
        <v>53</v>
      </c>
      <c r="C188" s="452"/>
      <c r="D188" s="452"/>
      <c r="E188" s="452"/>
      <c r="F188" s="452"/>
      <c r="G188" s="452"/>
      <c r="I188" s="81" t="s">
        <v>78</v>
      </c>
      <c r="J188" s="452"/>
      <c r="L188" s="22"/>
      <c r="M188" s="22"/>
      <c r="P188" s="32"/>
    </row>
    <row r="189" spans="1:16" ht="11.1" customHeight="1">
      <c r="A189" s="81"/>
      <c r="B189" s="81" t="s">
        <v>459</v>
      </c>
      <c r="C189" s="452"/>
      <c r="D189" s="452"/>
      <c r="E189" s="452"/>
      <c r="F189" s="452"/>
      <c r="G189" s="452"/>
      <c r="H189" s="444" t="str">
        <f>"10."</f>
        <v>10.</v>
      </c>
      <c r="I189" s="81" t="s">
        <v>441</v>
      </c>
      <c r="J189" s="452"/>
      <c r="K189" s="85"/>
      <c r="L189" s="86"/>
      <c r="M189" s="85"/>
      <c r="N189" s="87"/>
      <c r="O189" s="453"/>
      <c r="P189" s="32"/>
    </row>
    <row r="190" spans="1:16" ht="11.1" customHeight="1">
      <c r="A190" s="81"/>
      <c r="B190" s="81" t="s">
        <v>460</v>
      </c>
      <c r="C190" s="452"/>
      <c r="D190" s="452"/>
      <c r="E190" s="452"/>
      <c r="F190" s="452"/>
      <c r="G190" s="452"/>
      <c r="I190" s="81" t="s">
        <v>443</v>
      </c>
      <c r="J190" s="452"/>
      <c r="K190" s="452"/>
      <c r="L190" s="452"/>
      <c r="M190" s="452"/>
      <c r="N190" s="452"/>
      <c r="O190" s="452"/>
      <c r="P190" s="32"/>
    </row>
    <row r="191" spans="1:16" ht="11.1" customHeight="1">
      <c r="A191" s="81"/>
      <c r="B191" s="81" t="s">
        <v>444</v>
      </c>
      <c r="C191" s="452"/>
      <c r="D191" s="452"/>
      <c r="E191" s="452"/>
      <c r="F191" s="452"/>
      <c r="G191" s="452"/>
      <c r="I191" s="81" t="s">
        <v>445</v>
      </c>
      <c r="J191" s="452"/>
      <c r="K191" s="452"/>
      <c r="L191" s="452"/>
      <c r="M191" s="452"/>
      <c r="N191" s="452"/>
      <c r="O191" s="452"/>
      <c r="P191" s="32"/>
    </row>
    <row r="192" spans="1:16" ht="11.1" customHeight="1">
      <c r="A192" s="81" t="str">
        <f>"3."</f>
        <v>3.</v>
      </c>
      <c r="B192" s="81" t="s">
        <v>462</v>
      </c>
      <c r="C192" s="452"/>
      <c r="D192" s="452"/>
      <c r="E192" s="452"/>
      <c r="F192" s="452"/>
      <c r="G192" s="452"/>
      <c r="I192" s="81" t="s">
        <v>446</v>
      </c>
      <c r="J192" s="452"/>
      <c r="K192" s="452"/>
      <c r="L192" s="452"/>
      <c r="M192" s="452"/>
      <c r="N192" s="452"/>
      <c r="O192" s="452"/>
      <c r="P192" s="32"/>
    </row>
    <row r="193" spans="1:16" ht="11.1" customHeight="1">
      <c r="A193" s="84"/>
      <c r="B193" s="81" t="s">
        <v>461</v>
      </c>
      <c r="C193" s="452"/>
      <c r="D193" s="452"/>
      <c r="E193" s="452"/>
      <c r="F193" s="452"/>
      <c r="G193" s="452"/>
      <c r="I193" s="81" t="s">
        <v>463</v>
      </c>
      <c r="J193" s="452"/>
      <c r="K193" s="452"/>
      <c r="L193" s="452"/>
      <c r="M193" s="452"/>
      <c r="N193" s="452"/>
      <c r="O193" s="452"/>
      <c r="P193" s="32"/>
    </row>
    <row r="194" spans="1:16" ht="11.1" customHeight="1">
      <c r="A194" s="84"/>
      <c r="B194" s="81" t="s">
        <v>448</v>
      </c>
      <c r="C194" s="452"/>
      <c r="D194" s="452"/>
      <c r="E194" s="452"/>
      <c r="F194" s="452"/>
      <c r="G194" s="452"/>
      <c r="H194" s="445"/>
      <c r="I194" s="81" t="s">
        <v>449</v>
      </c>
      <c r="J194" s="452"/>
      <c r="K194" s="452"/>
      <c r="L194" s="452"/>
      <c r="M194" s="452"/>
      <c r="N194" s="452"/>
      <c r="O194" s="452"/>
      <c r="P194" s="32"/>
    </row>
    <row r="195" spans="1:16" ht="11.1" customHeight="1">
      <c r="A195" s="81" t="str">
        <f>"4."</f>
        <v>4.</v>
      </c>
      <c r="B195" s="81" t="s">
        <v>450</v>
      </c>
      <c r="C195" s="81"/>
      <c r="D195" s="81"/>
      <c r="E195" s="81"/>
      <c r="F195" s="81"/>
      <c r="G195" s="81"/>
      <c r="I195" s="81"/>
      <c r="J195" s="81"/>
      <c r="K195" s="452"/>
      <c r="L195" s="452"/>
      <c r="M195" s="452"/>
      <c r="N195" s="452"/>
      <c r="O195" s="452"/>
      <c r="P195" s="32"/>
    </row>
    <row r="196" spans="1:16" ht="11.1" customHeight="1">
      <c r="A196" s="81"/>
      <c r="B196" s="81" t="s">
        <v>451</v>
      </c>
      <c r="C196" s="81"/>
      <c r="D196" s="81"/>
      <c r="E196" s="81"/>
      <c r="F196" s="81"/>
      <c r="G196" s="81"/>
      <c r="I196" s="81" t="s">
        <v>67</v>
      </c>
      <c r="J196" s="81"/>
      <c r="K196" s="452"/>
      <c r="L196" s="452"/>
      <c r="M196" s="452"/>
      <c r="N196" s="452"/>
      <c r="O196" s="452"/>
      <c r="P196" s="32"/>
    </row>
    <row r="197" spans="1:16" ht="11.1" customHeight="1">
      <c r="A197" s="81" t="str">
        <f>"5."</f>
        <v>5.</v>
      </c>
      <c r="B197" s="81" t="s">
        <v>452</v>
      </c>
      <c r="C197" s="82"/>
      <c r="D197" s="81"/>
      <c r="E197" s="81"/>
      <c r="F197" s="81"/>
      <c r="G197" s="81"/>
      <c r="I197" s="446" t="s">
        <v>69</v>
      </c>
      <c r="J197" s="446"/>
      <c r="K197" s="81"/>
      <c r="L197" s="81"/>
      <c r="M197" s="81"/>
      <c r="N197" s="452"/>
      <c r="O197" s="453"/>
      <c r="P197" s="32"/>
    </row>
    <row r="198" spans="1:16" ht="11.1" customHeight="1">
      <c r="A198" s="81" t="str">
        <f>"6."</f>
        <v>6.</v>
      </c>
      <c r="B198" s="81" t="s">
        <v>68</v>
      </c>
      <c r="C198" s="81"/>
      <c r="D198" s="81"/>
      <c r="E198" s="81"/>
      <c r="F198" s="81"/>
      <c r="G198" s="81"/>
      <c r="J198" s="81"/>
      <c r="K198" s="81"/>
      <c r="L198" s="81"/>
      <c r="M198" s="81"/>
      <c r="N198" s="452"/>
      <c r="O198" s="453"/>
      <c r="P198" s="32"/>
    </row>
    <row r="199" spans="1:16" ht="11.1" customHeight="1">
      <c r="A199" s="81"/>
      <c r="B199" s="81" t="s">
        <v>70</v>
      </c>
      <c r="C199" s="81"/>
      <c r="D199" s="81"/>
      <c r="E199" s="81"/>
      <c r="F199" s="81"/>
      <c r="G199" s="81"/>
      <c r="I199" s="84" t="s">
        <v>72</v>
      </c>
      <c r="J199" s="81"/>
      <c r="K199" s="446"/>
      <c r="L199" s="446"/>
      <c r="M199" s="446"/>
      <c r="N199" s="446"/>
      <c r="O199" s="446"/>
      <c r="P199" s="32"/>
    </row>
    <row r="200" spans="1:16" ht="11.1" customHeight="1">
      <c r="A200" s="81"/>
      <c r="B200" s="81" t="s">
        <v>71</v>
      </c>
      <c r="C200" s="81"/>
      <c r="D200" s="81"/>
      <c r="E200" s="81"/>
      <c r="F200" s="81"/>
      <c r="G200" s="81"/>
      <c r="I200" s="447" t="s">
        <v>74</v>
      </c>
      <c r="J200" s="81"/>
      <c r="K200" s="81"/>
      <c r="L200" s="81"/>
      <c r="M200" s="81"/>
      <c r="N200" s="81"/>
      <c r="O200" s="81"/>
      <c r="P200" s="32"/>
    </row>
    <row r="201" spans="1:16" ht="11.1" customHeight="1">
      <c r="A201" s="81" t="str">
        <f>"7."</f>
        <v>7.</v>
      </c>
      <c r="B201" s="22" t="s">
        <v>73</v>
      </c>
      <c r="C201" s="82"/>
      <c r="D201" s="81"/>
      <c r="E201" s="81"/>
      <c r="F201" s="81"/>
      <c r="G201" s="81"/>
      <c r="H201" s="81"/>
      <c r="I201" s="22" t="s">
        <v>76</v>
      </c>
      <c r="J201" s="81"/>
      <c r="K201" s="81"/>
      <c r="L201" s="81"/>
      <c r="M201" s="81"/>
      <c r="N201" s="81"/>
      <c r="O201" s="81"/>
      <c r="P201" s="32"/>
    </row>
    <row r="202" spans="1:16" ht="11.1" customHeight="1">
      <c r="A202" s="81"/>
      <c r="B202" s="22" t="s">
        <v>75</v>
      </c>
      <c r="C202" s="82"/>
      <c r="D202" s="81"/>
      <c r="E202" s="81"/>
      <c r="F202" s="81"/>
      <c r="G202" s="81"/>
      <c r="H202" s="81"/>
      <c r="J202" s="81"/>
      <c r="K202" s="81"/>
      <c r="L202" s="81"/>
      <c r="M202" s="81"/>
      <c r="N202" s="81"/>
      <c r="O202" s="81"/>
      <c r="P202" s="32"/>
    </row>
    <row r="203" spans="1:16" ht="11.1" customHeight="1">
      <c r="A203" s="81" t="str">
        <f>"8."</f>
        <v>8.</v>
      </c>
      <c r="B203" s="81" t="s">
        <v>77</v>
      </c>
      <c r="C203" s="448"/>
      <c r="D203" s="84"/>
      <c r="E203" s="84"/>
      <c r="F203" s="84"/>
      <c r="G203" s="84"/>
      <c r="H203" s="84"/>
      <c r="I203" s="81" t="s">
        <v>79</v>
      </c>
      <c r="J203" s="84"/>
      <c r="K203" s="81"/>
      <c r="L203" s="81"/>
      <c r="M203" s="81"/>
      <c r="N203" s="87"/>
      <c r="O203" s="453"/>
      <c r="P203" s="32"/>
    </row>
    <row r="204" spans="1:16" ht="11.1" customHeight="1">
      <c r="A204" s="444"/>
      <c r="B204" s="81" t="s">
        <v>78</v>
      </c>
      <c r="C204" s="428"/>
      <c r="D204" s="428"/>
      <c r="E204" s="428"/>
      <c r="F204" s="428"/>
      <c r="G204" s="428"/>
      <c r="K204" s="81"/>
      <c r="L204" s="81"/>
      <c r="M204" s="81"/>
      <c r="N204" s="87"/>
      <c r="O204" s="453"/>
      <c r="P204" s="32"/>
    </row>
    <row r="205" spans="1:16" ht="11.1" customHeight="1">
      <c r="B205" s="81"/>
      <c r="C205" s="81"/>
      <c r="D205" s="81"/>
      <c r="E205" s="81"/>
      <c r="F205" s="81"/>
      <c r="G205" s="81"/>
      <c r="K205" s="85"/>
      <c r="L205" s="86"/>
      <c r="M205" s="85"/>
      <c r="N205" s="87"/>
      <c r="O205" s="453"/>
      <c r="P205" s="32"/>
    </row>
    <row r="206" spans="1:16" ht="1.5" customHeight="1">
      <c r="B206" s="446"/>
      <c r="C206" s="449"/>
      <c r="D206" s="446"/>
      <c r="E206" s="446"/>
      <c r="F206" s="446"/>
      <c r="G206" s="446"/>
      <c r="H206" s="446"/>
      <c r="I206" s="446"/>
      <c r="J206" s="446"/>
      <c r="K206" s="446"/>
      <c r="L206" s="446"/>
      <c r="M206" s="446"/>
      <c r="N206" s="446"/>
      <c r="O206" s="446"/>
      <c r="P206" s="32"/>
    </row>
    <row r="207" spans="1:16" ht="11.1" customHeight="1">
      <c r="B207" s="452"/>
      <c r="C207" s="452"/>
      <c r="D207" s="452"/>
      <c r="E207" s="452"/>
      <c r="F207" s="452"/>
      <c r="G207" s="452"/>
      <c r="H207" s="94"/>
      <c r="I207" s="94"/>
      <c r="J207" s="94"/>
      <c r="K207" s="94"/>
      <c r="L207" s="94"/>
      <c r="M207" s="94"/>
      <c r="N207" s="86"/>
      <c r="O207" s="85"/>
      <c r="P207" s="32"/>
    </row>
    <row r="208" spans="1:16" ht="3" customHeight="1">
      <c r="B208" s="454"/>
      <c r="C208" s="82"/>
      <c r="D208" s="454"/>
      <c r="E208" s="454"/>
      <c r="F208" s="454"/>
      <c r="G208" s="454"/>
      <c r="H208" s="94"/>
      <c r="I208" s="94"/>
      <c r="J208" s="94"/>
      <c r="K208" s="94"/>
      <c r="L208" s="94"/>
      <c r="M208" s="94"/>
      <c r="N208" s="86"/>
      <c r="O208" s="85"/>
      <c r="P208" s="32"/>
    </row>
    <row r="209" spans="2:16" ht="11.1" customHeight="1">
      <c r="B209" s="452"/>
      <c r="C209" s="452"/>
      <c r="D209" s="452"/>
      <c r="E209" s="452"/>
      <c r="F209" s="452"/>
      <c r="G209" s="452"/>
      <c r="H209" s="452"/>
      <c r="I209" s="95"/>
      <c r="J209" s="95"/>
      <c r="K209" s="95"/>
      <c r="L209" s="95"/>
      <c r="M209" s="95"/>
      <c r="N209" s="96"/>
      <c r="O209" s="95"/>
      <c r="P209" s="32"/>
    </row>
  </sheetData>
  <mergeCells count="12">
    <mergeCell ref="A155:C155"/>
    <mergeCell ref="A156:P156"/>
    <mergeCell ref="O158:P158"/>
    <mergeCell ref="A162:B162"/>
    <mergeCell ref="O82:P82"/>
    <mergeCell ref="O159:P159"/>
    <mergeCell ref="A108:B108"/>
    <mergeCell ref="A1:P1"/>
    <mergeCell ref="O4:P4"/>
    <mergeCell ref="A78:C78"/>
    <mergeCell ref="A79:P79"/>
    <mergeCell ref="O81:P81"/>
  </mergeCells>
  <printOptions horizontalCentered="1"/>
  <pageMargins left="0.15748031496062992" right="0.15748031496062992" top="0.55118110236220474" bottom="0.27559055118110237" header="0.19685039370078741" footer="0.15748031496062992"/>
  <pageSetup paperSize="9" scale="83" fitToHeight="4" orientation="portrait" r:id="rId1"/>
  <headerFooter alignWithMargins="0"/>
  <rowBreaks count="2" manualBreakCount="2">
    <brk id="77" max="15" man="1"/>
    <brk id="154" max="1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31"/>
  <sheetViews>
    <sheetView showGridLines="0" zoomScaleNormal="100" workbookViewId="0">
      <selection sqref="A1:W1"/>
    </sheetView>
  </sheetViews>
  <sheetFormatPr defaultColWidth="8.85546875" defaultRowHeight="12.75"/>
  <cols>
    <col min="1" max="1" width="3.28515625" style="429" customWidth="1"/>
    <col min="2" max="2" width="18" style="429" customWidth="1"/>
    <col min="3" max="3" width="3.28515625" style="4" customWidth="1"/>
    <col min="4" max="4" width="4.7109375" style="429" customWidth="1"/>
    <col min="5" max="5" width="4.28515625" style="429" customWidth="1"/>
    <col min="6" max="6" width="0.5703125" style="429" customWidth="1"/>
    <col min="7" max="7" width="4" style="429" customWidth="1"/>
    <col min="8" max="8" width="4.28515625" style="429" customWidth="1"/>
    <col min="9" max="9" width="0.7109375" style="429" customWidth="1"/>
    <col min="10" max="10" width="4.28515625" style="429" customWidth="1"/>
    <col min="11" max="11" width="5.7109375" style="429" customWidth="1"/>
    <col min="12" max="12" width="0.5703125" style="429" customWidth="1"/>
    <col min="13" max="13" width="5.28515625" style="429" customWidth="1"/>
    <col min="14" max="14" width="4" style="429" customWidth="1"/>
    <col min="15" max="15" width="0.5703125" style="429" customWidth="1"/>
    <col min="16" max="16" width="5.5703125" style="429" customWidth="1"/>
    <col min="17" max="17" width="4.5703125" style="429" customWidth="1"/>
    <col min="18" max="18" width="0.5703125" style="429" customWidth="1"/>
    <col min="19" max="19" width="6.7109375" style="429" customWidth="1"/>
    <col min="20" max="20" width="6" style="429" customWidth="1"/>
    <col min="21" max="21" width="13.85546875" style="429" customWidth="1"/>
    <col min="22" max="22" width="13.140625" style="429" customWidth="1"/>
    <col min="23" max="23" width="8.85546875" style="429" customWidth="1"/>
    <col min="24" max="16384" width="8.85546875" style="429"/>
  </cols>
  <sheetData>
    <row r="1" spans="1:23" s="212" customFormat="1" ht="33.6" customHeight="1">
      <c r="A1" s="1226" t="s">
        <v>783</v>
      </c>
      <c r="B1" s="1226"/>
      <c r="C1" s="1226"/>
      <c r="D1" s="1226"/>
      <c r="E1" s="1226"/>
      <c r="F1" s="1226"/>
      <c r="G1" s="1226"/>
      <c r="H1" s="1226"/>
      <c r="I1" s="1226"/>
      <c r="J1" s="1226"/>
      <c r="K1" s="1226"/>
      <c r="L1" s="1226"/>
      <c r="M1" s="1226"/>
      <c r="N1" s="1226"/>
      <c r="O1" s="1226"/>
      <c r="P1" s="1226"/>
      <c r="Q1" s="1226"/>
      <c r="R1" s="1226"/>
      <c r="S1" s="1226"/>
      <c r="T1" s="1226"/>
      <c r="U1" s="1226"/>
      <c r="V1" s="1226"/>
      <c r="W1" s="1226"/>
    </row>
    <row r="2" spans="1:23" ht="12.75" customHeight="1">
      <c r="A2" s="1227" t="s">
        <v>464</v>
      </c>
      <c r="B2" s="1228"/>
      <c r="C2" s="1228"/>
      <c r="D2" s="523"/>
      <c r="E2" s="455"/>
      <c r="F2" s="524"/>
      <c r="G2" s="525"/>
      <c r="H2" s="455"/>
      <c r="I2" s="524"/>
      <c r="J2" s="525"/>
      <c r="K2" s="455"/>
      <c r="L2" s="524"/>
      <c r="M2" s="525"/>
      <c r="N2" s="455"/>
      <c r="O2" s="524"/>
      <c r="P2" s="525"/>
      <c r="Q2" s="455"/>
      <c r="R2" s="524"/>
      <c r="S2" s="525"/>
      <c r="T2" s="455"/>
      <c r="U2" s="456"/>
      <c r="V2" s="1229" t="s">
        <v>0</v>
      </c>
      <c r="W2" s="1230"/>
    </row>
    <row r="3" spans="1:23" ht="12.75" customHeight="1">
      <c r="A3" s="1231" t="s">
        <v>1</v>
      </c>
      <c r="B3" s="1228"/>
      <c r="C3" s="457"/>
      <c r="D3" s="524"/>
      <c r="E3" s="455"/>
      <c r="F3" s="524"/>
      <c r="G3" s="525"/>
      <c r="H3" s="455"/>
      <c r="I3" s="524"/>
      <c r="J3" s="525"/>
      <c r="K3" s="455"/>
      <c r="L3" s="524"/>
      <c r="M3" s="525"/>
      <c r="N3" s="455"/>
      <c r="O3" s="524"/>
      <c r="P3" s="525"/>
      <c r="Q3" s="455"/>
      <c r="R3" s="524"/>
      <c r="S3" s="525"/>
      <c r="T3" s="455"/>
      <c r="U3" s="456"/>
      <c r="V3" s="456"/>
      <c r="W3" s="525"/>
    </row>
    <row r="4" spans="1:23" s="22" customFormat="1" ht="12.75" customHeight="1">
      <c r="A4" s="458"/>
      <c r="B4" s="458"/>
      <c r="C4" s="459"/>
      <c r="D4" s="1232" t="s">
        <v>465</v>
      </c>
      <c r="E4" s="1232"/>
      <c r="F4" s="1232"/>
      <c r="G4" s="1232"/>
      <c r="H4" s="1232"/>
      <c r="I4" s="1232"/>
      <c r="J4" s="1232"/>
      <c r="K4" s="1232"/>
      <c r="L4" s="1232"/>
      <c r="M4" s="1232"/>
      <c r="N4" s="1232"/>
      <c r="O4" s="1232"/>
      <c r="P4" s="1232"/>
      <c r="Q4" s="1232"/>
      <c r="R4" s="460"/>
      <c r="S4" s="461"/>
      <c r="T4" s="462"/>
      <c r="U4" s="463"/>
      <c r="V4" s="463"/>
      <c r="W4" s="461"/>
    </row>
    <row r="5" spans="1:23" s="22" customFormat="1" ht="12.75" customHeight="1">
      <c r="A5" s="458"/>
      <c r="B5" s="458"/>
      <c r="C5" s="459"/>
      <c r="D5" s="1225" t="s">
        <v>466</v>
      </c>
      <c r="E5" s="1225"/>
      <c r="F5" s="1225"/>
      <c r="G5" s="1225"/>
      <c r="H5" s="1225"/>
      <c r="I5" s="1225"/>
      <c r="J5" s="1225"/>
      <c r="K5" s="1225"/>
      <c r="L5" s="1225"/>
      <c r="M5" s="1225"/>
      <c r="N5" s="1225"/>
      <c r="O5" s="1225"/>
      <c r="P5" s="1225"/>
      <c r="Q5" s="1225"/>
      <c r="R5" s="460"/>
      <c r="S5" s="461"/>
      <c r="T5" s="462"/>
      <c r="U5" s="463"/>
      <c r="V5" s="463"/>
      <c r="W5" s="461"/>
    </row>
    <row r="6" spans="1:23" s="22" customFormat="1" ht="45.6" customHeight="1">
      <c r="A6" s="464"/>
      <c r="B6" s="464"/>
      <c r="C6" s="457"/>
      <c r="D6" s="1233" t="s">
        <v>467</v>
      </c>
      <c r="E6" s="1233"/>
      <c r="F6" s="465"/>
      <c r="G6" s="1233" t="s">
        <v>468</v>
      </c>
      <c r="H6" s="1233"/>
      <c r="I6" s="465"/>
      <c r="J6" s="1233" t="s">
        <v>469</v>
      </c>
      <c r="K6" s="1233"/>
      <c r="L6" s="465"/>
      <c r="M6" s="1233" t="s">
        <v>470</v>
      </c>
      <c r="N6" s="1233"/>
      <c r="O6" s="465"/>
      <c r="P6" s="1233" t="s">
        <v>471</v>
      </c>
      <c r="Q6" s="1233"/>
      <c r="R6" s="465"/>
      <c r="S6" s="1234" t="s">
        <v>472</v>
      </c>
      <c r="T6" s="1234"/>
      <c r="U6" s="466" t="s">
        <v>473</v>
      </c>
      <c r="V6" s="467" t="s">
        <v>474</v>
      </c>
      <c r="W6" s="466" t="s">
        <v>244</v>
      </c>
    </row>
    <row r="7" spans="1:23" s="22" customFormat="1" ht="11.25" customHeight="1">
      <c r="A7" s="458"/>
      <c r="B7" s="458"/>
      <c r="C7" s="459" t="s">
        <v>15</v>
      </c>
      <c r="D7" s="468" t="s">
        <v>475</v>
      </c>
      <c r="E7" s="469" t="s">
        <v>476</v>
      </c>
      <c r="F7" s="470"/>
      <c r="G7" s="468" t="s">
        <v>475</v>
      </c>
      <c r="H7" s="469" t="s">
        <v>476</v>
      </c>
      <c r="I7" s="470"/>
      <c r="J7" s="468" t="s">
        <v>475</v>
      </c>
      <c r="K7" s="469" t="s">
        <v>476</v>
      </c>
      <c r="L7" s="470"/>
      <c r="M7" s="468" t="s">
        <v>475</v>
      </c>
      <c r="N7" s="471" t="s">
        <v>476</v>
      </c>
      <c r="O7" s="470"/>
      <c r="P7" s="468" t="s">
        <v>475</v>
      </c>
      <c r="Q7" s="469" t="s">
        <v>476</v>
      </c>
      <c r="R7" s="470"/>
      <c r="S7" s="472" t="s">
        <v>475</v>
      </c>
      <c r="T7" s="473" t="s">
        <v>476</v>
      </c>
      <c r="U7" s="472" t="s">
        <v>475</v>
      </c>
      <c r="V7" s="472" t="s">
        <v>475</v>
      </c>
      <c r="W7" s="472" t="s">
        <v>475</v>
      </c>
    </row>
    <row r="8" spans="1:23" s="332" customFormat="1" ht="11.1" customHeight="1">
      <c r="A8" s="474"/>
      <c r="B8" s="474"/>
      <c r="C8" s="459"/>
      <c r="D8" s="1235" t="s">
        <v>21</v>
      </c>
      <c r="E8" s="1235"/>
      <c r="F8" s="475"/>
      <c r="G8" s="476"/>
      <c r="H8" s="477"/>
      <c r="I8" s="475"/>
      <c r="J8" s="476"/>
      <c r="K8" s="477"/>
      <c r="L8" s="475"/>
      <c r="M8" s="1235" t="s">
        <v>22</v>
      </c>
      <c r="N8" s="1235"/>
      <c r="O8" s="475"/>
      <c r="P8" s="1235" t="s">
        <v>23</v>
      </c>
      <c r="Q8" s="1235"/>
      <c r="R8" s="475"/>
      <c r="S8" s="1235" t="s">
        <v>25</v>
      </c>
      <c r="T8" s="1235"/>
      <c r="U8" s="478" t="s">
        <v>438</v>
      </c>
      <c r="V8" s="479"/>
      <c r="W8" s="478"/>
    </row>
    <row r="9" spans="1:23" s="22" customFormat="1" ht="11.1" customHeight="1">
      <c r="B9" s="480" t="s">
        <v>477</v>
      </c>
      <c r="C9" s="4"/>
      <c r="D9" s="481"/>
      <c r="E9" s="482"/>
      <c r="F9" s="458"/>
      <c r="G9" s="481"/>
      <c r="H9" s="482"/>
      <c r="I9" s="458"/>
      <c r="J9" s="481"/>
      <c r="K9" s="482"/>
      <c r="L9" s="458"/>
      <c r="M9" s="481"/>
      <c r="N9" s="482"/>
      <c r="O9" s="458"/>
      <c r="P9" s="483"/>
      <c r="Q9" s="482"/>
      <c r="R9" s="458"/>
      <c r="S9" s="481"/>
      <c r="T9" s="482"/>
      <c r="U9" s="484"/>
      <c r="V9" s="484"/>
      <c r="W9" s="481"/>
    </row>
    <row r="10" spans="1:23" s="22" customFormat="1" ht="11.1" customHeight="1">
      <c r="A10" s="464"/>
      <c r="B10" s="485" t="s">
        <v>282</v>
      </c>
      <c r="C10" s="486"/>
      <c r="D10" s="487">
        <v>0.2</v>
      </c>
      <c r="E10" s="488">
        <v>54.4</v>
      </c>
      <c r="F10" s="487"/>
      <c r="G10" s="487">
        <v>0.1</v>
      </c>
      <c r="H10" s="488">
        <v>32.6</v>
      </c>
      <c r="I10" s="487"/>
      <c r="J10" s="487" t="s">
        <v>29</v>
      </c>
      <c r="K10" s="488" t="s">
        <v>30</v>
      </c>
      <c r="L10" s="487"/>
      <c r="M10" s="487" t="s">
        <v>29</v>
      </c>
      <c r="N10" s="488" t="s">
        <v>30</v>
      </c>
      <c r="O10" s="487"/>
      <c r="P10" s="487" t="s">
        <v>29</v>
      </c>
      <c r="Q10" s="488" t="s">
        <v>30</v>
      </c>
      <c r="R10" s="487"/>
      <c r="S10" s="487" t="s">
        <v>29</v>
      </c>
      <c r="T10" s="488" t="s">
        <v>30</v>
      </c>
      <c r="U10" s="487">
        <v>0.3</v>
      </c>
      <c r="V10" s="487" t="s">
        <v>29</v>
      </c>
      <c r="W10" s="487">
        <v>0.4</v>
      </c>
    </row>
    <row r="11" spans="1:23" s="22" customFormat="1" ht="11.1" customHeight="1">
      <c r="A11" s="464"/>
      <c r="B11" s="485" t="s">
        <v>283</v>
      </c>
      <c r="C11" s="4">
        <v>8</v>
      </c>
      <c r="D11" s="487">
        <v>0.1</v>
      </c>
      <c r="E11" s="488">
        <v>57.1</v>
      </c>
      <c r="F11" s="487"/>
      <c r="G11" s="487">
        <v>0.1</v>
      </c>
      <c r="H11" s="488">
        <v>31.9</v>
      </c>
      <c r="I11" s="487"/>
      <c r="J11" s="487" t="s">
        <v>29</v>
      </c>
      <c r="K11" s="488" t="s">
        <v>30</v>
      </c>
      <c r="L11" s="487"/>
      <c r="M11" s="487" t="s">
        <v>29</v>
      </c>
      <c r="N11" s="488" t="s">
        <v>30</v>
      </c>
      <c r="O11" s="487"/>
      <c r="P11" s="487" t="s">
        <v>29</v>
      </c>
      <c r="Q11" s="488" t="s">
        <v>30</v>
      </c>
      <c r="R11" s="487"/>
      <c r="S11" s="487" t="s">
        <v>29</v>
      </c>
      <c r="T11" s="488" t="s">
        <v>30</v>
      </c>
      <c r="U11" s="487">
        <v>0.2</v>
      </c>
      <c r="V11" s="487" t="s">
        <v>29</v>
      </c>
      <c r="W11" s="487">
        <v>0.3</v>
      </c>
    </row>
    <row r="12" spans="1:23" s="22" customFormat="1" ht="11.1" customHeight="1">
      <c r="A12" s="464"/>
      <c r="B12" s="485" t="s">
        <v>284</v>
      </c>
      <c r="C12" s="4">
        <v>9</v>
      </c>
      <c r="D12" s="487">
        <v>0.6</v>
      </c>
      <c r="E12" s="488">
        <v>69.8</v>
      </c>
      <c r="F12" s="487"/>
      <c r="G12" s="487">
        <v>0.2</v>
      </c>
      <c r="H12" s="488">
        <v>20.3</v>
      </c>
      <c r="I12" s="487"/>
      <c r="J12" s="487" t="s">
        <v>29</v>
      </c>
      <c r="K12" s="488" t="s">
        <v>30</v>
      </c>
      <c r="L12" s="487"/>
      <c r="M12" s="487" t="s">
        <v>29</v>
      </c>
      <c r="N12" s="488" t="s">
        <v>30</v>
      </c>
      <c r="O12" s="487"/>
      <c r="P12" s="487" t="s">
        <v>29</v>
      </c>
      <c r="Q12" s="488" t="s">
        <v>30</v>
      </c>
      <c r="R12" s="487"/>
      <c r="S12" s="487" t="s">
        <v>29</v>
      </c>
      <c r="T12" s="488" t="s">
        <v>30</v>
      </c>
      <c r="U12" s="487">
        <v>0.9</v>
      </c>
      <c r="V12" s="487" t="s">
        <v>29</v>
      </c>
      <c r="W12" s="487">
        <v>0.9</v>
      </c>
    </row>
    <row r="13" spans="1:23" s="22" customFormat="1" ht="11.1" customHeight="1">
      <c r="A13" s="464"/>
      <c r="B13" s="485" t="s">
        <v>478</v>
      </c>
      <c r="C13" s="486"/>
      <c r="D13" s="487">
        <v>0.9</v>
      </c>
      <c r="E13" s="488">
        <v>64.099999999999994</v>
      </c>
      <c r="F13" s="487"/>
      <c r="G13" s="487">
        <v>0.4</v>
      </c>
      <c r="H13" s="488">
        <v>25.1</v>
      </c>
      <c r="I13" s="487"/>
      <c r="J13" s="487" t="s">
        <v>29</v>
      </c>
      <c r="K13" s="488" t="s">
        <v>30</v>
      </c>
      <c r="L13" s="487"/>
      <c r="M13" s="487">
        <v>0.1</v>
      </c>
      <c r="N13" s="488">
        <v>5.0999999999999996</v>
      </c>
      <c r="O13" s="487"/>
      <c r="P13" s="487" t="s">
        <v>29</v>
      </c>
      <c r="Q13" s="488" t="s">
        <v>30</v>
      </c>
      <c r="R13" s="487"/>
      <c r="S13" s="487" t="s">
        <v>29</v>
      </c>
      <c r="T13" s="488" t="s">
        <v>30</v>
      </c>
      <c r="U13" s="487">
        <v>1.5</v>
      </c>
      <c r="V13" s="487">
        <v>0.1</v>
      </c>
      <c r="W13" s="487">
        <v>1.5</v>
      </c>
    </row>
    <row r="14" spans="1:23" s="22" customFormat="1" ht="11.1" customHeight="1">
      <c r="A14" s="464"/>
      <c r="B14" s="485"/>
      <c r="C14" s="486"/>
      <c r="D14" s="489"/>
      <c r="E14" s="488"/>
      <c r="F14" s="489"/>
      <c r="G14" s="489"/>
      <c r="H14" s="488"/>
      <c r="I14" s="489"/>
      <c r="J14" s="489"/>
      <c r="K14" s="488"/>
      <c r="L14" s="489"/>
      <c r="M14" s="489"/>
      <c r="N14" s="488"/>
      <c r="O14" s="489"/>
      <c r="P14" s="489"/>
      <c r="Q14" s="488"/>
      <c r="R14" s="489"/>
      <c r="S14" s="489"/>
      <c r="T14" s="488"/>
      <c r="U14" s="489"/>
      <c r="V14" s="489"/>
      <c r="W14" s="489"/>
    </row>
    <row r="15" spans="1:23" s="22" customFormat="1" ht="11.1" customHeight="1">
      <c r="B15" s="480" t="s">
        <v>479</v>
      </c>
      <c r="C15" s="4"/>
      <c r="D15" s="490"/>
      <c r="E15" s="491"/>
      <c r="F15" s="490"/>
      <c r="G15" s="490"/>
      <c r="H15" s="491"/>
      <c r="I15" s="490"/>
      <c r="J15" s="490"/>
      <c r="K15" s="491"/>
      <c r="L15" s="490"/>
      <c r="M15" s="490"/>
      <c r="N15" s="491"/>
      <c r="O15" s="490"/>
      <c r="P15" s="490"/>
      <c r="Q15" s="491"/>
      <c r="R15" s="490"/>
      <c r="S15" s="490"/>
      <c r="T15" s="491"/>
      <c r="U15" s="490"/>
      <c r="V15" s="490"/>
      <c r="W15" s="490"/>
    </row>
    <row r="16" spans="1:23" s="22" customFormat="1" ht="11.1" customHeight="1">
      <c r="A16" s="464"/>
      <c r="B16" s="485" t="s">
        <v>282</v>
      </c>
      <c r="C16" s="486"/>
      <c r="D16" s="487">
        <v>7.3</v>
      </c>
      <c r="E16" s="488">
        <v>53</v>
      </c>
      <c r="F16" s="487"/>
      <c r="G16" s="487">
        <v>5.2</v>
      </c>
      <c r="H16" s="488">
        <v>37.4</v>
      </c>
      <c r="I16" s="487"/>
      <c r="J16" s="487">
        <v>0.4</v>
      </c>
      <c r="K16" s="488">
        <v>2.9</v>
      </c>
      <c r="L16" s="487"/>
      <c r="M16" s="487">
        <v>0.6</v>
      </c>
      <c r="N16" s="488">
        <v>4.3</v>
      </c>
      <c r="O16" s="487"/>
      <c r="P16" s="487">
        <v>0.3</v>
      </c>
      <c r="Q16" s="488">
        <v>2.2000000000000002</v>
      </c>
      <c r="R16" s="487"/>
      <c r="S16" s="487" t="s">
        <v>29</v>
      </c>
      <c r="T16" s="488" t="s">
        <v>30</v>
      </c>
      <c r="U16" s="487">
        <v>13.8</v>
      </c>
      <c r="V16" s="487">
        <v>0.4</v>
      </c>
      <c r="W16" s="487">
        <v>14.3</v>
      </c>
    </row>
    <row r="17" spans="1:23" s="22" customFormat="1" ht="11.1" customHeight="1">
      <c r="A17" s="464"/>
      <c r="B17" s="485" t="s">
        <v>283</v>
      </c>
      <c r="C17" s="4">
        <v>8</v>
      </c>
      <c r="D17" s="487">
        <v>12.6</v>
      </c>
      <c r="E17" s="488">
        <v>67.099999999999994</v>
      </c>
      <c r="F17" s="487"/>
      <c r="G17" s="487">
        <v>5.2</v>
      </c>
      <c r="H17" s="488">
        <v>27.7</v>
      </c>
      <c r="I17" s="487"/>
      <c r="J17" s="487">
        <v>0.3</v>
      </c>
      <c r="K17" s="488">
        <v>1.8</v>
      </c>
      <c r="L17" s="487"/>
      <c r="M17" s="487">
        <v>0.5</v>
      </c>
      <c r="N17" s="488">
        <v>2.5</v>
      </c>
      <c r="O17" s="487"/>
      <c r="P17" s="487">
        <v>0.2</v>
      </c>
      <c r="Q17" s="488">
        <v>0.8</v>
      </c>
      <c r="R17" s="487"/>
      <c r="S17" s="487" t="s">
        <v>29</v>
      </c>
      <c r="T17" s="488" t="s">
        <v>30</v>
      </c>
      <c r="U17" s="487">
        <v>18.8</v>
      </c>
      <c r="V17" s="487">
        <v>0.4</v>
      </c>
      <c r="W17" s="487">
        <v>19.2</v>
      </c>
    </row>
    <row r="18" spans="1:23" s="22" customFormat="1" ht="11.1" customHeight="1">
      <c r="A18" s="464"/>
      <c r="B18" s="485" t="s">
        <v>284</v>
      </c>
      <c r="C18" s="4">
        <v>9</v>
      </c>
      <c r="D18" s="487">
        <v>128</v>
      </c>
      <c r="E18" s="488">
        <v>77.3</v>
      </c>
      <c r="F18" s="487"/>
      <c r="G18" s="487">
        <v>29.3</v>
      </c>
      <c r="H18" s="488">
        <v>17.7</v>
      </c>
      <c r="I18" s="487"/>
      <c r="J18" s="487">
        <v>2.9</v>
      </c>
      <c r="K18" s="488">
        <v>1.7</v>
      </c>
      <c r="L18" s="487"/>
      <c r="M18" s="487">
        <v>3.4</v>
      </c>
      <c r="N18" s="488">
        <v>2.1</v>
      </c>
      <c r="O18" s="487"/>
      <c r="P18" s="487">
        <v>1.4</v>
      </c>
      <c r="Q18" s="488">
        <v>0.8</v>
      </c>
      <c r="R18" s="487"/>
      <c r="S18" s="487">
        <v>0.5</v>
      </c>
      <c r="T18" s="488">
        <v>0.3</v>
      </c>
      <c r="U18" s="487">
        <v>165.5</v>
      </c>
      <c r="V18" s="487">
        <v>7.5</v>
      </c>
      <c r="W18" s="487">
        <v>173</v>
      </c>
    </row>
    <row r="19" spans="1:23" s="22" customFormat="1" ht="11.1" customHeight="1">
      <c r="A19" s="464"/>
      <c r="B19" s="485" t="s">
        <v>478</v>
      </c>
      <c r="C19" s="486"/>
      <c r="D19" s="487">
        <v>147.9</v>
      </c>
      <c r="E19" s="488">
        <v>74.7</v>
      </c>
      <c r="F19" s="487"/>
      <c r="G19" s="487">
        <v>39.700000000000003</v>
      </c>
      <c r="H19" s="488">
        <v>20</v>
      </c>
      <c r="I19" s="487"/>
      <c r="J19" s="487">
        <v>3.6</v>
      </c>
      <c r="K19" s="488">
        <v>1.8</v>
      </c>
      <c r="L19" s="487"/>
      <c r="M19" s="487">
        <v>4.5</v>
      </c>
      <c r="N19" s="488">
        <v>2.2999999999999998</v>
      </c>
      <c r="O19" s="487"/>
      <c r="P19" s="487">
        <v>1.8</v>
      </c>
      <c r="Q19" s="488">
        <v>0.9</v>
      </c>
      <c r="R19" s="487"/>
      <c r="S19" s="487">
        <v>0.6</v>
      </c>
      <c r="T19" s="488">
        <v>0.3</v>
      </c>
      <c r="U19" s="487">
        <v>198.1</v>
      </c>
      <c r="V19" s="487">
        <v>8.3000000000000007</v>
      </c>
      <c r="W19" s="487">
        <v>206.4</v>
      </c>
    </row>
    <row r="20" spans="1:23" s="22" customFormat="1" ht="11.1" customHeight="1">
      <c r="A20" s="464"/>
      <c r="B20" s="485"/>
      <c r="C20" s="486"/>
      <c r="D20" s="489"/>
      <c r="E20" s="489"/>
      <c r="F20" s="489"/>
      <c r="G20" s="489"/>
      <c r="H20" s="489"/>
      <c r="I20" s="489"/>
      <c r="J20" s="489"/>
      <c r="K20" s="489"/>
      <c r="L20" s="489"/>
      <c r="M20" s="489"/>
      <c r="N20" s="489"/>
      <c r="O20" s="489"/>
      <c r="P20" s="489"/>
      <c r="Q20" s="489"/>
      <c r="R20" s="489"/>
      <c r="S20" s="489"/>
      <c r="T20" s="489"/>
      <c r="U20" s="489"/>
      <c r="V20" s="489"/>
      <c r="W20" s="489"/>
    </row>
    <row r="21" spans="1:23" s="22" customFormat="1" ht="11.1" customHeight="1">
      <c r="B21" s="480" t="s">
        <v>42</v>
      </c>
      <c r="C21" s="459"/>
      <c r="D21" s="490"/>
      <c r="E21" s="491"/>
      <c r="F21" s="490"/>
      <c r="G21" s="490"/>
      <c r="H21" s="491"/>
      <c r="I21" s="490"/>
      <c r="J21" s="490"/>
      <c r="K21" s="491"/>
      <c r="L21" s="490"/>
      <c r="M21" s="490"/>
      <c r="N21" s="491"/>
      <c r="O21" s="490"/>
      <c r="P21" s="490"/>
      <c r="Q21" s="491"/>
      <c r="R21" s="490"/>
      <c r="S21" s="490"/>
      <c r="T21" s="491"/>
      <c r="U21" s="490"/>
      <c r="V21" s="490"/>
      <c r="W21" s="490"/>
    </row>
    <row r="22" spans="1:23" s="22" customFormat="1" ht="11.1" customHeight="1">
      <c r="A22" s="464"/>
      <c r="B22" s="485" t="s">
        <v>282</v>
      </c>
      <c r="C22" s="486"/>
      <c r="D22" s="487">
        <v>1.3</v>
      </c>
      <c r="E22" s="488">
        <v>56.7</v>
      </c>
      <c r="F22" s="487"/>
      <c r="G22" s="487">
        <v>0.8</v>
      </c>
      <c r="H22" s="488">
        <v>34.200000000000003</v>
      </c>
      <c r="I22" s="487"/>
      <c r="J22" s="487">
        <v>0.1</v>
      </c>
      <c r="K22" s="488">
        <v>3.5</v>
      </c>
      <c r="L22" s="487"/>
      <c r="M22" s="487">
        <v>0.1</v>
      </c>
      <c r="N22" s="488">
        <v>3.7</v>
      </c>
      <c r="O22" s="487"/>
      <c r="P22" s="487" t="s">
        <v>29</v>
      </c>
      <c r="Q22" s="488" t="s">
        <v>30</v>
      </c>
      <c r="R22" s="487"/>
      <c r="S22" s="487" t="s">
        <v>29</v>
      </c>
      <c r="T22" s="488" t="s">
        <v>30</v>
      </c>
      <c r="U22" s="487">
        <v>2.2000000000000002</v>
      </c>
      <c r="V22" s="487">
        <v>0.1</v>
      </c>
      <c r="W22" s="487">
        <v>2.2999999999999998</v>
      </c>
    </row>
    <row r="23" spans="1:23" s="22" customFormat="1" ht="11.1" customHeight="1">
      <c r="A23" s="464"/>
      <c r="B23" s="485" t="s">
        <v>283</v>
      </c>
      <c r="C23" s="4">
        <v>8</v>
      </c>
      <c r="D23" s="487">
        <v>2.5</v>
      </c>
      <c r="E23" s="488">
        <v>69.400000000000006</v>
      </c>
      <c r="F23" s="487"/>
      <c r="G23" s="487">
        <v>0.9</v>
      </c>
      <c r="H23" s="488">
        <v>25.4</v>
      </c>
      <c r="I23" s="487"/>
      <c r="J23" s="487" t="s">
        <v>29</v>
      </c>
      <c r="K23" s="488" t="s">
        <v>30</v>
      </c>
      <c r="L23" s="487"/>
      <c r="M23" s="487">
        <v>0.1</v>
      </c>
      <c r="N23" s="488">
        <v>2.7</v>
      </c>
      <c r="O23" s="487"/>
      <c r="P23" s="487" t="s">
        <v>29</v>
      </c>
      <c r="Q23" s="488" t="s">
        <v>30</v>
      </c>
      <c r="R23" s="487"/>
      <c r="S23" s="487" t="s">
        <v>29</v>
      </c>
      <c r="T23" s="488" t="s">
        <v>30</v>
      </c>
      <c r="U23" s="487">
        <v>3.6</v>
      </c>
      <c r="V23" s="487">
        <v>0.2</v>
      </c>
      <c r="W23" s="487">
        <v>3.8</v>
      </c>
    </row>
    <row r="24" spans="1:23" s="22" customFormat="1" ht="11.1" customHeight="1">
      <c r="A24" s="464"/>
      <c r="B24" s="485" t="s">
        <v>284</v>
      </c>
      <c r="C24" s="4">
        <v>9</v>
      </c>
      <c r="D24" s="487">
        <v>22.9</v>
      </c>
      <c r="E24" s="488">
        <v>79.3</v>
      </c>
      <c r="F24" s="487"/>
      <c r="G24" s="487">
        <v>4.7</v>
      </c>
      <c r="H24" s="488">
        <v>16.2</v>
      </c>
      <c r="I24" s="487"/>
      <c r="J24" s="487">
        <v>0.4</v>
      </c>
      <c r="K24" s="488">
        <v>1.5</v>
      </c>
      <c r="L24" s="487"/>
      <c r="M24" s="487">
        <v>0.5</v>
      </c>
      <c r="N24" s="488">
        <v>1.7</v>
      </c>
      <c r="O24" s="487"/>
      <c r="P24" s="487">
        <v>0.3</v>
      </c>
      <c r="Q24" s="488">
        <v>0.9</v>
      </c>
      <c r="R24" s="487"/>
      <c r="S24" s="487">
        <v>0.1</v>
      </c>
      <c r="T24" s="488">
        <v>0.3</v>
      </c>
      <c r="U24" s="487">
        <v>28.9</v>
      </c>
      <c r="V24" s="487">
        <v>2</v>
      </c>
      <c r="W24" s="487">
        <v>30.9</v>
      </c>
    </row>
    <row r="25" spans="1:23" s="22" customFormat="1" ht="11.1" customHeight="1">
      <c r="A25" s="464"/>
      <c r="B25" s="485" t="s">
        <v>478</v>
      </c>
      <c r="C25" s="486"/>
      <c r="D25" s="487">
        <v>26.7</v>
      </c>
      <c r="E25" s="488">
        <v>76.8</v>
      </c>
      <c r="F25" s="487"/>
      <c r="G25" s="487">
        <v>6.4</v>
      </c>
      <c r="H25" s="488">
        <v>18.3</v>
      </c>
      <c r="I25" s="487"/>
      <c r="J25" s="487">
        <v>0.6</v>
      </c>
      <c r="K25" s="488">
        <v>1.6</v>
      </c>
      <c r="L25" s="487"/>
      <c r="M25" s="487">
        <v>0.7</v>
      </c>
      <c r="N25" s="488">
        <v>2</v>
      </c>
      <c r="O25" s="487"/>
      <c r="P25" s="487">
        <v>0.4</v>
      </c>
      <c r="Q25" s="488">
        <v>1</v>
      </c>
      <c r="R25" s="487"/>
      <c r="S25" s="487">
        <v>0.1</v>
      </c>
      <c r="T25" s="488">
        <v>0.3</v>
      </c>
      <c r="U25" s="487">
        <v>34.700000000000003</v>
      </c>
      <c r="V25" s="487">
        <v>2.2999999999999998</v>
      </c>
      <c r="W25" s="487">
        <v>37</v>
      </c>
    </row>
    <row r="26" spans="1:23" s="22" customFormat="1" ht="11.1" customHeight="1">
      <c r="A26" s="464"/>
      <c r="B26" s="492"/>
      <c r="C26" s="457"/>
      <c r="D26" s="493"/>
      <c r="E26" s="489"/>
      <c r="F26" s="493"/>
      <c r="G26" s="493"/>
      <c r="H26" s="489"/>
      <c r="I26" s="493"/>
      <c r="J26" s="493"/>
      <c r="K26" s="489"/>
      <c r="L26" s="493"/>
      <c r="M26" s="493"/>
      <c r="N26" s="489"/>
      <c r="O26" s="493"/>
      <c r="P26" s="493"/>
      <c r="Q26" s="489"/>
      <c r="R26" s="493"/>
      <c r="S26" s="493"/>
      <c r="T26" s="489"/>
      <c r="U26" s="493"/>
      <c r="V26" s="493"/>
      <c r="W26" s="493"/>
    </row>
    <row r="27" spans="1:23" s="22" customFormat="1" ht="11.1" customHeight="1">
      <c r="B27" s="480" t="s">
        <v>480</v>
      </c>
      <c r="C27" s="4"/>
      <c r="D27" s="493"/>
      <c r="E27" s="489"/>
      <c r="F27" s="493"/>
      <c r="G27" s="493"/>
      <c r="H27" s="489"/>
      <c r="I27" s="493"/>
      <c r="J27" s="493"/>
      <c r="K27" s="489"/>
      <c r="L27" s="493"/>
      <c r="M27" s="493"/>
      <c r="N27" s="489"/>
      <c r="O27" s="493"/>
      <c r="P27" s="493"/>
      <c r="Q27" s="489"/>
      <c r="R27" s="493"/>
      <c r="S27" s="493"/>
      <c r="T27" s="489"/>
      <c r="U27" s="493"/>
      <c r="V27" s="493"/>
      <c r="W27" s="493"/>
    </row>
    <row r="28" spans="1:23" s="22" customFormat="1" ht="11.1" customHeight="1">
      <c r="A28" s="464"/>
      <c r="B28" s="485" t="s">
        <v>282</v>
      </c>
      <c r="C28" s="486"/>
      <c r="D28" s="487">
        <v>8.8000000000000007</v>
      </c>
      <c r="E28" s="488">
        <v>53.5</v>
      </c>
      <c r="F28" s="487"/>
      <c r="G28" s="487">
        <v>6</v>
      </c>
      <c r="H28" s="488">
        <v>36.9</v>
      </c>
      <c r="I28" s="487"/>
      <c r="J28" s="487">
        <v>0.5</v>
      </c>
      <c r="K28" s="488">
        <v>3</v>
      </c>
      <c r="L28" s="487"/>
      <c r="M28" s="487">
        <v>0.7</v>
      </c>
      <c r="N28" s="488">
        <v>4.3</v>
      </c>
      <c r="O28" s="487"/>
      <c r="P28" s="487">
        <v>0.4</v>
      </c>
      <c r="Q28" s="488">
        <v>2.2000000000000002</v>
      </c>
      <c r="R28" s="487"/>
      <c r="S28" s="487" t="s">
        <v>29</v>
      </c>
      <c r="T28" s="488" t="s">
        <v>30</v>
      </c>
      <c r="U28" s="487">
        <v>16.399999999999999</v>
      </c>
      <c r="V28" s="487">
        <v>0.6</v>
      </c>
      <c r="W28" s="487">
        <v>17</v>
      </c>
    </row>
    <row r="29" spans="1:23" s="22" customFormat="1" ht="11.1" customHeight="1">
      <c r="A29" s="464"/>
      <c r="B29" s="485" t="s">
        <v>283</v>
      </c>
      <c r="C29" s="4">
        <v>8</v>
      </c>
      <c r="D29" s="487">
        <v>15.2</v>
      </c>
      <c r="E29" s="488">
        <v>67.3</v>
      </c>
      <c r="F29" s="487"/>
      <c r="G29" s="487">
        <v>6.2</v>
      </c>
      <c r="H29" s="488">
        <v>27.3</v>
      </c>
      <c r="I29" s="487"/>
      <c r="J29" s="487">
        <v>0.4</v>
      </c>
      <c r="K29" s="488">
        <v>1.7</v>
      </c>
      <c r="L29" s="487"/>
      <c r="M29" s="487">
        <v>0.6</v>
      </c>
      <c r="N29" s="488">
        <v>2.6</v>
      </c>
      <c r="O29" s="487"/>
      <c r="P29" s="487">
        <v>0.2</v>
      </c>
      <c r="Q29" s="488">
        <v>0.9</v>
      </c>
      <c r="R29" s="487"/>
      <c r="S29" s="487" t="s">
        <v>29</v>
      </c>
      <c r="T29" s="488" t="s">
        <v>30</v>
      </c>
      <c r="U29" s="487">
        <v>22.6</v>
      </c>
      <c r="V29" s="487">
        <v>0.6</v>
      </c>
      <c r="W29" s="487">
        <v>23.2</v>
      </c>
    </row>
    <row r="30" spans="1:23" s="22" customFormat="1" ht="11.1" customHeight="1">
      <c r="A30" s="464"/>
      <c r="B30" s="485" t="s">
        <v>284</v>
      </c>
      <c r="C30" s="4">
        <v>9</v>
      </c>
      <c r="D30" s="487">
        <v>151.5</v>
      </c>
      <c r="E30" s="488">
        <v>77.599999999999994</v>
      </c>
      <c r="F30" s="487"/>
      <c r="G30" s="487">
        <v>34.200000000000003</v>
      </c>
      <c r="H30" s="488">
        <v>17.5</v>
      </c>
      <c r="I30" s="487"/>
      <c r="J30" s="487">
        <v>3.3</v>
      </c>
      <c r="K30" s="488">
        <v>1.7</v>
      </c>
      <c r="L30" s="487"/>
      <c r="M30" s="487">
        <v>4</v>
      </c>
      <c r="N30" s="488">
        <v>2</v>
      </c>
      <c r="O30" s="487"/>
      <c r="P30" s="487">
        <v>1.7</v>
      </c>
      <c r="Q30" s="488">
        <v>0.9</v>
      </c>
      <c r="R30" s="487"/>
      <c r="S30" s="487">
        <v>0.6</v>
      </c>
      <c r="T30" s="488">
        <v>0.3</v>
      </c>
      <c r="U30" s="487">
        <v>195.3</v>
      </c>
      <c r="V30" s="487">
        <v>9.5</v>
      </c>
      <c r="W30" s="487">
        <v>204.8</v>
      </c>
    </row>
    <row r="31" spans="1:23" s="22" customFormat="1" ht="11.1" customHeight="1">
      <c r="A31" s="464"/>
      <c r="B31" s="485" t="s">
        <v>478</v>
      </c>
      <c r="C31" s="486"/>
      <c r="D31" s="487">
        <v>175.5</v>
      </c>
      <c r="E31" s="488">
        <v>74.900000000000006</v>
      </c>
      <c r="F31" s="487"/>
      <c r="G31" s="487">
        <v>46.4</v>
      </c>
      <c r="H31" s="488">
        <v>19.8</v>
      </c>
      <c r="I31" s="487"/>
      <c r="J31" s="487">
        <v>4.2</v>
      </c>
      <c r="K31" s="488">
        <v>1.8</v>
      </c>
      <c r="L31" s="487"/>
      <c r="M31" s="487">
        <v>5.3</v>
      </c>
      <c r="N31" s="488">
        <v>2.2000000000000002</v>
      </c>
      <c r="O31" s="487"/>
      <c r="P31" s="487">
        <v>2.2000000000000002</v>
      </c>
      <c r="Q31" s="488">
        <v>1</v>
      </c>
      <c r="R31" s="487"/>
      <c r="S31" s="487">
        <v>0.7</v>
      </c>
      <c r="T31" s="488">
        <v>0.3</v>
      </c>
      <c r="U31" s="487">
        <v>234.3</v>
      </c>
      <c r="V31" s="487">
        <v>10.7</v>
      </c>
      <c r="W31" s="487">
        <v>245</v>
      </c>
    </row>
    <row r="32" spans="1:23" s="22" customFormat="1" ht="11.1" customHeight="1">
      <c r="A32" s="464"/>
      <c r="B32" s="485"/>
      <c r="C32" s="486"/>
      <c r="D32" s="493"/>
      <c r="E32" s="489"/>
      <c r="F32" s="493"/>
      <c r="G32" s="493"/>
      <c r="H32" s="489"/>
      <c r="I32" s="493"/>
      <c r="J32" s="493"/>
      <c r="K32" s="489"/>
      <c r="L32" s="493"/>
      <c r="M32" s="493"/>
      <c r="N32" s="489"/>
      <c r="O32" s="493"/>
      <c r="P32" s="493"/>
      <c r="Q32" s="489"/>
      <c r="R32" s="493"/>
      <c r="S32" s="493"/>
      <c r="T32" s="489"/>
      <c r="U32" s="493"/>
      <c r="V32" s="493"/>
      <c r="W32" s="493"/>
    </row>
    <row r="33" spans="1:23" s="22" customFormat="1" ht="11.1" customHeight="1">
      <c r="B33" s="480" t="s">
        <v>44</v>
      </c>
      <c r="C33" s="4"/>
      <c r="D33" s="526"/>
      <c r="E33" s="489"/>
      <c r="F33" s="493"/>
      <c r="G33" s="493"/>
      <c r="H33" s="489"/>
      <c r="I33" s="493"/>
      <c r="J33" s="493"/>
      <c r="K33" s="489"/>
      <c r="L33" s="493"/>
      <c r="M33" s="493"/>
      <c r="N33" s="489"/>
      <c r="O33" s="493"/>
      <c r="P33" s="493"/>
      <c r="Q33" s="489"/>
      <c r="R33" s="493"/>
      <c r="S33" s="493"/>
      <c r="T33" s="489"/>
      <c r="U33" s="493"/>
      <c r="V33" s="493"/>
      <c r="W33" s="493"/>
    </row>
    <row r="34" spans="1:23" s="22" customFormat="1" ht="11.1" customHeight="1">
      <c r="A34" s="464"/>
      <c r="B34" s="485" t="s">
        <v>282</v>
      </c>
      <c r="C34" s="486"/>
      <c r="D34" s="487">
        <v>1</v>
      </c>
      <c r="E34" s="488">
        <v>82.2</v>
      </c>
      <c r="F34" s="487"/>
      <c r="G34" s="487">
        <v>0.2</v>
      </c>
      <c r="H34" s="488">
        <v>11.9</v>
      </c>
      <c r="I34" s="487"/>
      <c r="J34" s="487">
        <v>0.1</v>
      </c>
      <c r="K34" s="488">
        <v>3.5</v>
      </c>
      <c r="L34" s="487"/>
      <c r="M34" s="487" t="s">
        <v>29</v>
      </c>
      <c r="N34" s="488" t="s">
        <v>30</v>
      </c>
      <c r="O34" s="487"/>
      <c r="P34" s="487" t="s">
        <v>29</v>
      </c>
      <c r="Q34" s="488" t="s">
        <v>30</v>
      </c>
      <c r="R34" s="487"/>
      <c r="S34" s="487" t="s">
        <v>29</v>
      </c>
      <c r="T34" s="488" t="s">
        <v>30</v>
      </c>
      <c r="U34" s="487">
        <v>1.3</v>
      </c>
      <c r="V34" s="487" t="s">
        <v>29</v>
      </c>
      <c r="W34" s="487">
        <v>1.3</v>
      </c>
    </row>
    <row r="35" spans="1:23" s="22" customFormat="1" ht="11.1" customHeight="1">
      <c r="A35" s="464"/>
      <c r="B35" s="485" t="s">
        <v>283</v>
      </c>
      <c r="C35" s="4">
        <v>8</v>
      </c>
      <c r="D35" s="487">
        <v>5.9</v>
      </c>
      <c r="E35" s="488">
        <v>82.2</v>
      </c>
      <c r="F35" s="487"/>
      <c r="G35" s="487">
        <v>0.8</v>
      </c>
      <c r="H35" s="488">
        <v>11.9</v>
      </c>
      <c r="I35" s="487"/>
      <c r="J35" s="487">
        <v>0.3</v>
      </c>
      <c r="K35" s="488">
        <v>3.5</v>
      </c>
      <c r="L35" s="487"/>
      <c r="M35" s="487">
        <v>0.1</v>
      </c>
      <c r="N35" s="488">
        <v>1.2</v>
      </c>
      <c r="O35" s="487"/>
      <c r="P35" s="487">
        <v>0.1</v>
      </c>
      <c r="Q35" s="488">
        <v>1.1000000000000001</v>
      </c>
      <c r="R35" s="487"/>
      <c r="S35" s="487" t="s">
        <v>29</v>
      </c>
      <c r="T35" s="488" t="s">
        <v>30</v>
      </c>
      <c r="U35" s="487">
        <v>7.1</v>
      </c>
      <c r="V35" s="487">
        <v>0.2</v>
      </c>
      <c r="W35" s="487">
        <v>7.3</v>
      </c>
    </row>
    <row r="36" spans="1:23" s="22" customFormat="1" ht="11.1" customHeight="1">
      <c r="A36" s="464"/>
      <c r="B36" s="485" t="s">
        <v>284</v>
      </c>
      <c r="C36" s="4">
        <v>9</v>
      </c>
      <c r="D36" s="487">
        <v>65.8</v>
      </c>
      <c r="E36" s="488">
        <v>89.3</v>
      </c>
      <c r="F36" s="487"/>
      <c r="G36" s="487">
        <v>4.4000000000000004</v>
      </c>
      <c r="H36" s="488">
        <v>5.9</v>
      </c>
      <c r="I36" s="487"/>
      <c r="J36" s="487">
        <v>1.8</v>
      </c>
      <c r="K36" s="488">
        <v>2.4</v>
      </c>
      <c r="L36" s="487"/>
      <c r="M36" s="487">
        <v>0.9</v>
      </c>
      <c r="N36" s="488">
        <v>1.3</v>
      </c>
      <c r="O36" s="487"/>
      <c r="P36" s="487">
        <v>0.7</v>
      </c>
      <c r="Q36" s="488">
        <v>0.9</v>
      </c>
      <c r="R36" s="487"/>
      <c r="S36" s="487">
        <v>0.2</v>
      </c>
      <c r="T36" s="488">
        <v>0.2</v>
      </c>
      <c r="U36" s="487">
        <v>73.7</v>
      </c>
      <c r="V36" s="487">
        <v>4</v>
      </c>
      <c r="W36" s="487">
        <v>77.8</v>
      </c>
    </row>
    <row r="37" spans="1:23" s="22" customFormat="1" ht="11.1" customHeight="1">
      <c r="A37" s="464"/>
      <c r="B37" s="485" t="s">
        <v>478</v>
      </c>
      <c r="C37" s="486"/>
      <c r="D37" s="487">
        <v>72.7</v>
      </c>
      <c r="E37" s="488">
        <v>88.5</v>
      </c>
      <c r="F37" s="487"/>
      <c r="G37" s="487">
        <v>5.4</v>
      </c>
      <c r="H37" s="488">
        <v>6.6</v>
      </c>
      <c r="I37" s="487"/>
      <c r="J37" s="487">
        <v>2.1</v>
      </c>
      <c r="K37" s="488">
        <v>2.6</v>
      </c>
      <c r="L37" s="487"/>
      <c r="M37" s="487">
        <v>1</v>
      </c>
      <c r="N37" s="488">
        <v>1.3</v>
      </c>
      <c r="O37" s="487"/>
      <c r="P37" s="487">
        <v>0.8</v>
      </c>
      <c r="Q37" s="488">
        <v>1</v>
      </c>
      <c r="R37" s="487"/>
      <c r="S37" s="487">
        <v>0.2</v>
      </c>
      <c r="T37" s="488">
        <v>0.2</v>
      </c>
      <c r="U37" s="487">
        <v>82.1</v>
      </c>
      <c r="V37" s="487">
        <v>4.2</v>
      </c>
      <c r="W37" s="487">
        <v>86.4</v>
      </c>
    </row>
    <row r="38" spans="1:23" s="22" customFormat="1" ht="11.1" customHeight="1">
      <c r="A38" s="464"/>
      <c r="B38" s="485"/>
      <c r="C38" s="486"/>
      <c r="D38" s="493"/>
      <c r="E38" s="489"/>
      <c r="F38" s="493"/>
      <c r="G38" s="493"/>
      <c r="H38" s="489"/>
      <c r="I38" s="493"/>
      <c r="J38" s="493"/>
      <c r="K38" s="489"/>
      <c r="L38" s="493"/>
      <c r="M38" s="493"/>
      <c r="N38" s="489"/>
      <c r="O38" s="493"/>
      <c r="P38" s="493"/>
      <c r="Q38" s="489"/>
      <c r="R38" s="493"/>
      <c r="S38" s="493"/>
      <c r="T38" s="489"/>
      <c r="U38" s="493"/>
      <c r="V38" s="493"/>
      <c r="W38" s="493"/>
    </row>
    <row r="39" spans="1:23" s="22" customFormat="1" ht="11.1" customHeight="1">
      <c r="B39" s="480" t="s">
        <v>45</v>
      </c>
      <c r="C39" s="4"/>
      <c r="D39" s="493"/>
      <c r="E39" s="489"/>
      <c r="F39" s="493"/>
      <c r="G39" s="493"/>
      <c r="H39" s="489"/>
      <c r="I39" s="493"/>
      <c r="J39" s="493"/>
      <c r="K39" s="489"/>
      <c r="L39" s="493"/>
      <c r="M39" s="493"/>
      <c r="N39" s="489"/>
      <c r="O39" s="493"/>
      <c r="P39" s="493"/>
      <c r="Q39" s="489"/>
      <c r="R39" s="493"/>
      <c r="S39" s="493"/>
      <c r="T39" s="489"/>
      <c r="U39" s="493"/>
      <c r="V39" s="493"/>
      <c r="W39" s="493"/>
    </row>
    <row r="40" spans="1:23" s="22" customFormat="1" ht="11.1" customHeight="1">
      <c r="A40" s="464"/>
      <c r="B40" s="485" t="s">
        <v>282</v>
      </c>
      <c r="C40" s="486"/>
      <c r="D40" s="487">
        <v>1.6</v>
      </c>
      <c r="E40" s="488">
        <v>78.5</v>
      </c>
      <c r="F40" s="487"/>
      <c r="G40" s="487">
        <v>0.2</v>
      </c>
      <c r="H40" s="488">
        <v>11.3</v>
      </c>
      <c r="I40" s="487"/>
      <c r="J40" s="487">
        <v>0.1</v>
      </c>
      <c r="K40" s="488">
        <v>6.7</v>
      </c>
      <c r="L40" s="487"/>
      <c r="M40" s="487" t="s">
        <v>29</v>
      </c>
      <c r="N40" s="488" t="s">
        <v>30</v>
      </c>
      <c r="O40" s="487"/>
      <c r="P40" s="487">
        <v>0.1</v>
      </c>
      <c r="Q40" s="488">
        <v>2.6</v>
      </c>
      <c r="R40" s="487"/>
      <c r="S40" s="487" t="s">
        <v>29</v>
      </c>
      <c r="T40" s="488" t="s">
        <v>30</v>
      </c>
      <c r="U40" s="487">
        <v>2.1</v>
      </c>
      <c r="V40" s="487">
        <v>0.1</v>
      </c>
      <c r="W40" s="487">
        <v>2.2000000000000002</v>
      </c>
    </row>
    <row r="41" spans="1:23" s="22" customFormat="1" ht="11.1" customHeight="1">
      <c r="A41" s="464"/>
      <c r="B41" s="485" t="s">
        <v>283</v>
      </c>
      <c r="C41" s="4">
        <v>8</v>
      </c>
      <c r="D41" s="487">
        <v>10</v>
      </c>
      <c r="E41" s="488">
        <v>84.9</v>
      </c>
      <c r="F41" s="487"/>
      <c r="G41" s="487">
        <v>1.2</v>
      </c>
      <c r="H41" s="488">
        <v>10.3</v>
      </c>
      <c r="I41" s="487"/>
      <c r="J41" s="487">
        <v>0.3</v>
      </c>
      <c r="K41" s="488">
        <v>2.6</v>
      </c>
      <c r="L41" s="487"/>
      <c r="M41" s="487">
        <v>0.1</v>
      </c>
      <c r="N41" s="488">
        <v>1.1000000000000001</v>
      </c>
      <c r="O41" s="487"/>
      <c r="P41" s="487">
        <v>0.1</v>
      </c>
      <c r="Q41" s="488">
        <v>1.1000000000000001</v>
      </c>
      <c r="R41" s="487"/>
      <c r="S41" s="487" t="s">
        <v>29</v>
      </c>
      <c r="T41" s="488" t="s">
        <v>30</v>
      </c>
      <c r="U41" s="487">
        <v>11.8</v>
      </c>
      <c r="V41" s="487">
        <v>0.4</v>
      </c>
      <c r="W41" s="487">
        <v>12.1</v>
      </c>
    </row>
    <row r="42" spans="1:23" s="22" customFormat="1" ht="11.1" customHeight="1">
      <c r="A42" s="464"/>
      <c r="B42" s="485" t="s">
        <v>284</v>
      </c>
      <c r="C42" s="4">
        <v>9</v>
      </c>
      <c r="D42" s="487">
        <v>107.5</v>
      </c>
      <c r="E42" s="488">
        <v>89.9</v>
      </c>
      <c r="F42" s="487"/>
      <c r="G42" s="487">
        <v>6.5</v>
      </c>
      <c r="H42" s="488">
        <v>5.5</v>
      </c>
      <c r="I42" s="487"/>
      <c r="J42" s="487">
        <v>2.6</v>
      </c>
      <c r="K42" s="488">
        <v>2.2000000000000002</v>
      </c>
      <c r="L42" s="487"/>
      <c r="M42" s="487">
        <v>1.5</v>
      </c>
      <c r="N42" s="488">
        <v>1.3</v>
      </c>
      <c r="O42" s="487"/>
      <c r="P42" s="487">
        <v>1.2</v>
      </c>
      <c r="Q42" s="488">
        <v>1</v>
      </c>
      <c r="R42" s="487"/>
      <c r="S42" s="487">
        <v>0.3</v>
      </c>
      <c r="T42" s="488">
        <v>0.2</v>
      </c>
      <c r="U42" s="487">
        <v>119.6</v>
      </c>
      <c r="V42" s="487">
        <v>7.8</v>
      </c>
      <c r="W42" s="487">
        <v>127.4</v>
      </c>
    </row>
    <row r="43" spans="1:23" s="22" customFormat="1" ht="11.1" customHeight="1">
      <c r="A43" s="464"/>
      <c r="B43" s="485" t="s">
        <v>478</v>
      </c>
      <c r="C43" s="486"/>
      <c r="D43" s="487">
        <v>119.1</v>
      </c>
      <c r="E43" s="488">
        <v>89.2</v>
      </c>
      <c r="F43" s="487"/>
      <c r="G43" s="487">
        <v>8</v>
      </c>
      <c r="H43" s="488">
        <v>6</v>
      </c>
      <c r="I43" s="487"/>
      <c r="J43" s="487">
        <v>3</v>
      </c>
      <c r="K43" s="488">
        <v>2.2999999999999998</v>
      </c>
      <c r="L43" s="487"/>
      <c r="M43" s="487">
        <v>1.7</v>
      </c>
      <c r="N43" s="488">
        <v>1.2</v>
      </c>
      <c r="O43" s="487"/>
      <c r="P43" s="487">
        <v>1.4</v>
      </c>
      <c r="Q43" s="488">
        <v>1</v>
      </c>
      <c r="R43" s="487"/>
      <c r="S43" s="487">
        <v>0.3</v>
      </c>
      <c r="T43" s="488">
        <v>0.2</v>
      </c>
      <c r="U43" s="487">
        <v>133.5</v>
      </c>
      <c r="V43" s="487">
        <v>8.3000000000000007</v>
      </c>
      <c r="W43" s="487">
        <v>141.80000000000001</v>
      </c>
    </row>
    <row r="44" spans="1:23" s="22" customFormat="1" ht="11.1" customHeight="1">
      <c r="A44" s="464"/>
      <c r="B44" s="485"/>
      <c r="C44" s="486"/>
      <c r="D44" s="493"/>
      <c r="E44" s="489"/>
      <c r="F44" s="493"/>
      <c r="G44" s="493"/>
      <c r="H44" s="489"/>
      <c r="I44" s="493"/>
      <c r="J44" s="493"/>
      <c r="K44" s="489"/>
      <c r="L44" s="493"/>
      <c r="M44" s="493"/>
      <c r="N44" s="489"/>
      <c r="O44" s="493"/>
      <c r="P44" s="493"/>
      <c r="Q44" s="489"/>
      <c r="R44" s="493"/>
      <c r="S44" s="493"/>
      <c r="T44" s="489"/>
      <c r="U44" s="493"/>
      <c r="V44" s="493"/>
      <c r="W44" s="493"/>
    </row>
    <row r="45" spans="1:23" s="22" customFormat="1" ht="22.15" customHeight="1">
      <c r="B45" s="467" t="s">
        <v>481</v>
      </c>
      <c r="C45" s="4"/>
      <c r="D45" s="526"/>
      <c r="E45" s="489"/>
      <c r="F45" s="493"/>
      <c r="G45" s="493"/>
      <c r="H45" s="489"/>
      <c r="I45" s="493"/>
      <c r="J45" s="493"/>
      <c r="K45" s="489"/>
      <c r="L45" s="493"/>
      <c r="M45" s="493"/>
      <c r="N45" s="489"/>
      <c r="O45" s="493"/>
      <c r="P45" s="493"/>
      <c r="Q45" s="489"/>
      <c r="R45" s="493"/>
      <c r="S45" s="493"/>
      <c r="T45" s="489"/>
      <c r="U45" s="493"/>
      <c r="V45" s="493"/>
      <c r="W45" s="493"/>
    </row>
    <row r="46" spans="1:23" s="22" customFormat="1" ht="11.1" customHeight="1">
      <c r="A46" s="464"/>
      <c r="B46" s="485" t="s">
        <v>282</v>
      </c>
      <c r="C46" s="486"/>
      <c r="D46" s="487">
        <v>2.6</v>
      </c>
      <c r="E46" s="488">
        <v>77.400000000000006</v>
      </c>
      <c r="F46" s="487"/>
      <c r="G46" s="487">
        <v>0.4</v>
      </c>
      <c r="H46" s="488">
        <v>12.5</v>
      </c>
      <c r="I46" s="487"/>
      <c r="J46" s="487">
        <v>0.2</v>
      </c>
      <c r="K46" s="488">
        <v>6.7</v>
      </c>
      <c r="L46" s="487"/>
      <c r="M46" s="487" t="s">
        <v>29</v>
      </c>
      <c r="N46" s="488" t="s">
        <v>30</v>
      </c>
      <c r="O46" s="487"/>
      <c r="P46" s="487">
        <v>0.1</v>
      </c>
      <c r="Q46" s="488">
        <v>2.6</v>
      </c>
      <c r="R46" s="487"/>
      <c r="S46" s="487" t="s">
        <v>29</v>
      </c>
      <c r="T46" s="488" t="s">
        <v>30</v>
      </c>
      <c r="U46" s="487">
        <v>3.4</v>
      </c>
      <c r="V46" s="487">
        <v>0.1</v>
      </c>
      <c r="W46" s="487">
        <v>3.5</v>
      </c>
    </row>
    <row r="47" spans="1:23" s="22" customFormat="1" ht="11.1" customHeight="1">
      <c r="A47" s="464"/>
      <c r="B47" s="485" t="s">
        <v>283</v>
      </c>
      <c r="C47" s="4">
        <v>8</v>
      </c>
      <c r="D47" s="487">
        <v>15.8</v>
      </c>
      <c r="E47" s="488">
        <v>83.9</v>
      </c>
      <c r="F47" s="487"/>
      <c r="G47" s="487">
        <v>2.1</v>
      </c>
      <c r="H47" s="488">
        <v>10.9</v>
      </c>
      <c r="I47" s="487"/>
      <c r="J47" s="487">
        <v>0.6</v>
      </c>
      <c r="K47" s="488">
        <v>2.9</v>
      </c>
      <c r="L47" s="487"/>
      <c r="M47" s="487">
        <v>0.2</v>
      </c>
      <c r="N47" s="488">
        <v>1.1000000000000001</v>
      </c>
      <c r="O47" s="487"/>
      <c r="P47" s="487">
        <v>0.2</v>
      </c>
      <c r="Q47" s="488">
        <v>1.1000000000000001</v>
      </c>
      <c r="R47" s="487"/>
      <c r="S47" s="487" t="s">
        <v>29</v>
      </c>
      <c r="T47" s="488" t="s">
        <v>30</v>
      </c>
      <c r="U47" s="487">
        <v>18.899999999999999</v>
      </c>
      <c r="V47" s="487">
        <v>0.5</v>
      </c>
      <c r="W47" s="487">
        <v>19.399999999999999</v>
      </c>
    </row>
    <row r="48" spans="1:23" s="22" customFormat="1" ht="11.1" customHeight="1">
      <c r="A48" s="464"/>
      <c r="B48" s="485" t="s">
        <v>284</v>
      </c>
      <c r="C48" s="4">
        <v>9</v>
      </c>
      <c r="D48" s="487">
        <v>173.3</v>
      </c>
      <c r="E48" s="488">
        <v>89.6</v>
      </c>
      <c r="F48" s="487"/>
      <c r="G48" s="487">
        <v>10.9</v>
      </c>
      <c r="H48" s="488">
        <v>5.6</v>
      </c>
      <c r="I48" s="487"/>
      <c r="J48" s="487">
        <v>4.3</v>
      </c>
      <c r="K48" s="488">
        <v>2.2000000000000002</v>
      </c>
      <c r="L48" s="487"/>
      <c r="M48" s="487">
        <v>2.5</v>
      </c>
      <c r="N48" s="488">
        <v>1.3</v>
      </c>
      <c r="O48" s="487"/>
      <c r="P48" s="487">
        <v>1.9</v>
      </c>
      <c r="Q48" s="488">
        <v>1</v>
      </c>
      <c r="R48" s="487"/>
      <c r="S48" s="487">
        <v>0.4</v>
      </c>
      <c r="T48" s="488">
        <v>0.2</v>
      </c>
      <c r="U48" s="487">
        <v>193.3</v>
      </c>
      <c r="V48" s="487">
        <v>11.8</v>
      </c>
      <c r="W48" s="487">
        <v>205.2</v>
      </c>
    </row>
    <row r="49" spans="1:23" s="22" customFormat="1" ht="11.1" customHeight="1">
      <c r="A49" s="464"/>
      <c r="B49" s="485" t="s">
        <v>478</v>
      </c>
      <c r="C49" s="486"/>
      <c r="D49" s="487">
        <v>191.8</v>
      </c>
      <c r="E49" s="488">
        <v>88.9</v>
      </c>
      <c r="F49" s="487"/>
      <c r="G49" s="487">
        <v>13.4</v>
      </c>
      <c r="H49" s="488">
        <v>6.2</v>
      </c>
      <c r="I49" s="487"/>
      <c r="J49" s="487">
        <v>5.0999999999999996</v>
      </c>
      <c r="K49" s="488">
        <v>2.4</v>
      </c>
      <c r="L49" s="487"/>
      <c r="M49" s="487">
        <v>2.7</v>
      </c>
      <c r="N49" s="488">
        <v>1.3</v>
      </c>
      <c r="O49" s="487"/>
      <c r="P49" s="487">
        <v>2.2000000000000002</v>
      </c>
      <c r="Q49" s="488">
        <v>1</v>
      </c>
      <c r="R49" s="487"/>
      <c r="S49" s="487">
        <v>0.5</v>
      </c>
      <c r="T49" s="488">
        <v>0.2</v>
      </c>
      <c r="U49" s="487">
        <v>215.6</v>
      </c>
      <c r="V49" s="487">
        <v>12.5</v>
      </c>
      <c r="W49" s="487">
        <v>228.1</v>
      </c>
    </row>
    <row r="50" spans="1:23" s="22" customFormat="1" ht="11.1" customHeight="1">
      <c r="A50" s="464"/>
      <c r="B50" s="492"/>
      <c r="C50" s="457"/>
      <c r="D50" s="493"/>
      <c r="E50" s="489"/>
      <c r="F50" s="493"/>
      <c r="G50" s="493"/>
      <c r="H50" s="489"/>
      <c r="I50" s="493"/>
      <c r="J50" s="493"/>
      <c r="K50" s="489"/>
      <c r="L50" s="493"/>
      <c r="M50" s="493"/>
      <c r="N50" s="489"/>
      <c r="O50" s="493"/>
      <c r="P50" s="493"/>
      <c r="Q50" s="489"/>
      <c r="R50" s="493"/>
      <c r="S50" s="493"/>
      <c r="T50" s="489"/>
      <c r="U50" s="493"/>
      <c r="V50" s="493"/>
      <c r="W50" s="493"/>
    </row>
    <row r="51" spans="1:23" s="22" customFormat="1" ht="19.899999999999999" customHeight="1">
      <c r="A51" s="1236" t="s">
        <v>97</v>
      </c>
      <c r="B51" s="1236"/>
      <c r="C51" s="4"/>
      <c r="D51" s="493"/>
      <c r="E51" s="489"/>
      <c r="F51" s="493"/>
      <c r="G51" s="493"/>
      <c r="H51" s="489"/>
      <c r="I51" s="493"/>
      <c r="J51" s="493"/>
      <c r="K51" s="489"/>
      <c r="L51" s="493"/>
      <c r="M51" s="493"/>
      <c r="N51" s="489"/>
      <c r="O51" s="493"/>
      <c r="P51" s="493"/>
      <c r="Q51" s="489"/>
      <c r="R51" s="493"/>
      <c r="S51" s="493"/>
      <c r="T51" s="489"/>
      <c r="U51" s="493"/>
      <c r="V51" s="493"/>
      <c r="W51" s="493"/>
    </row>
    <row r="52" spans="1:23" s="22" customFormat="1" ht="11.1" customHeight="1">
      <c r="A52" s="464"/>
      <c r="B52" s="485" t="s">
        <v>282</v>
      </c>
      <c r="C52" s="486"/>
      <c r="D52" s="487">
        <v>0.6</v>
      </c>
      <c r="E52" s="488">
        <v>54.4</v>
      </c>
      <c r="F52" s="487"/>
      <c r="G52" s="487">
        <v>0.3</v>
      </c>
      <c r="H52" s="488">
        <v>31</v>
      </c>
      <c r="I52" s="487"/>
      <c r="J52" s="487" t="s">
        <v>29</v>
      </c>
      <c r="K52" s="488" t="s">
        <v>30</v>
      </c>
      <c r="L52" s="487"/>
      <c r="M52" s="487">
        <v>0.1</v>
      </c>
      <c r="N52" s="488">
        <v>5.6</v>
      </c>
      <c r="O52" s="487"/>
      <c r="P52" s="487" t="s">
        <v>29</v>
      </c>
      <c r="Q52" s="488" t="s">
        <v>30</v>
      </c>
      <c r="R52" s="487"/>
      <c r="S52" s="487" t="s">
        <v>29</v>
      </c>
      <c r="T52" s="488" t="s">
        <v>30</v>
      </c>
      <c r="U52" s="487">
        <v>1</v>
      </c>
      <c r="V52" s="487">
        <v>0.1</v>
      </c>
      <c r="W52" s="487">
        <v>1.1000000000000001</v>
      </c>
    </row>
    <row r="53" spans="1:23" s="22" customFormat="1" ht="11.1" customHeight="1">
      <c r="A53" s="464"/>
      <c r="B53" s="485" t="s">
        <v>283</v>
      </c>
      <c r="C53" s="4">
        <v>8</v>
      </c>
      <c r="D53" s="487">
        <v>1.5</v>
      </c>
      <c r="E53" s="488">
        <v>64.2</v>
      </c>
      <c r="F53" s="487"/>
      <c r="G53" s="487">
        <v>0.6</v>
      </c>
      <c r="H53" s="488">
        <v>24.6</v>
      </c>
      <c r="I53" s="487"/>
      <c r="J53" s="487">
        <v>0.1</v>
      </c>
      <c r="K53" s="488">
        <v>3.6</v>
      </c>
      <c r="L53" s="487"/>
      <c r="M53" s="487">
        <v>0.1</v>
      </c>
      <c r="N53" s="488">
        <v>4.7</v>
      </c>
      <c r="O53" s="487"/>
      <c r="P53" s="487">
        <v>0.1</v>
      </c>
      <c r="Q53" s="488">
        <v>2.6</v>
      </c>
      <c r="R53" s="487"/>
      <c r="S53" s="487" t="s">
        <v>29</v>
      </c>
      <c r="T53" s="488" t="s">
        <v>30</v>
      </c>
      <c r="U53" s="487">
        <v>2.2999999999999998</v>
      </c>
      <c r="V53" s="487">
        <v>0.1</v>
      </c>
      <c r="W53" s="487">
        <v>2.4</v>
      </c>
    </row>
    <row r="54" spans="1:23" s="22" customFormat="1" ht="11.1" customHeight="1">
      <c r="A54" s="464"/>
      <c r="B54" s="485" t="s">
        <v>284</v>
      </c>
      <c r="C54" s="4">
        <v>9</v>
      </c>
      <c r="D54" s="487">
        <v>10.3</v>
      </c>
      <c r="E54" s="488">
        <v>72.7</v>
      </c>
      <c r="F54" s="487"/>
      <c r="G54" s="487">
        <v>2.2999999999999998</v>
      </c>
      <c r="H54" s="488">
        <v>16.399999999999999</v>
      </c>
      <c r="I54" s="487"/>
      <c r="J54" s="487">
        <v>0.5</v>
      </c>
      <c r="K54" s="488">
        <v>3.5</v>
      </c>
      <c r="L54" s="487"/>
      <c r="M54" s="487">
        <v>0.6</v>
      </c>
      <c r="N54" s="488">
        <v>4.4000000000000004</v>
      </c>
      <c r="O54" s="487"/>
      <c r="P54" s="487">
        <v>0.3</v>
      </c>
      <c r="Q54" s="488">
        <v>2.4</v>
      </c>
      <c r="R54" s="487"/>
      <c r="S54" s="487">
        <v>0.1</v>
      </c>
      <c r="T54" s="488">
        <v>0.6</v>
      </c>
      <c r="U54" s="487">
        <v>14.2</v>
      </c>
      <c r="V54" s="487">
        <v>1.7</v>
      </c>
      <c r="W54" s="487">
        <v>15.8</v>
      </c>
    </row>
    <row r="55" spans="1:23" s="22" customFormat="1" ht="11.1" customHeight="1">
      <c r="A55" s="464"/>
      <c r="B55" s="485" t="s">
        <v>478</v>
      </c>
      <c r="C55" s="486"/>
      <c r="D55" s="487">
        <v>12.4</v>
      </c>
      <c r="E55" s="488">
        <v>70.5</v>
      </c>
      <c r="F55" s="487"/>
      <c r="G55" s="487">
        <v>3.2</v>
      </c>
      <c r="H55" s="488">
        <v>18.399999999999999</v>
      </c>
      <c r="I55" s="487"/>
      <c r="J55" s="487">
        <v>0.6</v>
      </c>
      <c r="K55" s="488">
        <v>3.6</v>
      </c>
      <c r="L55" s="487"/>
      <c r="M55" s="487">
        <v>0.8</v>
      </c>
      <c r="N55" s="488">
        <v>4.5</v>
      </c>
      <c r="O55" s="487"/>
      <c r="P55" s="487">
        <v>0.5</v>
      </c>
      <c r="Q55" s="488">
        <v>2.6</v>
      </c>
      <c r="R55" s="487"/>
      <c r="S55" s="487">
        <v>0.1</v>
      </c>
      <c r="T55" s="488">
        <v>0.5</v>
      </c>
      <c r="U55" s="487">
        <v>17.600000000000001</v>
      </c>
      <c r="V55" s="487">
        <v>1.8</v>
      </c>
      <c r="W55" s="487">
        <v>19.399999999999999</v>
      </c>
    </row>
    <row r="56" spans="1:23" s="22" customFormat="1" ht="6.6" customHeight="1">
      <c r="A56" s="494"/>
      <c r="B56" s="495"/>
      <c r="C56" s="496"/>
      <c r="D56" s="497"/>
      <c r="E56" s="498"/>
      <c r="F56" s="499"/>
      <c r="G56" s="497"/>
      <c r="H56" s="498"/>
      <c r="I56" s="499"/>
      <c r="J56" s="497"/>
      <c r="K56" s="498"/>
      <c r="L56" s="499"/>
      <c r="M56" s="497"/>
      <c r="N56" s="498"/>
      <c r="O56" s="499"/>
      <c r="P56" s="497"/>
      <c r="Q56" s="498"/>
      <c r="R56" s="499"/>
      <c r="S56" s="497"/>
      <c r="T56" s="498"/>
      <c r="U56" s="497"/>
      <c r="V56" s="497"/>
      <c r="W56" s="497"/>
    </row>
    <row r="57" spans="1:23" s="22" customFormat="1" ht="11.1" customHeight="1">
      <c r="A57" s="464"/>
      <c r="B57" s="485"/>
      <c r="C57" s="486"/>
      <c r="D57" s="493"/>
      <c r="E57" s="489"/>
      <c r="F57" s="493"/>
      <c r="G57" s="493"/>
      <c r="H57" s="489"/>
      <c r="I57" s="493"/>
      <c r="J57" s="493"/>
      <c r="K57" s="489"/>
      <c r="L57" s="493"/>
      <c r="M57" s="493"/>
      <c r="N57" s="489"/>
      <c r="O57" s="493"/>
      <c r="P57" s="493"/>
      <c r="Q57" s="489"/>
      <c r="R57" s="493"/>
      <c r="S57" s="493"/>
      <c r="T57" s="489"/>
      <c r="U57" s="493"/>
      <c r="V57" s="493"/>
      <c r="W57" s="493" t="s">
        <v>43</v>
      </c>
    </row>
    <row r="58" spans="1:23" s="22" customFormat="1" ht="11.1" customHeight="1">
      <c r="A58" s="464"/>
      <c r="B58" s="485"/>
      <c r="C58" s="486"/>
      <c r="D58" s="493"/>
      <c r="E58" s="489"/>
      <c r="F58" s="493"/>
      <c r="G58" s="493"/>
      <c r="H58" s="489"/>
      <c r="I58" s="493"/>
      <c r="J58" s="493"/>
      <c r="K58" s="489"/>
      <c r="L58" s="493"/>
      <c r="M58" s="493"/>
      <c r="N58" s="489"/>
      <c r="O58" s="493"/>
      <c r="P58" s="493"/>
      <c r="Q58" s="489"/>
      <c r="R58" s="493"/>
      <c r="S58" s="493"/>
      <c r="T58" s="489"/>
      <c r="U58" s="493"/>
      <c r="V58" s="493"/>
      <c r="W58" s="493"/>
    </row>
    <row r="59" spans="1:23" s="212" customFormat="1" ht="33.6" customHeight="1">
      <c r="A59" s="1226" t="s">
        <v>783</v>
      </c>
      <c r="B59" s="1226"/>
      <c r="C59" s="1226"/>
      <c r="D59" s="1226"/>
      <c r="E59" s="1226"/>
      <c r="F59" s="1226"/>
      <c r="G59" s="1226"/>
      <c r="H59" s="1226"/>
      <c r="I59" s="1226"/>
      <c r="J59" s="1226"/>
      <c r="K59" s="1226"/>
      <c r="L59" s="1226"/>
      <c r="M59" s="1226"/>
      <c r="N59" s="1226"/>
      <c r="O59" s="1226"/>
      <c r="P59" s="1226"/>
      <c r="Q59" s="1226"/>
      <c r="R59" s="1226"/>
      <c r="S59" s="1226"/>
      <c r="T59" s="1226"/>
      <c r="U59" s="1226"/>
      <c r="V59" s="1226"/>
      <c r="W59" s="1226"/>
    </row>
    <row r="60" spans="1:23" ht="12.75" customHeight="1">
      <c r="A60" s="1227" t="s">
        <v>464</v>
      </c>
      <c r="B60" s="1228"/>
      <c r="C60" s="1228"/>
      <c r="D60" s="523"/>
      <c r="E60" s="455"/>
      <c r="F60" s="524"/>
      <c r="G60" s="525"/>
      <c r="H60" s="455"/>
      <c r="I60" s="524"/>
      <c r="J60" s="525"/>
      <c r="K60" s="455"/>
      <c r="L60" s="524"/>
      <c r="M60" s="525"/>
      <c r="N60" s="455"/>
      <c r="O60" s="524"/>
      <c r="P60" s="525"/>
      <c r="Q60" s="455"/>
      <c r="R60" s="524"/>
      <c r="S60" s="525"/>
      <c r="T60" s="455"/>
      <c r="U60" s="456"/>
      <c r="V60" s="1229" t="s">
        <v>0</v>
      </c>
      <c r="W60" s="1230"/>
    </row>
    <row r="61" spans="1:23" ht="12.75" customHeight="1">
      <c r="A61" s="1231" t="s">
        <v>1</v>
      </c>
      <c r="B61" s="1228"/>
      <c r="C61" s="457"/>
      <c r="D61" s="524"/>
      <c r="E61" s="455"/>
      <c r="F61" s="524"/>
      <c r="G61" s="525"/>
      <c r="H61" s="455"/>
      <c r="I61" s="524"/>
      <c r="J61" s="525"/>
      <c r="K61" s="455"/>
      <c r="L61" s="524"/>
      <c r="M61" s="525"/>
      <c r="N61" s="455"/>
      <c r="O61" s="524"/>
      <c r="P61" s="525"/>
      <c r="Q61" s="455"/>
      <c r="R61" s="524"/>
      <c r="S61" s="525"/>
      <c r="T61" s="455"/>
      <c r="U61" s="456"/>
      <c r="V61" s="456"/>
      <c r="W61" s="525"/>
    </row>
    <row r="62" spans="1:23" s="22" customFormat="1" ht="12.75" customHeight="1">
      <c r="A62" s="458"/>
      <c r="B62" s="458"/>
      <c r="C62" s="459"/>
      <c r="D62" s="1232" t="s">
        <v>465</v>
      </c>
      <c r="E62" s="1232"/>
      <c r="F62" s="1232"/>
      <c r="G62" s="1232"/>
      <c r="H62" s="1232"/>
      <c r="I62" s="1232"/>
      <c r="J62" s="1232"/>
      <c r="K62" s="1232"/>
      <c r="L62" s="1232"/>
      <c r="M62" s="1232"/>
      <c r="N62" s="1232"/>
      <c r="O62" s="1232"/>
      <c r="P62" s="1232"/>
      <c r="Q62" s="1232"/>
      <c r="R62" s="460"/>
      <c r="S62" s="461"/>
      <c r="T62" s="462"/>
      <c r="U62" s="463"/>
      <c r="V62" s="463"/>
      <c r="W62" s="461"/>
    </row>
    <row r="63" spans="1:23" s="22" customFormat="1" ht="12.75" customHeight="1">
      <c r="A63" s="458"/>
      <c r="B63" s="458"/>
      <c r="C63" s="459"/>
      <c r="D63" s="1225" t="s">
        <v>466</v>
      </c>
      <c r="E63" s="1225"/>
      <c r="F63" s="1225"/>
      <c r="G63" s="1225"/>
      <c r="H63" s="1225"/>
      <c r="I63" s="1225"/>
      <c r="J63" s="1225"/>
      <c r="K63" s="1225"/>
      <c r="L63" s="1225"/>
      <c r="M63" s="1225"/>
      <c r="N63" s="1225"/>
      <c r="O63" s="1225"/>
      <c r="P63" s="1225"/>
      <c r="Q63" s="1225"/>
      <c r="R63" s="460"/>
      <c r="S63" s="461"/>
      <c r="T63" s="462"/>
      <c r="U63" s="463"/>
      <c r="V63" s="463"/>
      <c r="W63" s="461"/>
    </row>
    <row r="64" spans="1:23" s="22" customFormat="1" ht="42.6" customHeight="1">
      <c r="A64" s="464"/>
      <c r="B64" s="464"/>
      <c r="C64" s="457"/>
      <c r="D64" s="1233" t="s">
        <v>467</v>
      </c>
      <c r="E64" s="1233"/>
      <c r="F64" s="465"/>
      <c r="G64" s="1233" t="s">
        <v>468</v>
      </c>
      <c r="H64" s="1233"/>
      <c r="I64" s="465"/>
      <c r="J64" s="1233" t="s">
        <v>469</v>
      </c>
      <c r="K64" s="1233"/>
      <c r="L64" s="465"/>
      <c r="M64" s="1233" t="s">
        <v>470</v>
      </c>
      <c r="N64" s="1233"/>
      <c r="O64" s="465"/>
      <c r="P64" s="1233" t="s">
        <v>471</v>
      </c>
      <c r="Q64" s="1233"/>
      <c r="R64" s="465"/>
      <c r="S64" s="1234" t="s">
        <v>472</v>
      </c>
      <c r="T64" s="1234"/>
      <c r="U64" s="466" t="s">
        <v>473</v>
      </c>
      <c r="V64" s="467" t="s">
        <v>474</v>
      </c>
      <c r="W64" s="466" t="s">
        <v>244</v>
      </c>
    </row>
    <row r="65" spans="1:23" s="22" customFormat="1" ht="11.25" customHeight="1">
      <c r="A65" s="458"/>
      <c r="B65" s="458"/>
      <c r="C65" s="459" t="s">
        <v>15</v>
      </c>
      <c r="D65" s="468" t="s">
        <v>475</v>
      </c>
      <c r="E65" s="469" t="s">
        <v>476</v>
      </c>
      <c r="F65" s="470"/>
      <c r="G65" s="468" t="s">
        <v>475</v>
      </c>
      <c r="H65" s="469" t="s">
        <v>476</v>
      </c>
      <c r="I65" s="470"/>
      <c r="J65" s="468" t="s">
        <v>475</v>
      </c>
      <c r="K65" s="469" t="s">
        <v>476</v>
      </c>
      <c r="L65" s="470"/>
      <c r="M65" s="468" t="s">
        <v>475</v>
      </c>
      <c r="N65" s="471" t="s">
        <v>476</v>
      </c>
      <c r="O65" s="470"/>
      <c r="P65" s="468" t="s">
        <v>475</v>
      </c>
      <c r="Q65" s="469" t="s">
        <v>476</v>
      </c>
      <c r="R65" s="470"/>
      <c r="S65" s="472" t="s">
        <v>475</v>
      </c>
      <c r="T65" s="473" t="s">
        <v>476</v>
      </c>
      <c r="U65" s="472" t="s">
        <v>475</v>
      </c>
      <c r="V65" s="472" t="s">
        <v>475</v>
      </c>
      <c r="W65" s="472" t="s">
        <v>475</v>
      </c>
    </row>
    <row r="66" spans="1:23" s="332" customFormat="1" ht="11.1" customHeight="1">
      <c r="A66" s="474"/>
      <c r="B66" s="474"/>
      <c r="C66" s="459"/>
      <c r="D66" s="1235" t="s">
        <v>21</v>
      </c>
      <c r="E66" s="1235"/>
      <c r="F66" s="475"/>
      <c r="G66" s="476"/>
      <c r="H66" s="477"/>
      <c r="I66" s="475"/>
      <c r="J66" s="476"/>
      <c r="K66" s="477"/>
      <c r="L66" s="475"/>
      <c r="M66" s="1235" t="s">
        <v>22</v>
      </c>
      <c r="N66" s="1235"/>
      <c r="O66" s="475"/>
      <c r="P66" s="1235" t="s">
        <v>23</v>
      </c>
      <c r="Q66" s="1235"/>
      <c r="R66" s="475"/>
      <c r="S66" s="1235" t="s">
        <v>25</v>
      </c>
      <c r="T66" s="1235"/>
      <c r="U66" s="478" t="s">
        <v>438</v>
      </c>
      <c r="V66" s="479"/>
      <c r="W66" s="478"/>
    </row>
    <row r="67" spans="1:23" s="22" customFormat="1" ht="11.1" customHeight="1">
      <c r="B67" s="480" t="s">
        <v>98</v>
      </c>
      <c r="C67" s="459"/>
      <c r="D67" s="493"/>
      <c r="E67" s="489"/>
      <c r="F67" s="493"/>
      <c r="G67" s="493"/>
      <c r="H67" s="489"/>
      <c r="I67" s="493"/>
      <c r="J67" s="493"/>
      <c r="K67" s="489"/>
      <c r="L67" s="493"/>
      <c r="M67" s="493"/>
      <c r="N67" s="489"/>
      <c r="O67" s="493"/>
      <c r="P67" s="493"/>
      <c r="Q67" s="489"/>
      <c r="R67" s="493"/>
      <c r="S67" s="493"/>
      <c r="T67" s="489"/>
      <c r="U67" s="493"/>
      <c r="V67" s="493"/>
      <c r="W67" s="493"/>
    </row>
    <row r="68" spans="1:23" s="22" customFormat="1" ht="11.1" customHeight="1">
      <c r="A68" s="464"/>
      <c r="B68" s="485" t="s">
        <v>282</v>
      </c>
      <c r="C68" s="486"/>
      <c r="D68" s="487">
        <v>0.1</v>
      </c>
      <c r="E68" s="488">
        <v>52.7</v>
      </c>
      <c r="F68" s="487"/>
      <c r="G68" s="487">
        <v>0.1</v>
      </c>
      <c r="H68" s="488">
        <v>33.200000000000003</v>
      </c>
      <c r="I68" s="487"/>
      <c r="J68" s="487" t="s">
        <v>29</v>
      </c>
      <c r="K68" s="488" t="s">
        <v>30</v>
      </c>
      <c r="L68" s="487"/>
      <c r="M68" s="487" t="s">
        <v>29</v>
      </c>
      <c r="N68" s="488" t="s">
        <v>30</v>
      </c>
      <c r="O68" s="487"/>
      <c r="P68" s="487" t="s">
        <v>29</v>
      </c>
      <c r="Q68" s="488" t="s">
        <v>30</v>
      </c>
      <c r="R68" s="487"/>
      <c r="S68" s="487" t="s">
        <v>29</v>
      </c>
      <c r="T68" s="488" t="s">
        <v>30</v>
      </c>
      <c r="U68" s="487">
        <v>0.2</v>
      </c>
      <c r="V68" s="487" t="s">
        <v>29</v>
      </c>
      <c r="W68" s="487">
        <v>0.2</v>
      </c>
    </row>
    <row r="69" spans="1:23" s="22" customFormat="1" ht="11.1" customHeight="1">
      <c r="A69" s="464"/>
      <c r="B69" s="485" t="s">
        <v>283</v>
      </c>
      <c r="C69" s="4">
        <v>8</v>
      </c>
      <c r="D69" s="487">
        <v>0.3</v>
      </c>
      <c r="E69" s="488">
        <v>68.3</v>
      </c>
      <c r="F69" s="487"/>
      <c r="G69" s="487">
        <v>0.1</v>
      </c>
      <c r="H69" s="488">
        <v>21.7</v>
      </c>
      <c r="I69" s="487"/>
      <c r="J69" s="487" t="s">
        <v>29</v>
      </c>
      <c r="K69" s="488" t="s">
        <v>30</v>
      </c>
      <c r="L69" s="487"/>
      <c r="M69" s="487" t="s">
        <v>29</v>
      </c>
      <c r="N69" s="488" t="s">
        <v>30</v>
      </c>
      <c r="O69" s="487"/>
      <c r="P69" s="487" t="s">
        <v>29</v>
      </c>
      <c r="Q69" s="488" t="s">
        <v>30</v>
      </c>
      <c r="R69" s="487"/>
      <c r="S69" s="487" t="s">
        <v>29</v>
      </c>
      <c r="T69" s="488" t="s">
        <v>30</v>
      </c>
      <c r="U69" s="487">
        <v>0.5</v>
      </c>
      <c r="V69" s="487" t="s">
        <v>29</v>
      </c>
      <c r="W69" s="487">
        <v>0.5</v>
      </c>
    </row>
    <row r="70" spans="1:23" s="22" customFormat="1" ht="11.1" customHeight="1">
      <c r="A70" s="464"/>
      <c r="B70" s="485" t="s">
        <v>284</v>
      </c>
      <c r="C70" s="4">
        <v>9</v>
      </c>
      <c r="D70" s="487">
        <v>1.9</v>
      </c>
      <c r="E70" s="488">
        <v>75.599999999999994</v>
      </c>
      <c r="F70" s="487"/>
      <c r="G70" s="487">
        <v>0.3</v>
      </c>
      <c r="H70" s="488">
        <v>14</v>
      </c>
      <c r="I70" s="487"/>
      <c r="J70" s="487">
        <v>0.1</v>
      </c>
      <c r="K70" s="488">
        <v>2.6</v>
      </c>
      <c r="L70" s="487"/>
      <c r="M70" s="487">
        <v>0.1</v>
      </c>
      <c r="N70" s="488">
        <v>4.5</v>
      </c>
      <c r="O70" s="487"/>
      <c r="P70" s="487">
        <v>0.1</v>
      </c>
      <c r="Q70" s="488">
        <v>2.8</v>
      </c>
      <c r="R70" s="487"/>
      <c r="S70" s="487" t="s">
        <v>29</v>
      </c>
      <c r="T70" s="488" t="s">
        <v>30</v>
      </c>
      <c r="U70" s="487">
        <v>2.5</v>
      </c>
      <c r="V70" s="487">
        <v>0.5</v>
      </c>
      <c r="W70" s="487">
        <v>2.9</v>
      </c>
    </row>
    <row r="71" spans="1:23" s="22" customFormat="1" ht="11.1" customHeight="1">
      <c r="A71" s="464"/>
      <c r="B71" s="485" t="s">
        <v>478</v>
      </c>
      <c r="C71" s="486"/>
      <c r="D71" s="487">
        <v>2.2999999999999998</v>
      </c>
      <c r="E71" s="488">
        <v>73.2</v>
      </c>
      <c r="F71" s="487"/>
      <c r="G71" s="487">
        <v>0.5</v>
      </c>
      <c r="H71" s="488">
        <v>16.3</v>
      </c>
      <c r="I71" s="487"/>
      <c r="J71" s="487">
        <v>0.1</v>
      </c>
      <c r="K71" s="488">
        <v>2.9</v>
      </c>
      <c r="L71" s="487"/>
      <c r="M71" s="487">
        <v>0.1</v>
      </c>
      <c r="N71" s="488">
        <v>4.3</v>
      </c>
      <c r="O71" s="487"/>
      <c r="P71" s="487">
        <v>0.1</v>
      </c>
      <c r="Q71" s="488">
        <v>2.9</v>
      </c>
      <c r="R71" s="487"/>
      <c r="S71" s="487" t="s">
        <v>29</v>
      </c>
      <c r="T71" s="488" t="s">
        <v>30</v>
      </c>
      <c r="U71" s="487">
        <v>3.1</v>
      </c>
      <c r="V71" s="487">
        <v>0.5</v>
      </c>
      <c r="W71" s="487">
        <v>3.6</v>
      </c>
    </row>
    <row r="72" spans="1:23" s="22" customFormat="1" ht="11.1" customHeight="1">
      <c r="A72" s="464"/>
      <c r="B72" s="485"/>
      <c r="C72" s="486"/>
      <c r="D72" s="493"/>
      <c r="E72" s="489"/>
      <c r="F72" s="493"/>
      <c r="G72" s="493"/>
      <c r="H72" s="489"/>
      <c r="I72" s="493"/>
      <c r="J72" s="493"/>
      <c r="K72" s="489"/>
      <c r="L72" s="493"/>
      <c r="M72" s="493"/>
      <c r="N72" s="489"/>
      <c r="O72" s="493"/>
      <c r="P72" s="493"/>
      <c r="Q72" s="489"/>
      <c r="R72" s="493"/>
      <c r="S72" s="493"/>
      <c r="T72" s="489"/>
      <c r="U72" s="493"/>
      <c r="V72" s="493"/>
      <c r="W72" s="493"/>
    </row>
    <row r="73" spans="1:23" s="22" customFormat="1" ht="21" customHeight="1">
      <c r="A73" s="1236" t="s">
        <v>46</v>
      </c>
      <c r="B73" s="1236"/>
      <c r="C73" s="4"/>
      <c r="D73" s="493"/>
      <c r="E73" s="489"/>
      <c r="F73" s="493"/>
      <c r="G73" s="493"/>
      <c r="H73" s="489"/>
      <c r="I73" s="493"/>
      <c r="J73" s="493"/>
      <c r="K73" s="489"/>
      <c r="L73" s="493"/>
      <c r="M73" s="493"/>
      <c r="N73" s="489"/>
      <c r="O73" s="493"/>
      <c r="P73" s="493"/>
      <c r="Q73" s="489"/>
      <c r="R73" s="493"/>
      <c r="S73" s="493"/>
      <c r="T73" s="489"/>
      <c r="U73" s="493"/>
      <c r="V73" s="493"/>
      <c r="W73" s="493"/>
    </row>
    <row r="74" spans="1:23" s="22" customFormat="1" ht="11.1" customHeight="1">
      <c r="A74" s="464"/>
      <c r="B74" s="485" t="s">
        <v>282</v>
      </c>
      <c r="C74" s="486"/>
      <c r="D74" s="487">
        <v>0.7</v>
      </c>
      <c r="E74" s="488">
        <v>54.2</v>
      </c>
      <c r="F74" s="487"/>
      <c r="G74" s="487">
        <v>0.4</v>
      </c>
      <c r="H74" s="488">
        <v>31.3</v>
      </c>
      <c r="I74" s="487"/>
      <c r="J74" s="487">
        <v>0.1</v>
      </c>
      <c r="K74" s="488">
        <v>4.3</v>
      </c>
      <c r="L74" s="487"/>
      <c r="M74" s="487">
        <v>0.1</v>
      </c>
      <c r="N74" s="488">
        <v>5.5</v>
      </c>
      <c r="O74" s="487"/>
      <c r="P74" s="487">
        <v>0.1</v>
      </c>
      <c r="Q74" s="488">
        <v>4.5</v>
      </c>
      <c r="R74" s="487"/>
      <c r="S74" s="487" t="s">
        <v>29</v>
      </c>
      <c r="T74" s="488" t="s">
        <v>30</v>
      </c>
      <c r="U74" s="487">
        <v>1.2</v>
      </c>
      <c r="V74" s="487">
        <v>0.1</v>
      </c>
      <c r="W74" s="487">
        <v>1.3</v>
      </c>
    </row>
    <row r="75" spans="1:23" s="22" customFormat="1" ht="11.1" customHeight="1">
      <c r="A75" s="464"/>
      <c r="B75" s="485" t="s">
        <v>283</v>
      </c>
      <c r="C75" s="4">
        <v>8</v>
      </c>
      <c r="D75" s="487">
        <v>1.8</v>
      </c>
      <c r="E75" s="488">
        <v>64.900000000000006</v>
      </c>
      <c r="F75" s="487"/>
      <c r="G75" s="487">
        <v>0.7</v>
      </c>
      <c r="H75" s="488">
        <v>24.1</v>
      </c>
      <c r="I75" s="487"/>
      <c r="J75" s="487">
        <v>0.1</v>
      </c>
      <c r="K75" s="488">
        <v>3.7</v>
      </c>
      <c r="L75" s="487"/>
      <c r="M75" s="487">
        <v>0.1</v>
      </c>
      <c r="N75" s="488">
        <v>4.5</v>
      </c>
      <c r="O75" s="487"/>
      <c r="P75" s="487">
        <v>0.1</v>
      </c>
      <c r="Q75" s="488">
        <v>2.6</v>
      </c>
      <c r="R75" s="487"/>
      <c r="S75" s="487" t="s">
        <v>29</v>
      </c>
      <c r="T75" s="488" t="s">
        <v>30</v>
      </c>
      <c r="U75" s="487">
        <v>2.8</v>
      </c>
      <c r="V75" s="487">
        <v>0.1</v>
      </c>
      <c r="W75" s="487">
        <v>2.9</v>
      </c>
    </row>
    <row r="76" spans="1:23" s="22" customFormat="1" ht="11.1" customHeight="1">
      <c r="A76" s="464"/>
      <c r="B76" s="485" t="s">
        <v>284</v>
      </c>
      <c r="C76" s="4">
        <v>9</v>
      </c>
      <c r="D76" s="487">
        <v>12.2</v>
      </c>
      <c r="E76" s="488">
        <v>73.099999999999994</v>
      </c>
      <c r="F76" s="487"/>
      <c r="G76" s="487">
        <v>2.7</v>
      </c>
      <c r="H76" s="488">
        <v>16</v>
      </c>
      <c r="I76" s="487"/>
      <c r="J76" s="487">
        <v>0.6</v>
      </c>
      <c r="K76" s="488">
        <v>3.4</v>
      </c>
      <c r="L76" s="487"/>
      <c r="M76" s="487">
        <v>0.7</v>
      </c>
      <c r="N76" s="488">
        <v>4.4000000000000004</v>
      </c>
      <c r="O76" s="487"/>
      <c r="P76" s="487">
        <v>0.4</v>
      </c>
      <c r="Q76" s="488">
        <v>2.5</v>
      </c>
      <c r="R76" s="487"/>
      <c r="S76" s="487">
        <v>0.1</v>
      </c>
      <c r="T76" s="488">
        <v>0.6</v>
      </c>
      <c r="U76" s="487">
        <v>16.7</v>
      </c>
      <c r="V76" s="487">
        <v>2.1</v>
      </c>
      <c r="W76" s="487">
        <v>18.8</v>
      </c>
    </row>
    <row r="77" spans="1:23" s="22" customFormat="1" ht="11.1" customHeight="1">
      <c r="A77" s="464"/>
      <c r="B77" s="485" t="s">
        <v>478</v>
      </c>
      <c r="C77" s="486"/>
      <c r="D77" s="487">
        <v>14.7</v>
      </c>
      <c r="E77" s="488">
        <v>70.900000000000006</v>
      </c>
      <c r="F77" s="487"/>
      <c r="G77" s="487">
        <v>3.7</v>
      </c>
      <c r="H77" s="488">
        <v>18</v>
      </c>
      <c r="I77" s="487"/>
      <c r="J77" s="487">
        <v>0.7</v>
      </c>
      <c r="K77" s="488">
        <v>3.5</v>
      </c>
      <c r="L77" s="487"/>
      <c r="M77" s="487">
        <v>0.9</v>
      </c>
      <c r="N77" s="488">
        <v>4.5</v>
      </c>
      <c r="O77" s="487"/>
      <c r="P77" s="487">
        <v>0.5</v>
      </c>
      <c r="Q77" s="488">
        <v>2.6</v>
      </c>
      <c r="R77" s="487"/>
      <c r="S77" s="487">
        <v>0.1</v>
      </c>
      <c r="T77" s="488">
        <v>0.5</v>
      </c>
      <c r="U77" s="487">
        <v>20.7</v>
      </c>
      <c r="V77" s="487">
        <v>2.2999999999999998</v>
      </c>
      <c r="W77" s="487">
        <v>23</v>
      </c>
    </row>
    <row r="78" spans="1:23" s="22" customFormat="1" ht="11.1" customHeight="1">
      <c r="A78" s="464"/>
      <c r="B78" s="485"/>
      <c r="C78" s="486"/>
      <c r="D78" s="493"/>
      <c r="E78" s="489"/>
      <c r="F78" s="493"/>
      <c r="G78" s="493"/>
      <c r="H78" s="489"/>
      <c r="I78" s="493"/>
      <c r="J78" s="493"/>
      <c r="K78" s="489"/>
      <c r="L78" s="493"/>
      <c r="M78" s="493"/>
      <c r="N78" s="489"/>
      <c r="O78" s="493"/>
      <c r="P78" s="493"/>
      <c r="Q78" s="489"/>
      <c r="R78" s="493"/>
      <c r="S78" s="493"/>
      <c r="T78" s="489"/>
      <c r="U78" s="493"/>
      <c r="V78" s="493"/>
      <c r="W78" s="493"/>
    </row>
    <row r="79" spans="1:23" s="22" customFormat="1" ht="11.1" customHeight="1">
      <c r="B79" s="480" t="s">
        <v>47</v>
      </c>
      <c r="C79" s="4"/>
      <c r="D79" s="500"/>
      <c r="E79" s="501"/>
      <c r="F79" s="500"/>
      <c r="G79" s="500"/>
      <c r="H79" s="501"/>
      <c r="I79" s="500"/>
      <c r="J79" s="500"/>
      <c r="K79" s="501"/>
      <c r="L79" s="500"/>
      <c r="M79" s="500"/>
      <c r="N79" s="501"/>
      <c r="O79" s="500"/>
      <c r="P79" s="500"/>
      <c r="Q79" s="501"/>
      <c r="R79" s="500"/>
      <c r="S79" s="500"/>
      <c r="T79" s="501"/>
      <c r="U79" s="500"/>
      <c r="V79" s="500"/>
      <c r="W79" s="500"/>
    </row>
    <row r="80" spans="1:23" s="22" customFormat="1" ht="11.1" customHeight="1">
      <c r="A80" s="464"/>
      <c r="B80" s="485" t="s">
        <v>282</v>
      </c>
      <c r="C80" s="486"/>
      <c r="D80" s="487" t="s">
        <v>29</v>
      </c>
      <c r="E80" s="488" t="s">
        <v>30</v>
      </c>
      <c r="F80" s="487"/>
      <c r="G80" s="487" t="s">
        <v>29</v>
      </c>
      <c r="H80" s="488" t="s">
        <v>30</v>
      </c>
      <c r="I80" s="487"/>
      <c r="J80" s="487" t="s">
        <v>29</v>
      </c>
      <c r="K80" s="488" t="s">
        <v>30</v>
      </c>
      <c r="L80" s="487"/>
      <c r="M80" s="487" t="s">
        <v>29</v>
      </c>
      <c r="N80" s="488" t="s">
        <v>30</v>
      </c>
      <c r="O80" s="487"/>
      <c r="P80" s="487" t="s">
        <v>29</v>
      </c>
      <c r="Q80" s="488" t="s">
        <v>30</v>
      </c>
      <c r="R80" s="487"/>
      <c r="S80" s="487" t="s">
        <v>29</v>
      </c>
      <c r="T80" s="488" t="s">
        <v>30</v>
      </c>
      <c r="U80" s="487">
        <v>0.1</v>
      </c>
      <c r="V80" s="487" t="s">
        <v>29</v>
      </c>
      <c r="W80" s="487">
        <v>0.1</v>
      </c>
    </row>
    <row r="81" spans="1:23" s="22" customFormat="1" ht="11.1" customHeight="1">
      <c r="A81" s="464"/>
      <c r="B81" s="485" t="s">
        <v>283</v>
      </c>
      <c r="C81" s="4">
        <v>8</v>
      </c>
      <c r="D81" s="487">
        <v>0.5</v>
      </c>
      <c r="E81" s="488">
        <v>48.7</v>
      </c>
      <c r="F81" s="487"/>
      <c r="G81" s="487">
        <v>0.3</v>
      </c>
      <c r="H81" s="488">
        <v>25.1</v>
      </c>
      <c r="I81" s="487"/>
      <c r="J81" s="487">
        <v>0.1</v>
      </c>
      <c r="K81" s="488">
        <v>9.4</v>
      </c>
      <c r="L81" s="487"/>
      <c r="M81" s="487" t="s">
        <v>29</v>
      </c>
      <c r="N81" s="488" t="s">
        <v>30</v>
      </c>
      <c r="O81" s="487"/>
      <c r="P81" s="487">
        <v>0.1</v>
      </c>
      <c r="Q81" s="488">
        <v>11.2</v>
      </c>
      <c r="R81" s="487"/>
      <c r="S81" s="487" t="s">
        <v>29</v>
      </c>
      <c r="T81" s="488" t="s">
        <v>30</v>
      </c>
      <c r="U81" s="487">
        <v>1</v>
      </c>
      <c r="V81" s="487">
        <v>0.3</v>
      </c>
      <c r="W81" s="487">
        <v>1.3</v>
      </c>
    </row>
    <row r="82" spans="1:23" s="22" customFormat="1" ht="11.1" customHeight="1">
      <c r="A82" s="464"/>
      <c r="B82" s="485" t="s">
        <v>284</v>
      </c>
      <c r="C82" s="4">
        <v>9</v>
      </c>
      <c r="D82" s="487">
        <v>2.9</v>
      </c>
      <c r="E82" s="488">
        <v>56.6</v>
      </c>
      <c r="F82" s="487"/>
      <c r="G82" s="487">
        <v>1.1000000000000001</v>
      </c>
      <c r="H82" s="488">
        <v>20.5</v>
      </c>
      <c r="I82" s="487"/>
      <c r="J82" s="487">
        <v>0.5</v>
      </c>
      <c r="K82" s="488">
        <v>10.3</v>
      </c>
      <c r="L82" s="487"/>
      <c r="M82" s="487">
        <v>0.1</v>
      </c>
      <c r="N82" s="488">
        <v>2.4</v>
      </c>
      <c r="O82" s="487"/>
      <c r="P82" s="487">
        <v>0.5</v>
      </c>
      <c r="Q82" s="488">
        <v>10</v>
      </c>
      <c r="R82" s="487"/>
      <c r="S82" s="487" t="s">
        <v>29</v>
      </c>
      <c r="T82" s="488" t="s">
        <v>30</v>
      </c>
      <c r="U82" s="487">
        <v>5.0999999999999996</v>
      </c>
      <c r="V82" s="487">
        <v>1.8</v>
      </c>
      <c r="W82" s="487">
        <v>7</v>
      </c>
    </row>
    <row r="83" spans="1:23" s="22" customFormat="1" ht="11.1" customHeight="1">
      <c r="A83" s="464"/>
      <c r="B83" s="485" t="s">
        <v>478</v>
      </c>
      <c r="C83" s="486"/>
      <c r="D83" s="487">
        <v>3.5</v>
      </c>
      <c r="E83" s="488">
        <v>55.2</v>
      </c>
      <c r="F83" s="487"/>
      <c r="G83" s="487">
        <v>1.3</v>
      </c>
      <c r="H83" s="488">
        <v>21.3</v>
      </c>
      <c r="I83" s="487"/>
      <c r="J83" s="487">
        <v>0.6</v>
      </c>
      <c r="K83" s="488">
        <v>10.1</v>
      </c>
      <c r="L83" s="487"/>
      <c r="M83" s="487">
        <v>0.2</v>
      </c>
      <c r="N83" s="488">
        <v>2.8</v>
      </c>
      <c r="O83" s="487"/>
      <c r="P83" s="487">
        <v>0.6</v>
      </c>
      <c r="Q83" s="488">
        <v>10.199999999999999</v>
      </c>
      <c r="R83" s="487"/>
      <c r="S83" s="487" t="s">
        <v>29</v>
      </c>
      <c r="T83" s="488" t="s">
        <v>30</v>
      </c>
      <c r="U83" s="487">
        <v>6.2</v>
      </c>
      <c r="V83" s="487">
        <v>2.2000000000000002</v>
      </c>
      <c r="W83" s="487">
        <v>8.4</v>
      </c>
    </row>
    <row r="84" spans="1:23" s="22" customFormat="1" ht="11.1" customHeight="1">
      <c r="A84" s="464"/>
      <c r="B84" s="485"/>
      <c r="C84" s="486"/>
      <c r="D84" s="489"/>
      <c r="E84" s="489"/>
      <c r="F84" s="489"/>
      <c r="G84" s="489"/>
      <c r="H84" s="489"/>
      <c r="I84" s="489"/>
      <c r="J84" s="489"/>
      <c r="K84" s="489"/>
      <c r="L84" s="489"/>
      <c r="M84" s="489"/>
      <c r="N84" s="489"/>
      <c r="O84" s="489"/>
      <c r="P84" s="489"/>
      <c r="Q84" s="489"/>
      <c r="R84" s="489"/>
      <c r="S84" s="489"/>
      <c r="T84" s="489"/>
      <c r="U84" s="489"/>
      <c r="V84" s="489"/>
      <c r="W84" s="489"/>
    </row>
    <row r="85" spans="1:23" s="22" customFormat="1" ht="22.9" customHeight="1">
      <c r="B85" s="150" t="s">
        <v>100</v>
      </c>
      <c r="C85" s="4"/>
      <c r="D85" s="28"/>
      <c r="E85" s="489"/>
      <c r="F85" s="489"/>
      <c r="G85" s="489"/>
      <c r="H85" s="489"/>
      <c r="I85" s="489"/>
      <c r="J85" s="489"/>
      <c r="K85" s="489"/>
      <c r="L85" s="489"/>
      <c r="M85" s="489"/>
      <c r="N85" s="489"/>
      <c r="O85" s="489"/>
      <c r="P85" s="489"/>
      <c r="Q85" s="489"/>
      <c r="R85" s="489"/>
      <c r="S85" s="489"/>
      <c r="T85" s="489"/>
      <c r="U85" s="489"/>
      <c r="V85" s="489"/>
      <c r="W85" s="489"/>
    </row>
    <row r="86" spans="1:23" s="22" customFormat="1" ht="11.1" customHeight="1">
      <c r="A86" s="464"/>
      <c r="B86" s="485" t="s">
        <v>282</v>
      </c>
      <c r="C86" s="486"/>
      <c r="D86" s="487">
        <v>9.1</v>
      </c>
      <c r="E86" s="488">
        <v>54.9</v>
      </c>
      <c r="F86" s="487"/>
      <c r="G86" s="487">
        <v>5.8</v>
      </c>
      <c r="H86" s="488">
        <v>35.1</v>
      </c>
      <c r="I86" s="487"/>
      <c r="J86" s="487">
        <v>0.6</v>
      </c>
      <c r="K86" s="488">
        <v>3.4</v>
      </c>
      <c r="L86" s="487"/>
      <c r="M86" s="487">
        <v>0.7</v>
      </c>
      <c r="N86" s="488">
        <v>4.2</v>
      </c>
      <c r="O86" s="487"/>
      <c r="P86" s="487">
        <v>0.4</v>
      </c>
      <c r="Q86" s="488">
        <v>2.4</v>
      </c>
      <c r="R86" s="487"/>
      <c r="S86" s="487" t="s">
        <v>29</v>
      </c>
      <c r="T86" s="488" t="s">
        <v>30</v>
      </c>
      <c r="U86" s="487">
        <v>16.600000000000001</v>
      </c>
      <c r="V86" s="487">
        <v>0.6</v>
      </c>
      <c r="W86" s="487">
        <v>17.2</v>
      </c>
    </row>
    <row r="87" spans="1:23" s="22" customFormat="1" ht="11.1" customHeight="1">
      <c r="A87" s="464"/>
      <c r="B87" s="485" t="s">
        <v>283</v>
      </c>
      <c r="C87" s="4">
        <v>8</v>
      </c>
      <c r="D87" s="487">
        <v>20.6</v>
      </c>
      <c r="E87" s="488">
        <v>69.8</v>
      </c>
      <c r="F87" s="487"/>
      <c r="G87" s="487">
        <v>6.9</v>
      </c>
      <c r="H87" s="488">
        <v>23.5</v>
      </c>
      <c r="I87" s="487"/>
      <c r="J87" s="487">
        <v>0.8</v>
      </c>
      <c r="K87" s="488">
        <v>2.6</v>
      </c>
      <c r="L87" s="487"/>
      <c r="M87" s="487">
        <v>0.7</v>
      </c>
      <c r="N87" s="488">
        <v>2.5</v>
      </c>
      <c r="O87" s="487"/>
      <c r="P87" s="487">
        <v>0.4</v>
      </c>
      <c r="Q87" s="488">
        <v>1.4</v>
      </c>
      <c r="R87" s="487"/>
      <c r="S87" s="487">
        <v>0.1</v>
      </c>
      <c r="T87" s="488">
        <v>0.2</v>
      </c>
      <c r="U87" s="487">
        <v>29.5</v>
      </c>
      <c r="V87" s="487">
        <v>1</v>
      </c>
      <c r="W87" s="487">
        <v>30.5</v>
      </c>
    </row>
    <row r="88" spans="1:23" s="22" customFormat="1" ht="11.1" customHeight="1">
      <c r="A88" s="464"/>
      <c r="B88" s="485" t="s">
        <v>284</v>
      </c>
      <c r="C88" s="4">
        <v>9</v>
      </c>
      <c r="D88" s="487">
        <v>207.7</v>
      </c>
      <c r="E88" s="488">
        <v>80</v>
      </c>
      <c r="F88" s="487"/>
      <c r="G88" s="487">
        <v>37.200000000000003</v>
      </c>
      <c r="H88" s="488">
        <v>14.3</v>
      </c>
      <c r="I88" s="487"/>
      <c r="J88" s="487">
        <v>5.7</v>
      </c>
      <c r="K88" s="488">
        <v>2.2000000000000002</v>
      </c>
      <c r="L88" s="487"/>
      <c r="M88" s="487">
        <v>5.2</v>
      </c>
      <c r="N88" s="488">
        <v>2</v>
      </c>
      <c r="O88" s="487"/>
      <c r="P88" s="487">
        <v>2.9</v>
      </c>
      <c r="Q88" s="488">
        <v>1.1000000000000001</v>
      </c>
      <c r="R88" s="487"/>
      <c r="S88" s="487">
        <v>0.8</v>
      </c>
      <c r="T88" s="488">
        <v>0.3</v>
      </c>
      <c r="U88" s="487">
        <v>259.39999999999998</v>
      </c>
      <c r="V88" s="487">
        <v>15</v>
      </c>
      <c r="W88" s="487">
        <v>274.5</v>
      </c>
    </row>
    <row r="89" spans="1:23" s="22" customFormat="1" ht="11.1" customHeight="1">
      <c r="A89" s="464"/>
      <c r="B89" s="485" t="s">
        <v>478</v>
      </c>
      <c r="C89" s="486"/>
      <c r="D89" s="487">
        <v>237.3</v>
      </c>
      <c r="E89" s="488">
        <v>77.7</v>
      </c>
      <c r="F89" s="487"/>
      <c r="G89" s="487">
        <v>50</v>
      </c>
      <c r="H89" s="488">
        <v>16.399999999999999</v>
      </c>
      <c r="I89" s="487"/>
      <c r="J89" s="487">
        <v>7</v>
      </c>
      <c r="K89" s="488">
        <v>2.2999999999999998</v>
      </c>
      <c r="L89" s="487"/>
      <c r="M89" s="487">
        <v>6.6</v>
      </c>
      <c r="N89" s="488">
        <v>2.2000000000000002</v>
      </c>
      <c r="O89" s="487"/>
      <c r="P89" s="487">
        <v>3.8</v>
      </c>
      <c r="Q89" s="488">
        <v>1.2</v>
      </c>
      <c r="R89" s="487"/>
      <c r="S89" s="487">
        <v>0.8</v>
      </c>
      <c r="T89" s="488">
        <v>0.3</v>
      </c>
      <c r="U89" s="487">
        <v>305.5</v>
      </c>
      <c r="V89" s="487">
        <v>16.600000000000001</v>
      </c>
      <c r="W89" s="487">
        <v>322.10000000000002</v>
      </c>
    </row>
    <row r="90" spans="1:23" s="22" customFormat="1" ht="11.1" customHeight="1">
      <c r="A90" s="464"/>
      <c r="B90" s="485"/>
      <c r="C90" s="486"/>
      <c r="D90" s="489"/>
      <c r="E90" s="489"/>
      <c r="F90" s="489"/>
      <c r="G90" s="489"/>
      <c r="H90" s="489"/>
      <c r="I90" s="489"/>
      <c r="J90" s="489"/>
      <c r="K90" s="489"/>
      <c r="L90" s="489"/>
      <c r="M90" s="489"/>
      <c r="N90" s="489"/>
      <c r="O90" s="489"/>
      <c r="P90" s="489"/>
      <c r="Q90" s="489"/>
      <c r="R90" s="489"/>
      <c r="S90" s="489"/>
      <c r="T90" s="489"/>
      <c r="U90" s="489"/>
      <c r="V90" s="489"/>
      <c r="W90" s="489"/>
    </row>
    <row r="91" spans="1:23" s="22" customFormat="1" ht="11.1" customHeight="1">
      <c r="B91" s="147" t="s">
        <v>102</v>
      </c>
      <c r="C91" s="205"/>
      <c r="D91" s="527"/>
      <c r="E91" s="527"/>
      <c r="F91" s="489"/>
      <c r="G91" s="489"/>
      <c r="H91" s="489"/>
      <c r="I91" s="489"/>
      <c r="J91" s="489"/>
      <c r="K91" s="489"/>
      <c r="L91" s="489"/>
      <c r="M91" s="489"/>
      <c r="N91" s="489"/>
      <c r="O91" s="489"/>
      <c r="P91" s="489"/>
      <c r="Q91" s="489"/>
      <c r="R91" s="489"/>
      <c r="S91" s="489"/>
      <c r="T91" s="489"/>
      <c r="U91" s="489"/>
      <c r="V91" s="489"/>
      <c r="W91" s="489"/>
    </row>
    <row r="92" spans="1:23" s="22" customFormat="1" ht="11.1" customHeight="1">
      <c r="A92" s="464"/>
      <c r="B92" s="485" t="s">
        <v>282</v>
      </c>
      <c r="C92" s="486"/>
      <c r="D92" s="487">
        <v>3</v>
      </c>
      <c r="E92" s="488">
        <v>66.7</v>
      </c>
      <c r="F92" s="487"/>
      <c r="G92" s="487">
        <v>1.1000000000000001</v>
      </c>
      <c r="H92" s="488">
        <v>23.5</v>
      </c>
      <c r="I92" s="487"/>
      <c r="J92" s="487">
        <v>0.2</v>
      </c>
      <c r="K92" s="488">
        <v>5</v>
      </c>
      <c r="L92" s="487"/>
      <c r="M92" s="487">
        <v>0.1</v>
      </c>
      <c r="N92" s="488">
        <v>2.4</v>
      </c>
      <c r="O92" s="487"/>
      <c r="P92" s="487">
        <v>0.1</v>
      </c>
      <c r="Q92" s="488">
        <v>2.4</v>
      </c>
      <c r="R92" s="487"/>
      <c r="S92" s="487" t="s">
        <v>29</v>
      </c>
      <c r="T92" s="488" t="s">
        <v>30</v>
      </c>
      <c r="U92" s="487">
        <v>4.5</v>
      </c>
      <c r="V92" s="487">
        <v>0.2</v>
      </c>
      <c r="W92" s="487">
        <v>4.7</v>
      </c>
    </row>
    <row r="93" spans="1:23" s="22" customFormat="1" ht="11.1" customHeight="1">
      <c r="A93" s="464"/>
      <c r="B93" s="485" t="s">
        <v>283</v>
      </c>
      <c r="C93" s="4">
        <v>8</v>
      </c>
      <c r="D93" s="487">
        <v>12.8</v>
      </c>
      <c r="E93" s="488">
        <v>80.8</v>
      </c>
      <c r="F93" s="487"/>
      <c r="G93" s="487">
        <v>2.2000000000000002</v>
      </c>
      <c r="H93" s="488">
        <v>14.1</v>
      </c>
      <c r="I93" s="487"/>
      <c r="J93" s="487">
        <v>0.4</v>
      </c>
      <c r="K93" s="488">
        <v>2.2999999999999998</v>
      </c>
      <c r="L93" s="487"/>
      <c r="M93" s="487">
        <v>0.2</v>
      </c>
      <c r="N93" s="488">
        <v>1.5</v>
      </c>
      <c r="O93" s="487"/>
      <c r="P93" s="487">
        <v>0.2</v>
      </c>
      <c r="Q93" s="488">
        <v>1.1000000000000001</v>
      </c>
      <c r="R93" s="487"/>
      <c r="S93" s="487" t="s">
        <v>29</v>
      </c>
      <c r="T93" s="488" t="s">
        <v>30</v>
      </c>
      <c r="U93" s="487">
        <v>15.9</v>
      </c>
      <c r="V93" s="487">
        <v>0.6</v>
      </c>
      <c r="W93" s="487">
        <v>16.399999999999999</v>
      </c>
    </row>
    <row r="94" spans="1:23" s="22" customFormat="1" ht="11.1" customHeight="1">
      <c r="A94" s="464"/>
      <c r="B94" s="485" t="s">
        <v>284</v>
      </c>
      <c r="C94" s="4">
        <v>9</v>
      </c>
      <c r="D94" s="487">
        <v>132.30000000000001</v>
      </c>
      <c r="E94" s="488">
        <v>87.6</v>
      </c>
      <c r="F94" s="487"/>
      <c r="G94" s="487">
        <v>11.6</v>
      </c>
      <c r="H94" s="488">
        <v>7.7</v>
      </c>
      <c r="I94" s="487"/>
      <c r="J94" s="487">
        <v>3.1</v>
      </c>
      <c r="K94" s="488">
        <v>2</v>
      </c>
      <c r="L94" s="487"/>
      <c r="M94" s="487">
        <v>2.1</v>
      </c>
      <c r="N94" s="488">
        <v>1.4</v>
      </c>
      <c r="O94" s="487"/>
      <c r="P94" s="487">
        <v>1.5</v>
      </c>
      <c r="Q94" s="488">
        <v>1</v>
      </c>
      <c r="R94" s="487"/>
      <c r="S94" s="487">
        <v>0.4</v>
      </c>
      <c r="T94" s="488">
        <v>0.3</v>
      </c>
      <c r="U94" s="487">
        <v>151</v>
      </c>
      <c r="V94" s="487">
        <v>10.3</v>
      </c>
      <c r="W94" s="487">
        <v>161.30000000000001</v>
      </c>
    </row>
    <row r="95" spans="1:23" s="22" customFormat="1" ht="11.1" customHeight="1">
      <c r="A95" s="464"/>
      <c r="B95" s="485" t="s">
        <v>478</v>
      </c>
      <c r="C95" s="486"/>
      <c r="D95" s="487">
        <v>148.1</v>
      </c>
      <c r="E95" s="488">
        <v>86.4</v>
      </c>
      <c r="F95" s="487"/>
      <c r="G95" s="487">
        <v>14.9</v>
      </c>
      <c r="H95" s="488">
        <v>8.6999999999999993</v>
      </c>
      <c r="I95" s="487"/>
      <c r="J95" s="487">
        <v>3.7</v>
      </c>
      <c r="K95" s="488">
        <v>2.1</v>
      </c>
      <c r="L95" s="487"/>
      <c r="M95" s="487">
        <v>2.5</v>
      </c>
      <c r="N95" s="488">
        <v>1.4</v>
      </c>
      <c r="O95" s="487"/>
      <c r="P95" s="487">
        <v>1.8</v>
      </c>
      <c r="Q95" s="488">
        <v>1.1000000000000001</v>
      </c>
      <c r="R95" s="487"/>
      <c r="S95" s="487">
        <v>0.4</v>
      </c>
      <c r="T95" s="488">
        <v>0.2</v>
      </c>
      <c r="U95" s="487">
        <v>171.3</v>
      </c>
      <c r="V95" s="487">
        <v>11.1</v>
      </c>
      <c r="W95" s="487">
        <v>182.4</v>
      </c>
    </row>
    <row r="96" spans="1:23" s="22" customFormat="1" ht="11.1" customHeight="1">
      <c r="A96" s="464"/>
      <c r="B96" s="485"/>
      <c r="C96" s="486"/>
      <c r="D96" s="489"/>
      <c r="E96" s="489"/>
      <c r="F96" s="489"/>
      <c r="G96" s="489"/>
      <c r="H96" s="489"/>
      <c r="I96" s="489"/>
      <c r="J96" s="489"/>
      <c r="K96" s="489"/>
      <c r="L96" s="489"/>
      <c r="M96" s="489"/>
      <c r="N96" s="489"/>
      <c r="O96" s="489"/>
      <c r="P96" s="489"/>
      <c r="Q96" s="489"/>
      <c r="R96" s="489"/>
      <c r="S96" s="489"/>
      <c r="T96" s="489"/>
      <c r="U96" s="489"/>
      <c r="V96" s="489"/>
      <c r="W96" s="489"/>
    </row>
    <row r="97" spans="1:23" s="22" customFormat="1" ht="22.9" customHeight="1">
      <c r="A97" s="1237" t="s">
        <v>48</v>
      </c>
      <c r="B97" s="1237"/>
      <c r="C97" s="4"/>
      <c r="D97" s="526"/>
      <c r="E97" s="526"/>
      <c r="F97" s="489"/>
      <c r="G97" s="489"/>
      <c r="H97" s="489"/>
      <c r="I97" s="489"/>
      <c r="J97" s="489"/>
      <c r="K97" s="489"/>
      <c r="L97" s="489"/>
      <c r="M97" s="489"/>
      <c r="N97" s="489"/>
      <c r="O97" s="489"/>
      <c r="P97" s="489"/>
      <c r="Q97" s="489"/>
      <c r="R97" s="489"/>
      <c r="S97" s="489"/>
      <c r="T97" s="489"/>
      <c r="U97" s="489"/>
      <c r="V97" s="489"/>
      <c r="W97" s="489"/>
    </row>
    <row r="98" spans="1:23" s="22" customFormat="1" ht="11.1" customHeight="1">
      <c r="A98" s="464"/>
      <c r="B98" s="485" t="s">
        <v>282</v>
      </c>
      <c r="C98" s="486"/>
      <c r="D98" s="487">
        <v>12.1</v>
      </c>
      <c r="E98" s="488">
        <v>57.4</v>
      </c>
      <c r="F98" s="487"/>
      <c r="G98" s="487">
        <v>6.9</v>
      </c>
      <c r="H98" s="488">
        <v>32.6</v>
      </c>
      <c r="I98" s="487"/>
      <c r="J98" s="487">
        <v>0.8</v>
      </c>
      <c r="K98" s="488">
        <v>3.7</v>
      </c>
      <c r="L98" s="487"/>
      <c r="M98" s="487">
        <v>0.8</v>
      </c>
      <c r="N98" s="488">
        <v>3.8</v>
      </c>
      <c r="O98" s="487"/>
      <c r="P98" s="487">
        <v>0.5</v>
      </c>
      <c r="Q98" s="488">
        <v>2.4</v>
      </c>
      <c r="R98" s="487"/>
      <c r="S98" s="487" t="s">
        <v>29</v>
      </c>
      <c r="T98" s="488" t="s">
        <v>30</v>
      </c>
      <c r="U98" s="487">
        <v>21.1</v>
      </c>
      <c r="V98" s="487">
        <v>0.8</v>
      </c>
      <c r="W98" s="487">
        <v>21.9</v>
      </c>
    </row>
    <row r="99" spans="1:23" s="22" customFormat="1" ht="11.1" customHeight="1">
      <c r="A99" s="464"/>
      <c r="B99" s="485" t="s">
        <v>283</v>
      </c>
      <c r="C99" s="4">
        <v>8</v>
      </c>
      <c r="D99" s="487">
        <v>33.4</v>
      </c>
      <c r="E99" s="488">
        <v>73.599999999999994</v>
      </c>
      <c r="F99" s="487"/>
      <c r="G99" s="487">
        <v>9.1999999999999993</v>
      </c>
      <c r="H99" s="488">
        <v>20.2</v>
      </c>
      <c r="I99" s="487"/>
      <c r="J99" s="487">
        <v>1.1000000000000001</v>
      </c>
      <c r="K99" s="488">
        <v>2.5</v>
      </c>
      <c r="L99" s="487"/>
      <c r="M99" s="487">
        <v>1</v>
      </c>
      <c r="N99" s="488">
        <v>2.1</v>
      </c>
      <c r="O99" s="487"/>
      <c r="P99" s="487">
        <v>0.6</v>
      </c>
      <c r="Q99" s="488">
        <v>1.3</v>
      </c>
      <c r="R99" s="487"/>
      <c r="S99" s="487">
        <v>0.1</v>
      </c>
      <c r="T99" s="488">
        <v>0.2</v>
      </c>
      <c r="U99" s="487">
        <v>45.3</v>
      </c>
      <c r="V99" s="487">
        <v>1.6</v>
      </c>
      <c r="W99" s="487">
        <v>46.9</v>
      </c>
    </row>
    <row r="100" spans="1:23" s="22" customFormat="1" ht="11.1" customHeight="1">
      <c r="A100" s="464"/>
      <c r="B100" s="485" t="s">
        <v>284</v>
      </c>
      <c r="C100" s="4">
        <v>9</v>
      </c>
      <c r="D100" s="487">
        <v>339.9</v>
      </c>
      <c r="E100" s="488">
        <v>82.8</v>
      </c>
      <c r="F100" s="487"/>
      <c r="G100" s="487">
        <v>48.8</v>
      </c>
      <c r="H100" s="488">
        <v>11.9</v>
      </c>
      <c r="I100" s="487"/>
      <c r="J100" s="487">
        <v>8.8000000000000007</v>
      </c>
      <c r="K100" s="488">
        <v>2.1</v>
      </c>
      <c r="L100" s="487"/>
      <c r="M100" s="487">
        <v>7.3</v>
      </c>
      <c r="N100" s="488">
        <v>1.8</v>
      </c>
      <c r="O100" s="487"/>
      <c r="P100" s="487">
        <v>4.5</v>
      </c>
      <c r="Q100" s="488">
        <v>1.1000000000000001</v>
      </c>
      <c r="R100" s="487"/>
      <c r="S100" s="487">
        <v>1.2</v>
      </c>
      <c r="T100" s="488">
        <v>0.3</v>
      </c>
      <c r="U100" s="487">
        <v>410.4</v>
      </c>
      <c r="V100" s="487">
        <v>25.3</v>
      </c>
      <c r="W100" s="487">
        <v>435.7</v>
      </c>
    </row>
    <row r="101" spans="1:23" s="22" customFormat="1" ht="11.1" customHeight="1">
      <c r="A101" s="464"/>
      <c r="B101" s="485" t="s">
        <v>478</v>
      </c>
      <c r="C101" s="486"/>
      <c r="D101" s="487">
        <v>385.4</v>
      </c>
      <c r="E101" s="488">
        <v>80.8</v>
      </c>
      <c r="F101" s="487"/>
      <c r="G101" s="487">
        <v>64.8</v>
      </c>
      <c r="H101" s="488">
        <v>13.6</v>
      </c>
      <c r="I101" s="487"/>
      <c r="J101" s="487">
        <v>10.7</v>
      </c>
      <c r="K101" s="488">
        <v>2.2000000000000002</v>
      </c>
      <c r="L101" s="487"/>
      <c r="M101" s="487">
        <v>9.1</v>
      </c>
      <c r="N101" s="488">
        <v>1.9</v>
      </c>
      <c r="O101" s="487"/>
      <c r="P101" s="487">
        <v>5.6</v>
      </c>
      <c r="Q101" s="488">
        <v>1.2</v>
      </c>
      <c r="R101" s="487"/>
      <c r="S101" s="487">
        <v>1.3</v>
      </c>
      <c r="T101" s="488">
        <v>0.3</v>
      </c>
      <c r="U101" s="487">
        <v>476.8</v>
      </c>
      <c r="V101" s="487">
        <v>27.7</v>
      </c>
      <c r="W101" s="487">
        <v>504.5</v>
      </c>
    </row>
    <row r="102" spans="1:23" s="22" customFormat="1" ht="2.4500000000000002" customHeight="1">
      <c r="A102" s="494"/>
      <c r="B102" s="502"/>
      <c r="C102" s="496"/>
      <c r="D102" s="503"/>
      <c r="E102" s="504"/>
      <c r="F102" s="505"/>
      <c r="G102" s="503"/>
      <c r="H102" s="504"/>
      <c r="I102" s="505"/>
      <c r="J102" s="503"/>
      <c r="K102" s="504"/>
      <c r="L102" s="505"/>
      <c r="M102" s="503"/>
      <c r="N102" s="504"/>
      <c r="O102" s="505"/>
      <c r="P102" s="503"/>
      <c r="Q102" s="504"/>
      <c r="R102" s="505"/>
      <c r="S102" s="503"/>
      <c r="T102" s="504"/>
      <c r="U102" s="506"/>
      <c r="V102" s="507"/>
      <c r="W102" s="506"/>
    </row>
    <row r="103" spans="1:23" s="22" customFormat="1" ht="11.1" customHeight="1">
      <c r="A103" s="1238"/>
      <c r="B103" s="1238"/>
      <c r="C103" s="1238"/>
      <c r="D103" s="1238"/>
      <c r="E103" s="508"/>
      <c r="F103" s="509"/>
      <c r="G103" s="510"/>
      <c r="H103" s="508"/>
      <c r="I103" s="509"/>
      <c r="J103" s="510"/>
      <c r="K103" s="508"/>
      <c r="L103" s="509"/>
      <c r="M103" s="510"/>
      <c r="N103" s="508"/>
      <c r="O103" s="509"/>
      <c r="P103" s="510"/>
      <c r="Q103" s="508"/>
      <c r="R103" s="509"/>
      <c r="S103" s="510"/>
      <c r="T103" s="508"/>
      <c r="U103" s="1239" t="s">
        <v>49</v>
      </c>
      <c r="V103" s="1240"/>
      <c r="W103" s="1240"/>
    </row>
    <row r="104" spans="1:23" s="22" customFormat="1" ht="11.1" customHeight="1">
      <c r="A104" s="458"/>
      <c r="B104" s="458"/>
      <c r="C104" s="459"/>
      <c r="D104" s="481"/>
      <c r="E104" s="482"/>
      <c r="F104" s="458"/>
      <c r="G104" s="481"/>
      <c r="H104" s="482"/>
      <c r="I104" s="458"/>
      <c r="J104" s="481"/>
      <c r="K104" s="482"/>
      <c r="L104" s="458"/>
      <c r="M104" s="481"/>
      <c r="N104" s="482"/>
      <c r="O104" s="458"/>
      <c r="P104" s="481"/>
      <c r="Q104" s="482"/>
      <c r="R104" s="458"/>
      <c r="S104" s="481"/>
      <c r="T104" s="482"/>
      <c r="U104" s="1241" t="s">
        <v>482</v>
      </c>
      <c r="V104" s="1228"/>
      <c r="W104" s="1228"/>
    </row>
    <row r="105" spans="1:23" s="22" customFormat="1" ht="11.1" customHeight="1">
      <c r="A105" s="1242" t="s">
        <v>50</v>
      </c>
      <c r="B105" s="1228"/>
      <c r="C105" s="459"/>
      <c r="D105" s="481"/>
      <c r="E105" s="482"/>
      <c r="F105" s="458"/>
      <c r="G105" s="481"/>
      <c r="H105" s="482"/>
      <c r="I105" s="458"/>
      <c r="J105" s="481"/>
      <c r="K105" s="482"/>
      <c r="L105" s="458"/>
      <c r="M105" s="481"/>
      <c r="N105" s="482"/>
      <c r="O105" s="458"/>
      <c r="P105" s="481"/>
      <c r="Q105" s="482"/>
      <c r="R105" s="458"/>
      <c r="S105" s="481"/>
      <c r="T105" s="482"/>
      <c r="U105" s="511"/>
      <c r="V105" s="511"/>
      <c r="W105" s="512"/>
    </row>
    <row r="106" spans="1:23" s="22" customFormat="1" ht="11.1" customHeight="1">
      <c r="A106" s="513" t="str">
        <f>"1."</f>
        <v>1.</v>
      </c>
      <c r="B106" s="81" t="s">
        <v>483</v>
      </c>
      <c r="C106" s="81"/>
      <c r="D106" s="81"/>
      <c r="E106" s="81"/>
      <c r="F106" s="81"/>
      <c r="G106" s="81"/>
      <c r="H106" s="81"/>
      <c r="I106" s="81"/>
      <c r="J106" s="81"/>
      <c r="K106" s="81"/>
      <c r="L106" s="81"/>
      <c r="M106" s="81"/>
      <c r="N106" s="514" t="str">
        <f>"7."</f>
        <v>7.</v>
      </c>
      <c r="O106" s="81" t="s">
        <v>484</v>
      </c>
      <c r="P106" s="515"/>
      <c r="Q106" s="515"/>
      <c r="R106" s="515"/>
      <c r="S106" s="515"/>
      <c r="T106" s="515"/>
      <c r="U106" s="515"/>
      <c r="V106" s="515"/>
      <c r="W106" s="515"/>
    </row>
    <row r="107" spans="1:23" s="22" customFormat="1" ht="11.1" customHeight="1">
      <c r="A107" s="516"/>
      <c r="B107" s="515" t="s">
        <v>485</v>
      </c>
      <c r="C107" s="515"/>
      <c r="D107" s="515"/>
      <c r="E107" s="515"/>
      <c r="F107" s="515"/>
      <c r="G107" s="515"/>
      <c r="H107" s="515"/>
      <c r="I107" s="515"/>
      <c r="J107" s="515"/>
      <c r="K107" s="515"/>
      <c r="L107" s="515"/>
      <c r="M107" s="515"/>
      <c r="N107" s="514" t="str">
        <f>"8."</f>
        <v>8.</v>
      </c>
      <c r="O107" s="515" t="s">
        <v>486</v>
      </c>
      <c r="Q107" s="515"/>
      <c r="R107" s="515"/>
      <c r="S107" s="515"/>
      <c r="T107" s="515"/>
      <c r="U107" s="515"/>
      <c r="V107" s="515"/>
      <c r="W107" s="515"/>
    </row>
    <row r="108" spans="1:23" s="22" customFormat="1" ht="11.1" customHeight="1">
      <c r="A108" s="516"/>
      <c r="B108" s="515" t="s">
        <v>487</v>
      </c>
      <c r="C108" s="515"/>
      <c r="D108" s="515"/>
      <c r="E108" s="515"/>
      <c r="F108" s="515"/>
      <c r="G108" s="515"/>
      <c r="H108" s="515"/>
      <c r="I108" s="515"/>
      <c r="J108" s="515"/>
      <c r="K108" s="515"/>
      <c r="L108" s="515"/>
      <c r="M108" s="515"/>
      <c r="N108" s="514" t="str">
        <f>"9."</f>
        <v>9.</v>
      </c>
      <c r="O108" s="515" t="s">
        <v>488</v>
      </c>
      <c r="Q108" s="515"/>
      <c r="R108" s="515"/>
      <c r="S108" s="515"/>
      <c r="T108" s="515"/>
      <c r="U108" s="515"/>
      <c r="V108" s="515"/>
      <c r="W108" s="515"/>
    </row>
    <row r="109" spans="1:23" s="22" customFormat="1" ht="11.1" customHeight="1">
      <c r="A109" s="513" t="str">
        <f>"2."</f>
        <v>2.</v>
      </c>
      <c r="B109" s="81" t="s">
        <v>489</v>
      </c>
      <c r="C109" s="81"/>
      <c r="D109" s="81"/>
      <c r="E109" s="81"/>
      <c r="F109" s="81"/>
      <c r="G109" s="81"/>
      <c r="H109" s="81"/>
      <c r="I109" s="81"/>
      <c r="J109" s="81"/>
      <c r="K109" s="81"/>
      <c r="L109" s="517"/>
      <c r="M109" s="517"/>
      <c r="N109" s="514"/>
      <c r="O109" s="516"/>
      <c r="P109" s="517"/>
      <c r="Q109" s="517"/>
      <c r="R109" s="517"/>
      <c r="S109" s="517"/>
      <c r="T109" s="517"/>
      <c r="U109" s="517"/>
      <c r="V109" s="517"/>
      <c r="W109" s="517"/>
    </row>
    <row r="110" spans="1:23" s="22" customFormat="1" ht="11.1" customHeight="1">
      <c r="A110" s="513" t="str">
        <f>"3."</f>
        <v>3.</v>
      </c>
      <c r="B110" s="513" t="s">
        <v>490</v>
      </c>
      <c r="C110" s="513"/>
      <c r="D110" s="513"/>
      <c r="E110" s="513"/>
      <c r="F110" s="513"/>
      <c r="G110" s="513"/>
      <c r="H110" s="513"/>
      <c r="I110" s="513"/>
      <c r="J110" s="513"/>
      <c r="K110" s="513"/>
      <c r="L110" s="513"/>
      <c r="M110" s="513"/>
      <c r="O110" s="518" t="s">
        <v>491</v>
      </c>
      <c r="P110" s="513"/>
      <c r="Q110" s="513"/>
      <c r="R110" s="513"/>
      <c r="S110" s="513"/>
      <c r="T110" s="513"/>
      <c r="U110" s="513"/>
      <c r="V110" s="513"/>
      <c r="W110" s="513"/>
    </row>
    <row r="111" spans="1:23" s="22" customFormat="1" ht="11.1" customHeight="1">
      <c r="A111" s="513"/>
      <c r="B111" s="513" t="s">
        <v>492</v>
      </c>
      <c r="C111" s="513"/>
      <c r="D111" s="513"/>
      <c r="E111" s="513"/>
      <c r="F111" s="513"/>
      <c r="G111" s="513"/>
      <c r="H111" s="513"/>
      <c r="I111" s="513"/>
      <c r="J111" s="513"/>
      <c r="K111" s="513"/>
      <c r="L111" s="513"/>
      <c r="M111" s="513"/>
      <c r="O111" s="81" t="s">
        <v>493</v>
      </c>
      <c r="P111" s="513"/>
      <c r="Q111" s="513"/>
      <c r="R111" s="513"/>
      <c r="S111" s="513"/>
      <c r="T111" s="513"/>
      <c r="U111" s="513"/>
      <c r="V111" s="513"/>
      <c r="W111" s="513"/>
    </row>
    <row r="112" spans="1:23" s="22" customFormat="1" ht="11.1" customHeight="1">
      <c r="A112" s="513"/>
      <c r="B112" s="513" t="s">
        <v>494</v>
      </c>
      <c r="C112" s="513"/>
      <c r="D112" s="513"/>
      <c r="E112" s="513"/>
      <c r="F112" s="513"/>
      <c r="G112" s="513"/>
      <c r="H112" s="513"/>
      <c r="I112" s="513"/>
      <c r="J112" s="513"/>
      <c r="K112" s="513"/>
      <c r="L112" s="513"/>
      <c r="M112" s="513"/>
      <c r="O112" s="81"/>
      <c r="P112" s="513"/>
      <c r="Q112" s="513"/>
      <c r="R112" s="513"/>
      <c r="S112" s="513"/>
      <c r="T112" s="513"/>
      <c r="U112" s="513"/>
      <c r="V112" s="513"/>
      <c r="W112" s="513"/>
    </row>
    <row r="113" spans="1:23" s="22" customFormat="1" ht="11.1" customHeight="1">
      <c r="A113" s="513"/>
      <c r="B113" s="513" t="s">
        <v>495</v>
      </c>
      <c r="C113" s="513"/>
      <c r="D113" s="513"/>
      <c r="E113" s="513"/>
      <c r="F113" s="513"/>
      <c r="G113" s="513"/>
      <c r="H113" s="513"/>
      <c r="I113" s="513"/>
      <c r="J113" s="513"/>
      <c r="K113" s="513"/>
      <c r="L113" s="513"/>
      <c r="M113" s="513"/>
      <c r="O113" s="513" t="s">
        <v>137</v>
      </c>
      <c r="P113" s="513"/>
      <c r="Q113" s="513"/>
      <c r="R113" s="513"/>
      <c r="S113" s="513"/>
      <c r="T113" s="513"/>
      <c r="U113" s="513"/>
      <c r="V113" s="513"/>
      <c r="W113" s="513"/>
    </row>
    <row r="114" spans="1:23" s="22" customFormat="1" ht="11.1" customHeight="1">
      <c r="A114" s="513" t="str">
        <f>"4."</f>
        <v>4.</v>
      </c>
      <c r="B114" s="519" t="s">
        <v>496</v>
      </c>
      <c r="C114" s="519"/>
      <c r="D114" s="519"/>
      <c r="E114" s="519"/>
      <c r="F114" s="519"/>
      <c r="G114" s="519"/>
      <c r="H114" s="519"/>
      <c r="I114" s="519"/>
      <c r="J114" s="519"/>
      <c r="K114" s="519"/>
      <c r="L114" s="519"/>
      <c r="M114" s="519"/>
      <c r="O114" s="513" t="s">
        <v>497</v>
      </c>
      <c r="P114" s="519"/>
      <c r="Q114" s="519"/>
      <c r="R114" s="519"/>
      <c r="S114" s="519"/>
      <c r="T114" s="519"/>
      <c r="U114" s="519"/>
      <c r="V114" s="519"/>
      <c r="W114" s="519"/>
    </row>
    <row r="115" spans="1:23" s="22" customFormat="1" ht="11.1" customHeight="1">
      <c r="A115" s="519"/>
      <c r="B115" s="519" t="s">
        <v>498</v>
      </c>
      <c r="C115" s="519"/>
      <c r="D115" s="519"/>
      <c r="E115" s="519"/>
      <c r="F115" s="519"/>
      <c r="G115" s="519"/>
      <c r="H115" s="519"/>
      <c r="I115" s="519"/>
      <c r="J115" s="519"/>
      <c r="K115" s="519"/>
      <c r="L115" s="519"/>
      <c r="M115" s="519"/>
      <c r="O115" s="513" t="s">
        <v>499</v>
      </c>
      <c r="P115" s="519"/>
      <c r="Q115" s="519"/>
      <c r="R115" s="519"/>
      <c r="S115" s="519"/>
      <c r="T115" s="519"/>
      <c r="U115" s="519"/>
      <c r="V115" s="519"/>
      <c r="W115" s="519"/>
    </row>
    <row r="116" spans="1:23" s="22" customFormat="1" ht="11.1" customHeight="1">
      <c r="A116" s="519"/>
      <c r="B116" s="519" t="s">
        <v>500</v>
      </c>
      <c r="C116" s="519"/>
      <c r="D116" s="519"/>
      <c r="E116" s="519"/>
      <c r="F116" s="519"/>
      <c r="G116" s="519"/>
      <c r="H116" s="519"/>
      <c r="I116" s="519"/>
      <c r="J116" s="519"/>
      <c r="K116" s="519"/>
      <c r="L116" s="519"/>
      <c r="M116" s="519"/>
      <c r="O116" s="516"/>
      <c r="P116" s="519"/>
      <c r="Q116" s="519"/>
      <c r="R116" s="519"/>
      <c r="S116" s="519"/>
      <c r="T116" s="519"/>
      <c r="U116" s="519"/>
      <c r="V116" s="519"/>
      <c r="W116" s="519"/>
    </row>
    <row r="117" spans="1:23" s="22" customFormat="1" ht="11.1" customHeight="1">
      <c r="A117" s="519"/>
      <c r="B117" s="519" t="s">
        <v>501</v>
      </c>
      <c r="C117" s="519"/>
      <c r="D117" s="519"/>
      <c r="E117" s="519"/>
      <c r="F117" s="519"/>
      <c r="G117" s="519"/>
      <c r="H117" s="519"/>
      <c r="I117" s="519"/>
      <c r="J117" s="519"/>
      <c r="K117" s="519"/>
      <c r="L117" s="519"/>
      <c r="M117" s="519"/>
      <c r="O117" s="22" t="s">
        <v>74</v>
      </c>
      <c r="Q117" s="519"/>
      <c r="R117" s="519"/>
      <c r="S117" s="519"/>
      <c r="T117" s="519"/>
      <c r="U117" s="519"/>
      <c r="V117" s="519"/>
      <c r="W117" s="519"/>
    </row>
    <row r="118" spans="1:23" s="22" customFormat="1" ht="11.1" customHeight="1">
      <c r="A118" s="513" t="str">
        <f>"5."</f>
        <v>5.</v>
      </c>
      <c r="B118" s="513" t="s">
        <v>502</v>
      </c>
      <c r="C118" s="513"/>
      <c r="D118" s="513"/>
      <c r="E118" s="513"/>
      <c r="F118" s="513"/>
      <c r="G118" s="513"/>
      <c r="H118" s="513"/>
      <c r="I118" s="513"/>
      <c r="J118" s="513"/>
      <c r="K118" s="513"/>
      <c r="L118" s="513"/>
      <c r="M118" s="513"/>
      <c r="N118" s="513"/>
      <c r="O118" s="513" t="s">
        <v>76</v>
      </c>
      <c r="P118" s="513"/>
      <c r="Q118" s="513"/>
      <c r="R118" s="513"/>
      <c r="S118" s="513"/>
      <c r="T118" s="513"/>
      <c r="U118" s="513"/>
      <c r="V118" s="513"/>
      <c r="W118" s="513"/>
    </row>
    <row r="119" spans="1:23" s="22" customFormat="1" ht="11.1" customHeight="1">
      <c r="A119" s="513"/>
      <c r="B119" s="513" t="s">
        <v>503</v>
      </c>
      <c r="C119" s="513"/>
      <c r="D119" s="513"/>
      <c r="E119" s="513"/>
      <c r="F119" s="513"/>
      <c r="G119" s="513"/>
      <c r="H119" s="513"/>
      <c r="I119" s="513"/>
      <c r="J119" s="513"/>
      <c r="K119" s="513"/>
      <c r="L119" s="513"/>
      <c r="M119" s="513"/>
      <c r="N119" s="513"/>
      <c r="O119" s="513"/>
      <c r="P119" s="520"/>
      <c r="Q119" s="513"/>
      <c r="R119" s="513"/>
      <c r="S119" s="513"/>
      <c r="T119" s="513"/>
      <c r="U119" s="513"/>
      <c r="V119" s="513"/>
      <c r="W119" s="513"/>
    </row>
    <row r="120" spans="1:23" s="22" customFormat="1" ht="11.1" customHeight="1">
      <c r="A120" s="513"/>
      <c r="B120" s="513" t="s">
        <v>504</v>
      </c>
      <c r="C120" s="513"/>
      <c r="D120" s="513"/>
      <c r="E120" s="513"/>
      <c r="F120" s="513"/>
      <c r="G120" s="513"/>
      <c r="H120" s="513"/>
      <c r="I120" s="513"/>
      <c r="J120" s="513"/>
      <c r="K120" s="513"/>
      <c r="L120" s="513"/>
      <c r="M120" s="513"/>
      <c r="N120" s="513"/>
      <c r="O120" s="513" t="s">
        <v>217</v>
      </c>
      <c r="P120" s="513"/>
      <c r="Q120" s="513"/>
      <c r="R120" s="513"/>
      <c r="S120" s="513"/>
      <c r="T120" s="513"/>
      <c r="U120" s="513"/>
      <c r="V120" s="513"/>
      <c r="W120" s="513"/>
    </row>
    <row r="121" spans="1:23" s="22" customFormat="1" ht="11.1" customHeight="1">
      <c r="A121" s="513" t="str">
        <f>"6."</f>
        <v>6.</v>
      </c>
      <c r="B121" s="81" t="s">
        <v>505</v>
      </c>
      <c r="C121" s="81"/>
      <c r="D121" s="81"/>
      <c r="E121" s="81"/>
      <c r="F121" s="81"/>
      <c r="G121" s="81"/>
      <c r="H121" s="81"/>
      <c r="I121" s="81"/>
      <c r="J121" s="81"/>
      <c r="K121" s="513"/>
      <c r="L121" s="513"/>
      <c r="M121" s="513"/>
      <c r="N121" s="513"/>
      <c r="O121" s="513"/>
      <c r="P121" s="513"/>
      <c r="Q121" s="513"/>
      <c r="R121" s="513"/>
      <c r="S121" s="513"/>
      <c r="T121" s="513"/>
      <c r="U121" s="513"/>
      <c r="V121" s="513"/>
      <c r="W121" s="513"/>
    </row>
    <row r="122" spans="1:23" s="22" customFormat="1" ht="11.1" customHeight="1">
      <c r="C122" s="81"/>
      <c r="D122" s="81"/>
      <c r="E122" s="81"/>
      <c r="F122" s="81"/>
      <c r="G122" s="81"/>
      <c r="H122" s="81"/>
      <c r="I122" s="81"/>
      <c r="J122" s="81"/>
      <c r="K122" s="81"/>
      <c r="L122" s="81"/>
      <c r="M122" s="81"/>
      <c r="N122" s="516"/>
      <c r="O122" s="516"/>
      <c r="P122" s="516"/>
      <c r="Q122" s="516"/>
      <c r="R122" s="516"/>
      <c r="S122" s="516"/>
      <c r="T122" s="516"/>
      <c r="U122" s="516"/>
      <c r="V122" s="516"/>
      <c r="W122" s="516"/>
    </row>
    <row r="123" spans="1:23" s="22" customFormat="1" ht="11.1" customHeight="1">
      <c r="C123" s="81"/>
      <c r="D123" s="81"/>
      <c r="E123" s="516"/>
      <c r="F123" s="516"/>
      <c r="G123" s="516"/>
      <c r="H123" s="516"/>
      <c r="I123" s="516"/>
      <c r="J123" s="516"/>
      <c r="K123" s="516"/>
      <c r="L123" s="516"/>
      <c r="M123" s="516"/>
      <c r="N123" s="516"/>
      <c r="O123" s="516"/>
      <c r="P123" s="516"/>
      <c r="Q123" s="516"/>
      <c r="R123" s="516"/>
      <c r="S123" s="516"/>
      <c r="T123" s="516"/>
      <c r="U123" s="516"/>
      <c r="V123" s="516"/>
      <c r="W123" s="516"/>
    </row>
    <row r="124" spans="1:23" s="22" customFormat="1" ht="11.1" customHeight="1">
      <c r="C124" s="81"/>
      <c r="D124" s="81"/>
      <c r="E124" s="81"/>
      <c r="F124" s="81"/>
      <c r="G124" s="81"/>
      <c r="H124" s="81"/>
      <c r="I124" s="516"/>
      <c r="J124" s="516"/>
      <c r="K124" s="516"/>
      <c r="L124" s="516"/>
      <c r="M124" s="516"/>
      <c r="N124" s="516"/>
      <c r="O124" s="516"/>
      <c r="P124" s="516"/>
      <c r="Q124" s="516"/>
      <c r="R124" s="516"/>
      <c r="S124" s="516"/>
      <c r="T124" s="516"/>
      <c r="U124" s="516"/>
      <c r="V124" s="516"/>
      <c r="W124" s="516"/>
    </row>
    <row r="125" spans="1:23" s="22" customFormat="1" ht="11.1" customHeight="1">
      <c r="C125" s="521"/>
      <c r="D125" s="516"/>
      <c r="E125" s="516"/>
      <c r="F125" s="516"/>
      <c r="G125" s="516"/>
      <c r="H125" s="516"/>
      <c r="I125" s="516"/>
      <c r="J125" s="516"/>
      <c r="K125" s="516"/>
      <c r="L125" s="516"/>
      <c r="M125" s="516"/>
      <c r="N125" s="516"/>
      <c r="O125" s="516"/>
      <c r="P125" s="516"/>
      <c r="Q125" s="516"/>
      <c r="R125" s="516"/>
      <c r="S125" s="516"/>
      <c r="T125" s="516"/>
      <c r="U125" s="516"/>
      <c r="V125" s="516"/>
      <c r="W125" s="516"/>
    </row>
    <row r="126" spans="1:23" s="22" customFormat="1" ht="11.1" customHeight="1">
      <c r="C126" s="81"/>
      <c r="D126" s="81"/>
      <c r="E126" s="81"/>
      <c r="F126" s="81"/>
      <c r="G126" s="81"/>
      <c r="H126" s="81"/>
      <c r="I126" s="81"/>
      <c r="J126" s="81"/>
      <c r="K126" s="81"/>
      <c r="L126" s="81"/>
      <c r="M126" s="81"/>
      <c r="N126" s="81"/>
      <c r="O126" s="81"/>
      <c r="P126" s="81"/>
      <c r="Q126" s="81"/>
      <c r="R126" s="81"/>
      <c r="S126" s="81"/>
      <c r="T126" s="81"/>
      <c r="U126" s="516"/>
      <c r="V126" s="516"/>
      <c r="W126" s="516"/>
    </row>
    <row r="127" spans="1:23" s="22" customFormat="1" ht="11.1" customHeight="1">
      <c r="C127" s="81"/>
      <c r="D127" s="81"/>
      <c r="E127" s="81"/>
      <c r="F127" s="81"/>
      <c r="G127" s="81"/>
      <c r="H127" s="516"/>
      <c r="I127" s="516"/>
      <c r="J127" s="516"/>
      <c r="K127" s="516"/>
      <c r="L127" s="516"/>
      <c r="M127" s="516"/>
      <c r="N127" s="516"/>
      <c r="O127" s="516"/>
      <c r="P127" s="516"/>
      <c r="Q127" s="516"/>
      <c r="R127" s="516"/>
      <c r="S127" s="516"/>
      <c r="T127" s="516"/>
      <c r="U127" s="516"/>
      <c r="V127" s="516"/>
      <c r="W127" s="516"/>
    </row>
    <row r="128" spans="1:23" s="22" customFormat="1" ht="11.1" customHeight="1">
      <c r="C128" s="521"/>
      <c r="D128" s="516"/>
      <c r="E128" s="516"/>
      <c r="F128" s="516"/>
      <c r="G128" s="516"/>
      <c r="H128" s="516"/>
      <c r="I128" s="516"/>
      <c r="J128" s="516"/>
      <c r="K128" s="516"/>
      <c r="L128" s="516"/>
      <c r="M128" s="516"/>
      <c r="N128" s="516"/>
      <c r="O128" s="516"/>
      <c r="P128" s="516"/>
      <c r="Q128" s="516"/>
      <c r="R128" s="516"/>
      <c r="S128" s="516"/>
      <c r="T128" s="516"/>
      <c r="U128" s="516"/>
      <c r="V128" s="516"/>
      <c r="W128" s="516"/>
    </row>
    <row r="129" spans="3:23" s="22" customFormat="1" ht="11.1" customHeight="1">
      <c r="C129" s="521"/>
      <c r="D129" s="516"/>
      <c r="E129" s="516"/>
      <c r="F129" s="516"/>
      <c r="G129" s="516"/>
      <c r="H129" s="516"/>
      <c r="I129" s="516"/>
      <c r="J129" s="516"/>
      <c r="K129" s="516"/>
      <c r="L129" s="516"/>
      <c r="M129" s="516"/>
      <c r="N129" s="516"/>
      <c r="O129" s="516"/>
      <c r="P129" s="516"/>
      <c r="Q129" s="516"/>
      <c r="R129" s="516"/>
      <c r="S129" s="516"/>
      <c r="T129" s="516"/>
      <c r="U129" s="516"/>
      <c r="V129" s="516"/>
      <c r="W129" s="516"/>
    </row>
    <row r="130" spans="3:23" s="22" customFormat="1" ht="11.1" customHeight="1">
      <c r="C130" s="521"/>
      <c r="D130" s="516"/>
      <c r="E130" s="516"/>
      <c r="F130" s="516"/>
      <c r="G130" s="516"/>
      <c r="H130" s="516"/>
      <c r="I130" s="516"/>
      <c r="J130" s="516"/>
      <c r="K130" s="516"/>
      <c r="L130" s="516"/>
      <c r="M130" s="516"/>
      <c r="N130" s="516"/>
      <c r="O130" s="516"/>
      <c r="P130" s="516"/>
      <c r="Q130" s="516"/>
      <c r="R130" s="516"/>
      <c r="S130" s="516"/>
      <c r="T130" s="516"/>
      <c r="U130" s="516"/>
      <c r="V130" s="516"/>
      <c r="W130" s="516"/>
    </row>
    <row r="131" spans="3:23" s="22" customFormat="1" ht="11.1" customHeight="1">
      <c r="C131" s="81"/>
      <c r="D131" s="81"/>
      <c r="E131" s="81"/>
      <c r="F131" s="81"/>
      <c r="G131" s="81"/>
      <c r="H131" s="81"/>
      <c r="I131" s="81"/>
      <c r="J131" s="81"/>
      <c r="K131" s="81"/>
      <c r="L131" s="81"/>
      <c r="M131" s="81"/>
      <c r="N131" s="81"/>
      <c r="O131" s="522"/>
      <c r="P131" s="522"/>
      <c r="Q131" s="522"/>
      <c r="R131" s="522"/>
      <c r="S131" s="522"/>
      <c r="T131" s="522"/>
      <c r="U131" s="522"/>
      <c r="V131" s="522"/>
      <c r="W131" s="522"/>
    </row>
  </sheetData>
  <mergeCells count="39">
    <mergeCell ref="A97:B97"/>
    <mergeCell ref="A103:D103"/>
    <mergeCell ref="U103:W103"/>
    <mergeCell ref="U104:W104"/>
    <mergeCell ref="A105:B105"/>
    <mergeCell ref="A73:B73"/>
    <mergeCell ref="A60:C60"/>
    <mergeCell ref="V60:W60"/>
    <mergeCell ref="A61:B61"/>
    <mergeCell ref="D62:Q62"/>
    <mergeCell ref="D63:Q63"/>
    <mergeCell ref="D64:E64"/>
    <mergeCell ref="G64:H64"/>
    <mergeCell ref="J64:K64"/>
    <mergeCell ref="M64:N64"/>
    <mergeCell ref="P64:Q64"/>
    <mergeCell ref="S64:T64"/>
    <mergeCell ref="D66:E66"/>
    <mergeCell ref="M66:N66"/>
    <mergeCell ref="P66:Q66"/>
    <mergeCell ref="S66:T66"/>
    <mergeCell ref="A59:W59"/>
    <mergeCell ref="D6:E6"/>
    <mergeCell ref="G6:H6"/>
    <mergeCell ref="J6:K6"/>
    <mergeCell ref="M6:N6"/>
    <mergeCell ref="P6:Q6"/>
    <mergeCell ref="S6:T6"/>
    <mergeCell ref="D8:E8"/>
    <mergeCell ref="M8:N8"/>
    <mergeCell ref="P8:Q8"/>
    <mergeCell ref="S8:T8"/>
    <mergeCell ref="A51:B51"/>
    <mergeCell ref="D5:Q5"/>
    <mergeCell ref="A1:W1"/>
    <mergeCell ref="A2:C2"/>
    <mergeCell ref="V2:W2"/>
    <mergeCell ref="A3:B3"/>
    <mergeCell ref="D4:Q4"/>
  </mergeCells>
  <printOptions horizontalCentered="1" verticalCentered="1"/>
  <pageMargins left="3.937007874015748E-2" right="3.937007874015748E-2" top="0.19685039370078741" bottom="0.19685039370078741" header="0.51181102362204722" footer="0.51181102362204722"/>
  <pageSetup paperSize="9" scale="85" fitToHeight="2" orientation="portrait" r:id="rId1"/>
  <headerFooter alignWithMargins="0"/>
  <rowBreaks count="1" manualBreakCount="1">
    <brk id="5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6"/>
  <sheetViews>
    <sheetView showGridLines="0" workbookViewId="0">
      <selection sqref="A1:N1"/>
    </sheetView>
  </sheetViews>
  <sheetFormatPr defaultRowHeight="12.75"/>
  <cols>
    <col min="1" max="1" width="2.7109375" style="560" customWidth="1"/>
    <col min="2" max="2" width="26.7109375" style="560" customWidth="1"/>
    <col min="3" max="3" width="3.7109375" style="562" customWidth="1"/>
    <col min="4" max="4" width="9.140625" style="560" customWidth="1"/>
    <col min="5" max="5" width="1.28515625" style="560" customWidth="1"/>
    <col min="6" max="8" width="10.140625" style="560" customWidth="1"/>
    <col min="9" max="9" width="1" style="560" customWidth="1"/>
    <col min="10" max="10" width="10.140625" style="560" customWidth="1"/>
    <col min="11" max="11" width="1.28515625" style="560" customWidth="1"/>
    <col min="12" max="14" width="10.140625" style="560" customWidth="1"/>
    <col min="15" max="15" width="1.42578125" style="560" customWidth="1"/>
  </cols>
  <sheetData>
    <row r="1" spans="1:15" s="212" customFormat="1" ht="38.450000000000003" customHeight="1">
      <c r="A1" s="1243" t="s">
        <v>784</v>
      </c>
      <c r="B1" s="1243"/>
      <c r="C1" s="1243"/>
      <c r="D1" s="1243"/>
      <c r="E1" s="1243"/>
      <c r="F1" s="1243"/>
      <c r="G1" s="1243"/>
      <c r="H1" s="1243"/>
      <c r="I1" s="1243"/>
      <c r="J1" s="1243"/>
      <c r="K1" s="1243"/>
      <c r="L1" s="1243"/>
      <c r="M1" s="1243"/>
      <c r="N1" s="1243"/>
      <c r="O1" s="528"/>
    </row>
    <row r="2" spans="1:15" s="10" customFormat="1" ht="12.75" customHeight="1">
      <c r="A2" s="1244" t="s">
        <v>464</v>
      </c>
      <c r="B2" s="1190"/>
      <c r="C2" s="4"/>
      <c r="D2" s="529"/>
      <c r="E2" s="529"/>
      <c r="F2" s="529"/>
      <c r="G2" s="529"/>
      <c r="H2" s="529"/>
      <c r="I2" s="529"/>
      <c r="J2" s="529"/>
      <c r="K2" s="529"/>
      <c r="L2" s="529"/>
      <c r="M2" s="1245" t="s">
        <v>0</v>
      </c>
      <c r="N2" s="1246"/>
      <c r="O2" s="13"/>
    </row>
    <row r="3" spans="1:15" s="10" customFormat="1" ht="12.75" customHeight="1">
      <c r="A3" s="1247" t="s">
        <v>1</v>
      </c>
      <c r="B3" s="1197"/>
      <c r="C3" s="18"/>
      <c r="D3" s="530"/>
      <c r="E3" s="530"/>
      <c r="F3" s="530"/>
      <c r="G3" s="530"/>
      <c r="H3" s="530"/>
      <c r="I3" s="530"/>
      <c r="J3" s="530"/>
      <c r="K3" s="530"/>
      <c r="L3" s="530"/>
      <c r="M3" s="530"/>
      <c r="N3" s="530"/>
      <c r="O3" s="530"/>
    </row>
    <row r="4" spans="1:15" s="22" customFormat="1" ht="17.45" customHeight="1">
      <c r="A4" s="531"/>
      <c r="B4" s="531"/>
      <c r="C4" s="532"/>
      <c r="D4" s="1248" t="s">
        <v>506</v>
      </c>
      <c r="E4" s="533"/>
      <c r="F4" s="1250" t="s">
        <v>507</v>
      </c>
      <c r="G4" s="1250"/>
      <c r="H4" s="1250"/>
      <c r="I4" s="534"/>
      <c r="J4" s="1248" t="s">
        <v>508</v>
      </c>
      <c r="K4" s="533"/>
      <c r="L4" s="1250" t="s">
        <v>509</v>
      </c>
      <c r="M4" s="1250"/>
      <c r="N4" s="1250"/>
      <c r="O4" s="535"/>
    </row>
    <row r="5" spans="1:15" s="22" customFormat="1" ht="31.15" customHeight="1">
      <c r="A5" s="531"/>
      <c r="B5" s="531"/>
      <c r="C5" s="536" t="s">
        <v>15</v>
      </c>
      <c r="D5" s="1249"/>
      <c r="E5" s="533"/>
      <c r="F5" s="537" t="s">
        <v>510</v>
      </c>
      <c r="G5" s="537" t="s">
        <v>511</v>
      </c>
      <c r="H5" s="537" t="s">
        <v>512</v>
      </c>
      <c r="I5" s="538"/>
      <c r="J5" s="1249"/>
      <c r="K5" s="533"/>
      <c r="L5" s="537" t="s">
        <v>510</v>
      </c>
      <c r="M5" s="537" t="s">
        <v>511</v>
      </c>
      <c r="N5" s="537" t="s">
        <v>512</v>
      </c>
      <c r="O5" s="539"/>
    </row>
    <row r="6" spans="1:15" s="332" customFormat="1" ht="11.25" customHeight="1">
      <c r="A6" s="540"/>
      <c r="B6" s="540"/>
      <c r="C6" s="536"/>
      <c r="D6" s="541"/>
      <c r="E6" s="541"/>
      <c r="F6" s="476" t="s">
        <v>24</v>
      </c>
      <c r="G6" s="476" t="s">
        <v>24</v>
      </c>
      <c r="H6" s="476" t="s">
        <v>24</v>
      </c>
      <c r="I6" s="476"/>
      <c r="J6" s="476" t="s">
        <v>21</v>
      </c>
      <c r="K6" s="476"/>
      <c r="L6" s="476" t="s">
        <v>24</v>
      </c>
      <c r="M6" s="476" t="s">
        <v>24</v>
      </c>
      <c r="N6" s="476" t="s">
        <v>24</v>
      </c>
      <c r="O6" s="476"/>
    </row>
    <row r="7" spans="1:15" s="22" customFormat="1" ht="11.25" customHeight="1">
      <c r="A7" s="1253" t="s">
        <v>513</v>
      </c>
      <c r="B7" s="1252"/>
      <c r="C7" s="4">
        <v>1</v>
      </c>
      <c r="D7" s="542"/>
      <c r="E7" s="542"/>
      <c r="F7" s="542"/>
      <c r="G7" s="542"/>
      <c r="H7" s="542"/>
      <c r="I7" s="542"/>
      <c r="J7" s="543"/>
      <c r="K7" s="543"/>
      <c r="L7" s="543"/>
      <c r="M7" s="543"/>
      <c r="N7" s="543"/>
      <c r="O7" s="543"/>
    </row>
    <row r="8" spans="1:15" s="22" customFormat="1" ht="11.25" customHeight="1">
      <c r="A8" s="1251" t="s">
        <v>514</v>
      </c>
      <c r="B8" s="1252"/>
      <c r="C8" s="4"/>
      <c r="D8" s="544">
        <v>33.4</v>
      </c>
      <c r="E8" s="544"/>
      <c r="F8" s="544">
        <v>29.4</v>
      </c>
      <c r="G8" s="544">
        <v>27.5</v>
      </c>
      <c r="H8" s="544">
        <v>13.6</v>
      </c>
      <c r="I8" s="544"/>
      <c r="J8" s="544">
        <v>490.4</v>
      </c>
      <c r="K8" s="544"/>
      <c r="L8" s="544">
        <v>232.6</v>
      </c>
      <c r="M8" s="544">
        <v>193.9</v>
      </c>
      <c r="N8" s="544">
        <v>63.9</v>
      </c>
      <c r="O8" s="544"/>
    </row>
    <row r="9" spans="1:15" s="22" customFormat="1" ht="11.25" customHeight="1">
      <c r="A9" s="1251" t="s">
        <v>515</v>
      </c>
      <c r="B9" s="1252"/>
      <c r="C9" s="4"/>
      <c r="D9" s="544">
        <v>37.299999999999997</v>
      </c>
      <c r="E9" s="544"/>
      <c r="F9" s="544">
        <v>33</v>
      </c>
      <c r="G9" s="544">
        <v>29</v>
      </c>
      <c r="H9" s="544">
        <v>13.4</v>
      </c>
      <c r="I9" s="544"/>
      <c r="J9" s="544">
        <v>496.4</v>
      </c>
      <c r="K9" s="544"/>
      <c r="L9" s="544">
        <v>240.2</v>
      </c>
      <c r="M9" s="544">
        <v>202.4</v>
      </c>
      <c r="N9" s="544">
        <v>53.8</v>
      </c>
      <c r="O9" s="544"/>
    </row>
    <row r="10" spans="1:15" s="22" customFormat="1" ht="11.25" customHeight="1">
      <c r="A10" s="545"/>
      <c r="B10" s="512"/>
      <c r="C10" s="546"/>
      <c r="D10" s="544"/>
      <c r="E10" s="544"/>
      <c r="F10" s="544"/>
      <c r="G10" s="544"/>
      <c r="H10" s="544"/>
      <c r="I10" s="544"/>
      <c r="J10" s="544"/>
      <c r="K10" s="544"/>
      <c r="L10" s="544"/>
      <c r="M10" s="544"/>
      <c r="N10" s="544"/>
      <c r="O10" s="544"/>
    </row>
    <row r="11" spans="1:15" s="22" customFormat="1" ht="11.25" customHeight="1">
      <c r="A11" s="1251" t="s">
        <v>516</v>
      </c>
      <c r="B11" s="1252"/>
      <c r="C11" s="4"/>
      <c r="D11" s="544">
        <v>6.4</v>
      </c>
      <c r="E11" s="544"/>
      <c r="F11" s="544">
        <v>1.3</v>
      </c>
      <c r="G11" s="544">
        <v>3.6</v>
      </c>
      <c r="H11" s="544">
        <v>4.5</v>
      </c>
      <c r="I11" s="544"/>
      <c r="J11" s="544">
        <v>44.7</v>
      </c>
      <c r="K11" s="544"/>
      <c r="L11" s="544">
        <v>3.9</v>
      </c>
      <c r="M11" s="544">
        <v>16.600000000000001</v>
      </c>
      <c r="N11" s="544">
        <v>24.1</v>
      </c>
      <c r="O11" s="544"/>
    </row>
    <row r="12" spans="1:15" s="22" customFormat="1" ht="11.25" customHeight="1">
      <c r="A12" s="1251" t="s">
        <v>517</v>
      </c>
      <c r="B12" s="1252"/>
      <c r="C12" s="4"/>
      <c r="D12" s="544">
        <v>7.5</v>
      </c>
      <c r="E12" s="544"/>
      <c r="F12" s="544">
        <v>1.4</v>
      </c>
      <c r="G12" s="544">
        <v>4</v>
      </c>
      <c r="H12" s="544">
        <v>5.5</v>
      </c>
      <c r="I12" s="544"/>
      <c r="J12" s="544">
        <v>50.1</v>
      </c>
      <c r="K12" s="544"/>
      <c r="L12" s="544">
        <v>3.8</v>
      </c>
      <c r="M12" s="544">
        <v>16.7</v>
      </c>
      <c r="N12" s="544">
        <v>29.6</v>
      </c>
      <c r="O12" s="544"/>
    </row>
    <row r="13" spans="1:15" s="22" customFormat="1" ht="11.25" customHeight="1">
      <c r="A13" s="1251" t="s">
        <v>518</v>
      </c>
      <c r="B13" s="1252"/>
      <c r="C13" s="4"/>
      <c r="D13" s="544">
        <v>8.8000000000000007</v>
      </c>
      <c r="E13" s="544"/>
      <c r="F13" s="544">
        <v>1.6</v>
      </c>
      <c r="G13" s="544">
        <v>4.4000000000000004</v>
      </c>
      <c r="H13" s="544">
        <v>6.8</v>
      </c>
      <c r="I13" s="544"/>
      <c r="J13" s="544">
        <v>57.9</v>
      </c>
      <c r="K13" s="544"/>
      <c r="L13" s="544">
        <v>4.8</v>
      </c>
      <c r="M13" s="544">
        <v>17.899999999999999</v>
      </c>
      <c r="N13" s="544">
        <v>35.299999999999997</v>
      </c>
      <c r="O13" s="544"/>
    </row>
    <row r="14" spans="1:15" s="22" customFormat="1" ht="11.25" customHeight="1">
      <c r="A14" s="1251" t="s">
        <v>519</v>
      </c>
      <c r="B14" s="1252"/>
      <c r="C14" s="4"/>
      <c r="D14" s="544">
        <v>32.299999999999997</v>
      </c>
      <c r="E14" s="544"/>
      <c r="F14" s="544">
        <v>28.9</v>
      </c>
      <c r="G14" s="544">
        <v>25.8</v>
      </c>
      <c r="H14" s="544">
        <v>2.9</v>
      </c>
      <c r="I14" s="544"/>
      <c r="J14" s="544">
        <v>388.6</v>
      </c>
      <c r="K14" s="544"/>
      <c r="L14" s="544">
        <v>192.8</v>
      </c>
      <c r="M14" s="544">
        <v>185.4</v>
      </c>
      <c r="N14" s="544">
        <v>10.3</v>
      </c>
      <c r="O14" s="544"/>
    </row>
    <row r="15" spans="1:15" s="22" customFormat="1" ht="11.25" customHeight="1">
      <c r="A15" s="1251" t="s">
        <v>520</v>
      </c>
      <c r="B15" s="1252"/>
      <c r="C15" s="4"/>
      <c r="D15" s="544">
        <v>2.2999999999999998</v>
      </c>
      <c r="E15" s="544"/>
      <c r="F15" s="544">
        <v>0.4</v>
      </c>
      <c r="G15" s="544">
        <v>1.2</v>
      </c>
      <c r="H15" s="544">
        <v>1.2</v>
      </c>
      <c r="I15" s="544"/>
      <c r="J15" s="544">
        <v>11.2</v>
      </c>
      <c r="K15" s="544"/>
      <c r="L15" s="544">
        <v>2.2999999999999998</v>
      </c>
      <c r="M15" s="544">
        <v>5</v>
      </c>
      <c r="N15" s="544">
        <v>3.9</v>
      </c>
      <c r="O15" s="544"/>
    </row>
    <row r="16" spans="1:15" s="22" customFormat="1" ht="11.25" customHeight="1">
      <c r="A16" s="545"/>
      <c r="B16" s="512"/>
      <c r="C16" s="546"/>
      <c r="D16" s="544"/>
      <c r="E16" s="544"/>
      <c r="F16" s="544"/>
      <c r="G16" s="544"/>
      <c r="H16" s="544"/>
      <c r="I16" s="544"/>
      <c r="J16" s="544"/>
      <c r="K16" s="544"/>
      <c r="L16" s="544"/>
      <c r="M16" s="544"/>
      <c r="N16" s="544"/>
      <c r="O16" s="544"/>
    </row>
    <row r="17" spans="1:15" s="22" customFormat="1" ht="11.25" customHeight="1">
      <c r="A17" s="1251" t="s">
        <v>521</v>
      </c>
      <c r="B17" s="1252"/>
      <c r="C17" s="4"/>
      <c r="D17" s="544">
        <v>16.2</v>
      </c>
      <c r="E17" s="544"/>
      <c r="F17" s="544">
        <v>14.5</v>
      </c>
      <c r="G17" s="544">
        <v>10.6</v>
      </c>
      <c r="H17" s="544">
        <v>6.5</v>
      </c>
      <c r="I17" s="544"/>
      <c r="J17" s="544">
        <v>173.4</v>
      </c>
      <c r="K17" s="544"/>
      <c r="L17" s="544">
        <v>87</v>
      </c>
      <c r="M17" s="544">
        <v>55.7</v>
      </c>
      <c r="N17" s="544">
        <v>30.8</v>
      </c>
      <c r="O17" s="544"/>
    </row>
    <row r="18" spans="1:15" s="22" customFormat="1" ht="11.25" customHeight="1">
      <c r="A18" s="1251" t="s">
        <v>522</v>
      </c>
      <c r="B18" s="1252"/>
      <c r="C18" s="4"/>
      <c r="D18" s="544">
        <v>14.8</v>
      </c>
      <c r="E18" s="544"/>
      <c r="F18" s="544">
        <v>13.6</v>
      </c>
      <c r="G18" s="544">
        <v>9.4</v>
      </c>
      <c r="H18" s="544">
        <v>5.3</v>
      </c>
      <c r="I18" s="544"/>
      <c r="J18" s="544">
        <v>159.30000000000001</v>
      </c>
      <c r="K18" s="544"/>
      <c r="L18" s="544">
        <v>85.6</v>
      </c>
      <c r="M18" s="544">
        <v>50.2</v>
      </c>
      <c r="N18" s="544">
        <v>23.5</v>
      </c>
      <c r="O18" s="544"/>
    </row>
    <row r="19" spans="1:15" s="22" customFormat="1" ht="11.25" customHeight="1">
      <c r="A19" s="512"/>
      <c r="B19" s="512"/>
      <c r="C19" s="546"/>
      <c r="D19" s="544"/>
      <c r="E19" s="544"/>
      <c r="F19" s="544"/>
      <c r="G19" s="544"/>
      <c r="H19" s="544"/>
      <c r="I19" s="544"/>
      <c r="J19" s="544"/>
      <c r="K19" s="544"/>
      <c r="L19" s="544"/>
      <c r="M19" s="544"/>
      <c r="N19" s="544"/>
      <c r="O19" s="544"/>
    </row>
    <row r="20" spans="1:15" s="22" customFormat="1" ht="11.25" customHeight="1">
      <c r="A20" s="1251" t="s">
        <v>523</v>
      </c>
      <c r="B20" s="1252"/>
      <c r="C20" s="4"/>
      <c r="D20" s="544">
        <v>13.6</v>
      </c>
      <c r="E20" s="544"/>
      <c r="F20" s="544">
        <v>12.2</v>
      </c>
      <c r="G20" s="544">
        <v>8.6999999999999993</v>
      </c>
      <c r="H20" s="544">
        <v>3.6</v>
      </c>
      <c r="I20" s="544"/>
      <c r="J20" s="544">
        <v>128.5</v>
      </c>
      <c r="K20" s="544"/>
      <c r="L20" s="544">
        <v>78.599999999999994</v>
      </c>
      <c r="M20" s="544">
        <v>38.4</v>
      </c>
      <c r="N20" s="544">
        <v>11.5</v>
      </c>
      <c r="O20" s="544"/>
    </row>
    <row r="21" spans="1:15" s="22" customFormat="1" ht="11.25" customHeight="1">
      <c r="A21" s="1251" t="s">
        <v>524</v>
      </c>
      <c r="B21" s="1252"/>
      <c r="C21" s="4"/>
      <c r="D21" s="544">
        <v>4.8</v>
      </c>
      <c r="E21" s="544"/>
      <c r="F21" s="544">
        <v>4.0999999999999996</v>
      </c>
      <c r="G21" s="544">
        <v>3.2</v>
      </c>
      <c r="H21" s="544">
        <v>1.7</v>
      </c>
      <c r="I21" s="544"/>
      <c r="J21" s="544">
        <v>39.200000000000003</v>
      </c>
      <c r="K21" s="544"/>
      <c r="L21" s="544">
        <v>19.7</v>
      </c>
      <c r="M21" s="544">
        <v>13.9</v>
      </c>
      <c r="N21" s="544">
        <v>5.6</v>
      </c>
      <c r="O21" s="544"/>
    </row>
    <row r="22" spans="1:15" s="22" customFormat="1" ht="11.25" customHeight="1">
      <c r="A22" s="1251" t="s">
        <v>525</v>
      </c>
      <c r="B22" s="1252"/>
      <c r="C22" s="4"/>
      <c r="D22" s="544">
        <v>7.4</v>
      </c>
      <c r="E22" s="544"/>
      <c r="F22" s="544">
        <v>6.4</v>
      </c>
      <c r="G22" s="544">
        <v>4.8</v>
      </c>
      <c r="H22" s="544">
        <v>2.2000000000000002</v>
      </c>
      <c r="I22" s="544"/>
      <c r="J22" s="544">
        <v>64.900000000000006</v>
      </c>
      <c r="K22" s="544"/>
      <c r="L22" s="544">
        <v>34.6</v>
      </c>
      <c r="M22" s="544">
        <v>22</v>
      </c>
      <c r="N22" s="544">
        <v>8.1999999999999993</v>
      </c>
      <c r="O22" s="544"/>
    </row>
    <row r="23" spans="1:15" s="22" customFormat="1" ht="11.25" customHeight="1">
      <c r="A23" s="1251" t="s">
        <v>526</v>
      </c>
      <c r="B23" s="1252"/>
      <c r="C23" s="4"/>
      <c r="D23" s="544">
        <v>2.6</v>
      </c>
      <c r="E23" s="544"/>
      <c r="F23" s="544">
        <v>2.1</v>
      </c>
      <c r="G23" s="544">
        <v>0.8</v>
      </c>
      <c r="H23" s="544">
        <v>0.5</v>
      </c>
      <c r="I23" s="544"/>
      <c r="J23" s="544">
        <v>19</v>
      </c>
      <c r="K23" s="544"/>
      <c r="L23" s="544">
        <v>13.7</v>
      </c>
      <c r="M23" s="544">
        <v>3.5</v>
      </c>
      <c r="N23" s="544">
        <v>1.9</v>
      </c>
      <c r="O23" s="544"/>
    </row>
    <row r="24" spans="1:15" s="22" customFormat="1" ht="11.25" customHeight="1">
      <c r="A24" s="512"/>
      <c r="B24" s="512"/>
      <c r="C24" s="546"/>
      <c r="D24" s="544"/>
      <c r="E24" s="544"/>
      <c r="F24" s="544"/>
      <c r="G24" s="544"/>
      <c r="H24" s="544"/>
      <c r="I24" s="544"/>
      <c r="J24" s="544"/>
      <c r="K24" s="544"/>
      <c r="L24" s="544"/>
      <c r="M24" s="544"/>
      <c r="N24" s="544"/>
      <c r="O24" s="544"/>
    </row>
    <row r="25" spans="1:15" s="22" customFormat="1" ht="11.25" customHeight="1">
      <c r="A25" s="1251" t="s">
        <v>527</v>
      </c>
      <c r="B25" s="1252"/>
      <c r="C25" s="4"/>
      <c r="D25" s="544">
        <v>12.7</v>
      </c>
      <c r="E25" s="544"/>
      <c r="F25" s="544">
        <v>5.7</v>
      </c>
      <c r="G25" s="544">
        <v>10.3</v>
      </c>
      <c r="H25" s="544">
        <v>3.3</v>
      </c>
      <c r="I25" s="544"/>
      <c r="J25" s="544">
        <v>100.3</v>
      </c>
      <c r="K25" s="544"/>
      <c r="L25" s="544">
        <v>34.200000000000003</v>
      </c>
      <c r="M25" s="544">
        <v>52.6</v>
      </c>
      <c r="N25" s="544">
        <v>13.5</v>
      </c>
      <c r="O25" s="544"/>
    </row>
    <row r="26" spans="1:15" s="22" customFormat="1" ht="11.25" customHeight="1">
      <c r="A26" s="547"/>
      <c r="B26" s="545" t="s">
        <v>528</v>
      </c>
      <c r="C26" s="548"/>
      <c r="D26" s="544">
        <v>1</v>
      </c>
      <c r="E26" s="544"/>
      <c r="F26" s="544">
        <v>0.4</v>
      </c>
      <c r="G26" s="544">
        <v>0.7</v>
      </c>
      <c r="H26" s="544">
        <v>0.2</v>
      </c>
      <c r="I26" s="544"/>
      <c r="J26" s="544">
        <v>6.3</v>
      </c>
      <c r="K26" s="544"/>
      <c r="L26" s="544">
        <v>2.2000000000000002</v>
      </c>
      <c r="M26" s="544">
        <v>3.2</v>
      </c>
      <c r="N26" s="544">
        <v>1</v>
      </c>
      <c r="O26" s="544"/>
    </row>
    <row r="27" spans="1:15" s="22" customFormat="1" ht="11.25" customHeight="1">
      <c r="A27" s="547"/>
      <c r="B27" s="545" t="s">
        <v>529</v>
      </c>
      <c r="C27" s="548"/>
      <c r="D27" s="544">
        <v>4.7</v>
      </c>
      <c r="E27" s="544"/>
      <c r="F27" s="544">
        <v>2.4</v>
      </c>
      <c r="G27" s="544">
        <v>3.5</v>
      </c>
      <c r="H27" s="544">
        <v>0.7</v>
      </c>
      <c r="I27" s="544"/>
      <c r="J27" s="544">
        <v>33</v>
      </c>
      <c r="K27" s="544"/>
      <c r="L27" s="544">
        <v>12.9</v>
      </c>
      <c r="M27" s="544">
        <v>17.5</v>
      </c>
      <c r="N27" s="544">
        <v>2.6</v>
      </c>
      <c r="O27" s="544"/>
    </row>
    <row r="28" spans="1:15" s="22" customFormat="1" ht="11.25" customHeight="1">
      <c r="A28" s="547"/>
      <c r="B28" s="545" t="s">
        <v>530</v>
      </c>
      <c r="C28" s="548"/>
      <c r="D28" s="544">
        <v>3.3</v>
      </c>
      <c r="E28" s="544"/>
      <c r="F28" s="544">
        <v>1.1000000000000001</v>
      </c>
      <c r="G28" s="544">
        <v>2.4</v>
      </c>
      <c r="H28" s="544">
        <v>0.9</v>
      </c>
      <c r="I28" s="544"/>
      <c r="J28" s="544">
        <v>18.100000000000001</v>
      </c>
      <c r="K28" s="544"/>
      <c r="L28" s="544">
        <v>5</v>
      </c>
      <c r="M28" s="544">
        <v>9.8000000000000007</v>
      </c>
      <c r="N28" s="544">
        <v>3.3</v>
      </c>
      <c r="O28" s="544"/>
    </row>
    <row r="29" spans="1:15" s="22" customFormat="1" ht="11.25" customHeight="1">
      <c r="A29" s="547"/>
      <c r="B29" s="545" t="s">
        <v>531</v>
      </c>
      <c r="C29" s="548"/>
      <c r="D29" s="544">
        <v>4</v>
      </c>
      <c r="E29" s="544"/>
      <c r="F29" s="544">
        <v>1.6</v>
      </c>
      <c r="G29" s="544">
        <v>3</v>
      </c>
      <c r="H29" s="544">
        <v>0.5</v>
      </c>
      <c r="I29" s="544"/>
      <c r="J29" s="544">
        <v>25</v>
      </c>
      <c r="K29" s="544"/>
      <c r="L29" s="544">
        <v>9.4</v>
      </c>
      <c r="M29" s="544">
        <v>13.7</v>
      </c>
      <c r="N29" s="544">
        <v>1.9</v>
      </c>
      <c r="O29" s="544"/>
    </row>
    <row r="30" spans="1:15" s="22" customFormat="1" ht="11.25" customHeight="1">
      <c r="A30" s="547"/>
      <c r="B30" s="545" t="s">
        <v>532</v>
      </c>
      <c r="C30" s="548"/>
      <c r="D30" s="544">
        <v>2.9</v>
      </c>
      <c r="E30" s="544"/>
      <c r="F30" s="544">
        <v>1.1000000000000001</v>
      </c>
      <c r="G30" s="544">
        <v>2.1</v>
      </c>
      <c r="H30" s="544">
        <v>1.1000000000000001</v>
      </c>
      <c r="I30" s="544"/>
      <c r="J30" s="544">
        <v>17.8</v>
      </c>
      <c r="K30" s="544"/>
      <c r="L30" s="544">
        <v>4.8</v>
      </c>
      <c r="M30" s="544">
        <v>8.4</v>
      </c>
      <c r="N30" s="544">
        <v>4.5999999999999996</v>
      </c>
      <c r="O30" s="544"/>
    </row>
    <row r="31" spans="1:15" s="22" customFormat="1" ht="12.75" customHeight="1">
      <c r="A31" s="1251" t="s">
        <v>533</v>
      </c>
      <c r="B31" s="1252"/>
      <c r="C31" s="4">
        <v>4</v>
      </c>
      <c r="D31" s="544">
        <v>14.3</v>
      </c>
      <c r="E31" s="544"/>
      <c r="F31" s="544">
        <v>13</v>
      </c>
      <c r="G31" s="544">
        <v>3.5</v>
      </c>
      <c r="H31" s="544">
        <v>2.4</v>
      </c>
      <c r="I31" s="544"/>
      <c r="J31" s="544">
        <v>120.7</v>
      </c>
      <c r="K31" s="544"/>
      <c r="L31" s="544">
        <v>94.9</v>
      </c>
      <c r="M31" s="544">
        <v>16.100000000000001</v>
      </c>
      <c r="N31" s="544">
        <v>9.6999999999999993</v>
      </c>
      <c r="O31" s="544"/>
    </row>
    <row r="32" spans="1:15" s="22" customFormat="1" ht="11.25" customHeight="1">
      <c r="A32" s="1251" t="s">
        <v>534</v>
      </c>
      <c r="B32" s="1252"/>
      <c r="C32" s="4"/>
      <c r="D32" s="544">
        <v>1.6</v>
      </c>
      <c r="E32" s="544"/>
      <c r="F32" s="544">
        <v>0.3</v>
      </c>
      <c r="G32" s="544">
        <v>1.2</v>
      </c>
      <c r="H32" s="544">
        <v>0.6</v>
      </c>
      <c r="I32" s="544"/>
      <c r="J32" s="544">
        <v>10</v>
      </c>
      <c r="K32" s="544"/>
      <c r="L32" s="544">
        <v>1</v>
      </c>
      <c r="M32" s="544">
        <v>5.8</v>
      </c>
      <c r="N32" s="544">
        <v>3.2</v>
      </c>
      <c r="O32" s="544"/>
    </row>
    <row r="33" spans="1:15" s="22" customFormat="1" ht="12.75" customHeight="1">
      <c r="A33" s="1251" t="s">
        <v>535</v>
      </c>
      <c r="B33" s="1252"/>
      <c r="C33" s="4">
        <v>5</v>
      </c>
      <c r="D33" s="544">
        <v>14</v>
      </c>
      <c r="E33" s="544"/>
      <c r="F33" s="544">
        <v>11.5</v>
      </c>
      <c r="G33" s="544">
        <v>9.4</v>
      </c>
      <c r="H33" s="544">
        <v>5.0999999999999996</v>
      </c>
      <c r="I33" s="544"/>
      <c r="J33" s="544">
        <v>136.9</v>
      </c>
      <c r="K33" s="544"/>
      <c r="L33" s="544">
        <v>58</v>
      </c>
      <c r="M33" s="544">
        <v>51.8</v>
      </c>
      <c r="N33" s="544">
        <v>27.1</v>
      </c>
      <c r="O33" s="544"/>
    </row>
    <row r="34" spans="1:15" s="22" customFormat="1" ht="11.25" customHeight="1">
      <c r="A34" s="512"/>
      <c r="B34" s="512"/>
      <c r="C34" s="546"/>
      <c r="D34" s="544"/>
      <c r="E34" s="544"/>
      <c r="F34" s="544"/>
      <c r="G34" s="544"/>
      <c r="H34" s="544"/>
      <c r="I34" s="544"/>
      <c r="J34" s="544"/>
      <c r="K34" s="544"/>
      <c r="L34" s="544"/>
      <c r="M34" s="544"/>
      <c r="N34" s="544"/>
      <c r="O34" s="544"/>
    </row>
    <row r="35" spans="1:15" s="22" customFormat="1" ht="11.25" customHeight="1">
      <c r="A35" s="1251" t="s">
        <v>536</v>
      </c>
      <c r="B35" s="1252"/>
      <c r="C35" s="4"/>
      <c r="D35" s="544">
        <v>9.9</v>
      </c>
      <c r="E35" s="544"/>
      <c r="F35" s="544">
        <v>1.7</v>
      </c>
      <c r="G35" s="544">
        <v>7.1</v>
      </c>
      <c r="H35" s="544">
        <v>6.9</v>
      </c>
      <c r="I35" s="544"/>
      <c r="J35" s="544">
        <v>90.9</v>
      </c>
      <c r="K35" s="544"/>
      <c r="L35" s="544">
        <v>4.8</v>
      </c>
      <c r="M35" s="544">
        <v>34.4</v>
      </c>
      <c r="N35" s="544">
        <v>51.7</v>
      </c>
      <c r="O35" s="544"/>
    </row>
    <row r="36" spans="1:15" s="22" customFormat="1" ht="12.75" customHeight="1">
      <c r="A36" s="1251" t="s">
        <v>537</v>
      </c>
      <c r="B36" s="1252"/>
      <c r="C36" s="4">
        <v>6</v>
      </c>
      <c r="D36" s="544">
        <v>15.3</v>
      </c>
      <c r="E36" s="544"/>
      <c r="F36" s="544">
        <v>12.3</v>
      </c>
      <c r="G36" s="544">
        <v>9.6</v>
      </c>
      <c r="H36" s="544">
        <v>4</v>
      </c>
      <c r="I36" s="544"/>
      <c r="J36" s="544">
        <v>121.8</v>
      </c>
      <c r="K36" s="544"/>
      <c r="L36" s="544">
        <v>59.7</v>
      </c>
      <c r="M36" s="544">
        <v>45.6</v>
      </c>
      <c r="N36" s="544">
        <v>16.5</v>
      </c>
      <c r="O36" s="544"/>
    </row>
    <row r="37" spans="1:15" s="22" customFormat="1" ht="11.25" customHeight="1">
      <c r="A37" s="1251" t="s">
        <v>538</v>
      </c>
      <c r="B37" s="1252"/>
      <c r="C37" s="4"/>
      <c r="D37" s="544">
        <v>5.3</v>
      </c>
      <c r="E37" s="544"/>
      <c r="F37" s="544">
        <v>3.9</v>
      </c>
      <c r="G37" s="544">
        <v>1.4</v>
      </c>
      <c r="H37" s="544">
        <v>0.9</v>
      </c>
      <c r="I37" s="544"/>
      <c r="J37" s="544">
        <v>28</v>
      </c>
      <c r="K37" s="544"/>
      <c r="L37" s="544">
        <v>18.899999999999999</v>
      </c>
      <c r="M37" s="544">
        <v>5</v>
      </c>
      <c r="N37" s="544">
        <v>4.0999999999999996</v>
      </c>
      <c r="O37" s="544"/>
    </row>
    <row r="38" spans="1:15" s="22" customFormat="1" ht="12.75" customHeight="1">
      <c r="A38" s="1251" t="s">
        <v>539</v>
      </c>
      <c r="B38" s="1252"/>
      <c r="C38" s="4">
        <v>7</v>
      </c>
      <c r="D38" s="544">
        <v>9.3000000000000007</v>
      </c>
      <c r="E38" s="544"/>
      <c r="F38" s="544">
        <v>0.6</v>
      </c>
      <c r="G38" s="544">
        <v>2.4</v>
      </c>
      <c r="H38" s="544">
        <v>7.9</v>
      </c>
      <c r="I38" s="544"/>
      <c r="J38" s="544">
        <v>73.3</v>
      </c>
      <c r="K38" s="544"/>
      <c r="L38" s="544">
        <v>1.4</v>
      </c>
      <c r="M38" s="544">
        <v>9.1999999999999993</v>
      </c>
      <c r="N38" s="544">
        <v>62.6</v>
      </c>
      <c r="O38" s="544"/>
    </row>
    <row r="39" spans="1:15" s="22" customFormat="1" ht="11.25" customHeight="1">
      <c r="A39" s="545"/>
      <c r="B39" s="512"/>
      <c r="C39" s="546"/>
      <c r="D39" s="544"/>
      <c r="E39" s="544"/>
      <c r="F39" s="544"/>
      <c r="G39" s="544"/>
      <c r="H39" s="544"/>
      <c r="I39" s="544"/>
      <c r="J39" s="544"/>
      <c r="K39" s="544"/>
      <c r="L39" s="544"/>
      <c r="M39" s="544"/>
      <c r="N39" s="544"/>
      <c r="O39" s="544"/>
    </row>
    <row r="40" spans="1:15" s="22" customFormat="1" ht="11.25" customHeight="1">
      <c r="A40" s="1251" t="s">
        <v>540</v>
      </c>
      <c r="B40" s="1252"/>
      <c r="C40" s="4"/>
      <c r="D40" s="544">
        <v>7.1</v>
      </c>
      <c r="E40" s="544"/>
      <c r="F40" s="544">
        <v>6.6</v>
      </c>
      <c r="G40" s="544">
        <v>5.2</v>
      </c>
      <c r="H40" s="544">
        <v>3.1</v>
      </c>
      <c r="I40" s="544"/>
      <c r="J40" s="544">
        <v>88.6</v>
      </c>
      <c r="K40" s="544"/>
      <c r="L40" s="544">
        <v>56</v>
      </c>
      <c r="M40" s="544">
        <v>19.2</v>
      </c>
      <c r="N40" s="544">
        <v>13.5</v>
      </c>
      <c r="O40" s="544"/>
    </row>
    <row r="41" spans="1:15" s="22" customFormat="1" ht="11.25" customHeight="1">
      <c r="A41" s="1251" t="s">
        <v>541</v>
      </c>
      <c r="B41" s="1252"/>
      <c r="C41" s="4"/>
      <c r="D41" s="544">
        <v>9.6</v>
      </c>
      <c r="E41" s="544"/>
      <c r="F41" s="544">
        <v>8.1999999999999993</v>
      </c>
      <c r="G41" s="544">
        <v>5.6</v>
      </c>
      <c r="H41" s="544">
        <v>3.6</v>
      </c>
      <c r="I41" s="544"/>
      <c r="J41" s="544">
        <v>87.3</v>
      </c>
      <c r="K41" s="544"/>
      <c r="L41" s="544">
        <v>46.2</v>
      </c>
      <c r="M41" s="544">
        <v>24.8</v>
      </c>
      <c r="N41" s="544">
        <v>16.3</v>
      </c>
      <c r="O41" s="544"/>
    </row>
    <row r="42" spans="1:15" s="22" customFormat="1" ht="11.25" customHeight="1">
      <c r="A42" s="1251" t="s">
        <v>542</v>
      </c>
      <c r="B42" s="1252"/>
      <c r="C42" s="4"/>
      <c r="D42" s="544">
        <v>12.4</v>
      </c>
      <c r="E42" s="544"/>
      <c r="F42" s="544">
        <v>11.1</v>
      </c>
      <c r="G42" s="544">
        <v>8.6</v>
      </c>
      <c r="H42" s="544">
        <v>5.9</v>
      </c>
      <c r="I42" s="544"/>
      <c r="J42" s="544">
        <v>144.80000000000001</v>
      </c>
      <c r="K42" s="544"/>
      <c r="L42" s="544">
        <v>70.5</v>
      </c>
      <c r="M42" s="544">
        <v>44.1</v>
      </c>
      <c r="N42" s="544">
        <v>30.2</v>
      </c>
      <c r="O42" s="544"/>
    </row>
    <row r="43" spans="1:15" s="22" customFormat="1" ht="11.25" customHeight="1">
      <c r="A43" s="1251" t="s">
        <v>543</v>
      </c>
      <c r="B43" s="1252"/>
      <c r="C43" s="4"/>
      <c r="D43" s="544">
        <v>5.9</v>
      </c>
      <c r="E43" s="544"/>
      <c r="F43" s="544">
        <v>0.9</v>
      </c>
      <c r="G43" s="544">
        <v>3.5</v>
      </c>
      <c r="H43" s="544">
        <v>3.7</v>
      </c>
      <c r="I43" s="544"/>
      <c r="J43" s="544">
        <v>35.9</v>
      </c>
      <c r="K43" s="544"/>
      <c r="L43" s="544">
        <v>2.2999999999999998</v>
      </c>
      <c r="M43" s="544">
        <v>14.1</v>
      </c>
      <c r="N43" s="544">
        <v>19.5</v>
      </c>
      <c r="O43" s="544"/>
    </row>
    <row r="44" spans="1:15" s="22" customFormat="1" ht="11.25" customHeight="1">
      <c r="A44" s="1251" t="s">
        <v>544</v>
      </c>
      <c r="B44" s="1252"/>
      <c r="C44" s="4"/>
      <c r="D44" s="544">
        <v>0.7</v>
      </c>
      <c r="E44" s="544"/>
      <c r="F44" s="544">
        <v>0.5</v>
      </c>
      <c r="G44" s="544">
        <v>0.1</v>
      </c>
      <c r="H44" s="544">
        <v>0.2</v>
      </c>
      <c r="I44" s="544"/>
      <c r="J44" s="544">
        <v>2.4</v>
      </c>
      <c r="K44" s="544"/>
      <c r="L44" s="544">
        <v>1.7</v>
      </c>
      <c r="M44" s="544">
        <v>0.3</v>
      </c>
      <c r="N44" s="544">
        <v>0.5</v>
      </c>
      <c r="O44" s="544"/>
    </row>
    <row r="45" spans="1:15" s="22" customFormat="1" ht="11.25" customHeight="1">
      <c r="A45" s="545"/>
      <c r="B45" s="512"/>
      <c r="C45" s="546"/>
      <c r="D45" s="544"/>
      <c r="E45" s="544"/>
      <c r="F45" s="544"/>
      <c r="G45" s="544"/>
      <c r="H45" s="544"/>
      <c r="I45" s="544"/>
      <c r="J45" s="544"/>
      <c r="K45" s="544"/>
      <c r="L45" s="544"/>
      <c r="M45" s="544"/>
      <c r="N45" s="544"/>
      <c r="O45" s="544"/>
    </row>
    <row r="46" spans="1:15" s="22" customFormat="1" ht="11.25" customHeight="1">
      <c r="A46" s="1251" t="s">
        <v>545</v>
      </c>
      <c r="B46" s="1252"/>
      <c r="C46" s="4"/>
      <c r="D46" s="544">
        <v>24.3</v>
      </c>
      <c r="E46" s="544"/>
      <c r="F46" s="544">
        <v>21.5</v>
      </c>
      <c r="G46" s="544">
        <v>21.2</v>
      </c>
      <c r="H46" s="544">
        <v>10</v>
      </c>
      <c r="I46" s="544"/>
      <c r="J46" s="544">
        <v>304.7</v>
      </c>
      <c r="K46" s="544"/>
      <c r="L46" s="544">
        <v>146.1</v>
      </c>
      <c r="M46" s="544">
        <v>122</v>
      </c>
      <c r="N46" s="544">
        <v>36.6</v>
      </c>
      <c r="O46" s="544"/>
    </row>
    <row r="47" spans="1:15" s="22" customFormat="1" ht="11.25" customHeight="1">
      <c r="A47" s="545"/>
      <c r="B47" s="512"/>
      <c r="C47" s="546"/>
      <c r="D47" s="544"/>
      <c r="E47" s="544"/>
      <c r="F47" s="544"/>
      <c r="G47" s="544"/>
      <c r="H47" s="544"/>
      <c r="I47" s="544"/>
      <c r="J47" s="544"/>
      <c r="K47" s="544"/>
      <c r="L47" s="544"/>
      <c r="M47" s="544"/>
      <c r="N47" s="544"/>
      <c r="O47" s="544"/>
    </row>
    <row r="48" spans="1:15" s="22" customFormat="1" ht="12.75" customHeight="1">
      <c r="A48" s="1251" t="s">
        <v>546</v>
      </c>
      <c r="B48" s="1252"/>
      <c r="C48" s="4">
        <v>5</v>
      </c>
      <c r="D48" s="544">
        <v>31</v>
      </c>
      <c r="E48" s="544"/>
      <c r="F48" s="544">
        <v>15.4</v>
      </c>
      <c r="G48" s="544">
        <v>12.5</v>
      </c>
      <c r="H48" s="544">
        <v>7.5</v>
      </c>
      <c r="I48" s="544"/>
      <c r="J48" s="544">
        <v>73.7</v>
      </c>
      <c r="K48" s="544"/>
      <c r="L48" s="544">
        <v>24.1</v>
      </c>
      <c r="M48" s="544">
        <v>26.6</v>
      </c>
      <c r="N48" s="544">
        <v>22.9</v>
      </c>
      <c r="O48" s="544"/>
    </row>
    <row r="49" spans="1:15" s="22" customFormat="1" ht="11.25" customHeight="1">
      <c r="A49" s="1251" t="s">
        <v>547</v>
      </c>
      <c r="B49" s="1252"/>
      <c r="C49" s="4"/>
      <c r="D49" s="544">
        <v>6</v>
      </c>
      <c r="E49" s="544"/>
      <c r="F49" s="544">
        <v>3.7</v>
      </c>
      <c r="G49" s="544">
        <v>2.5</v>
      </c>
      <c r="H49" s="544">
        <v>0.5</v>
      </c>
      <c r="I49" s="544"/>
      <c r="J49" s="544">
        <v>12.8</v>
      </c>
      <c r="K49" s="544"/>
      <c r="L49" s="544">
        <v>6.8</v>
      </c>
      <c r="M49" s="544">
        <v>5.2</v>
      </c>
      <c r="N49" s="544">
        <v>0.8</v>
      </c>
      <c r="O49" s="544"/>
    </row>
    <row r="50" spans="1:15" s="22" customFormat="1" ht="11.25" customHeight="1">
      <c r="A50" s="1251" t="s">
        <v>548</v>
      </c>
      <c r="B50" s="1252"/>
      <c r="C50" s="4"/>
      <c r="D50" s="544">
        <v>3.6</v>
      </c>
      <c r="E50" s="544"/>
      <c r="F50" s="544">
        <v>0.6</v>
      </c>
      <c r="G50" s="544">
        <v>0.8</v>
      </c>
      <c r="H50" s="544">
        <v>2.4</v>
      </c>
      <c r="I50" s="544"/>
      <c r="J50" s="544">
        <v>6.4</v>
      </c>
      <c r="K50" s="544"/>
      <c r="L50" s="544">
        <v>1.5</v>
      </c>
      <c r="M50" s="544">
        <v>1.4</v>
      </c>
      <c r="N50" s="544">
        <v>3.4</v>
      </c>
      <c r="O50" s="544"/>
    </row>
    <row r="51" spans="1:15" s="22" customFormat="1" ht="11.25" customHeight="1">
      <c r="A51" s="1241" t="s">
        <v>549</v>
      </c>
      <c r="B51" s="1252"/>
      <c r="C51" s="4"/>
      <c r="D51" s="544">
        <v>1</v>
      </c>
      <c r="E51" s="544"/>
      <c r="F51" s="544">
        <v>0.3</v>
      </c>
      <c r="G51" s="544">
        <v>0.5</v>
      </c>
      <c r="H51" s="544">
        <v>0.3</v>
      </c>
      <c r="I51" s="544"/>
      <c r="J51" s="544">
        <v>1.9</v>
      </c>
      <c r="K51" s="544"/>
      <c r="L51" s="544">
        <v>0.5</v>
      </c>
      <c r="M51" s="544">
        <v>1</v>
      </c>
      <c r="N51" s="544">
        <v>0.4</v>
      </c>
      <c r="O51" s="544"/>
    </row>
    <row r="52" spans="1:15" s="22" customFormat="1" ht="11.25" customHeight="1">
      <c r="A52" s="512"/>
      <c r="B52" s="512"/>
      <c r="C52" s="546"/>
      <c r="D52" s="544"/>
      <c r="E52" s="544"/>
      <c r="F52" s="544"/>
      <c r="G52" s="544"/>
      <c r="H52" s="544"/>
      <c r="I52" s="544"/>
      <c r="J52" s="544"/>
      <c r="K52" s="544"/>
      <c r="L52" s="544"/>
      <c r="M52" s="544"/>
      <c r="N52" s="544"/>
      <c r="O52" s="544"/>
    </row>
    <row r="53" spans="1:15" s="22" customFormat="1" ht="11.25" customHeight="1">
      <c r="A53" s="1241" t="s">
        <v>550</v>
      </c>
      <c r="B53" s="1252"/>
      <c r="C53" s="4"/>
      <c r="D53" s="544">
        <v>36.5</v>
      </c>
      <c r="E53" s="544"/>
      <c r="F53" s="544">
        <v>12.9</v>
      </c>
      <c r="G53" s="544">
        <v>15.5</v>
      </c>
      <c r="H53" s="544">
        <v>12.7</v>
      </c>
      <c r="I53" s="544"/>
      <c r="J53" s="544">
        <v>110.8</v>
      </c>
      <c r="K53" s="544"/>
      <c r="L53" s="544">
        <v>35</v>
      </c>
      <c r="M53" s="544">
        <v>42.4</v>
      </c>
      <c r="N53" s="544">
        <v>33.4</v>
      </c>
      <c r="O53" s="544"/>
    </row>
    <row r="54" spans="1:15" s="22" customFormat="1" ht="11.25" customHeight="1">
      <c r="A54" s="512"/>
      <c r="B54" s="512"/>
      <c r="C54" s="546"/>
      <c r="D54" s="544"/>
      <c r="E54" s="544"/>
      <c r="F54" s="544"/>
      <c r="G54" s="544"/>
      <c r="H54" s="544"/>
      <c r="I54" s="544"/>
      <c r="J54" s="544"/>
      <c r="K54" s="544"/>
      <c r="L54" s="544"/>
      <c r="M54" s="544"/>
      <c r="N54" s="544"/>
      <c r="O54" s="544"/>
    </row>
    <row r="55" spans="1:15" s="22" customFormat="1" ht="11.25" customHeight="1">
      <c r="A55" s="1241" t="s">
        <v>551</v>
      </c>
      <c r="B55" s="1252"/>
      <c r="C55" s="4"/>
      <c r="D55" s="544">
        <v>229</v>
      </c>
      <c r="E55" s="544"/>
      <c r="F55" s="544">
        <v>202</v>
      </c>
      <c r="G55" s="544">
        <v>201.9</v>
      </c>
      <c r="H55" s="544">
        <v>119.9</v>
      </c>
      <c r="I55" s="544"/>
      <c r="J55" s="544">
        <v>3674.9</v>
      </c>
      <c r="K55" s="544"/>
      <c r="L55" s="544">
        <v>1663.2</v>
      </c>
      <c r="M55" s="544">
        <v>1343.3</v>
      </c>
      <c r="N55" s="544">
        <v>668.4</v>
      </c>
      <c r="O55" s="544"/>
    </row>
    <row r="56" spans="1:15" s="22" customFormat="1" ht="11.25" customHeight="1">
      <c r="A56" s="549"/>
      <c r="B56" s="549"/>
      <c r="C56" s="550"/>
      <c r="D56" s="549"/>
      <c r="E56" s="549"/>
      <c r="F56" s="549"/>
      <c r="G56" s="549"/>
      <c r="H56" s="549"/>
      <c r="I56" s="549"/>
      <c r="J56" s="549"/>
      <c r="K56" s="549"/>
      <c r="L56" s="549"/>
      <c r="M56" s="549"/>
      <c r="N56" s="549"/>
      <c r="O56" s="542"/>
    </row>
    <row r="57" spans="1:15" s="22" customFormat="1" ht="11.25" customHeight="1">
      <c r="A57" s="547"/>
      <c r="B57" s="547"/>
      <c r="C57" s="546"/>
      <c r="D57" s="547"/>
      <c r="E57" s="547"/>
      <c r="F57" s="547"/>
      <c r="G57" s="547"/>
      <c r="H57" s="547"/>
      <c r="I57" s="547"/>
      <c r="J57" s="547"/>
      <c r="K57" s="547"/>
      <c r="L57" s="1239" t="s">
        <v>49</v>
      </c>
      <c r="M57" s="1246"/>
      <c r="N57" s="1246"/>
      <c r="O57" s="13"/>
    </row>
    <row r="58" spans="1:15" s="22" customFormat="1" ht="11.25" customHeight="1">
      <c r="A58" s="547"/>
      <c r="B58" s="547"/>
      <c r="C58" s="546"/>
      <c r="D58" s="547"/>
      <c r="E58" s="547"/>
      <c r="F58" s="547"/>
      <c r="G58" s="547"/>
      <c r="H58" s="1241" t="s">
        <v>552</v>
      </c>
      <c r="I58" s="1254"/>
      <c r="J58" s="1254"/>
      <c r="K58" s="1254"/>
      <c r="L58" s="1254"/>
      <c r="M58" s="1254"/>
      <c r="N58" s="1254"/>
      <c r="O58" s="213"/>
    </row>
    <row r="59" spans="1:15" s="302" customFormat="1" ht="12.6" customHeight="1">
      <c r="A59" s="551" t="s">
        <v>50</v>
      </c>
      <c r="B59" s="551"/>
      <c r="C59" s="552"/>
      <c r="D59" s="551"/>
      <c r="E59" s="551"/>
      <c r="F59" s="551"/>
      <c r="G59" s="551"/>
      <c r="H59" s="551"/>
      <c r="I59" s="551"/>
      <c r="J59" s="551"/>
      <c r="K59" s="551"/>
      <c r="L59" s="551"/>
      <c r="M59" s="551"/>
      <c r="N59" s="553"/>
      <c r="O59" s="553"/>
    </row>
    <row r="60" spans="1:15" s="22" customFormat="1" ht="11.25" customHeight="1">
      <c r="A60" s="554" t="str">
        <f>"1."</f>
        <v>1.</v>
      </c>
      <c r="B60" s="554" t="s">
        <v>553</v>
      </c>
      <c r="C60" s="554"/>
      <c r="D60" s="554"/>
      <c r="E60" s="554"/>
      <c r="F60" s="554"/>
      <c r="G60" s="554" t="s">
        <v>554</v>
      </c>
      <c r="I60" s="554"/>
      <c r="J60" s="554"/>
      <c r="K60" s="554"/>
      <c r="L60" s="554"/>
      <c r="M60" s="554"/>
      <c r="N60" s="554"/>
      <c r="O60" s="554"/>
    </row>
    <row r="61" spans="1:15" s="22" customFormat="1" ht="11.25" customHeight="1">
      <c r="A61" s="554"/>
      <c r="B61" s="554" t="s">
        <v>555</v>
      </c>
      <c r="C61" s="554"/>
      <c r="D61" s="554"/>
      <c r="E61" s="554"/>
      <c r="F61" s="554"/>
      <c r="G61" s="22" t="s">
        <v>556</v>
      </c>
      <c r="I61" s="554"/>
      <c r="J61" s="554"/>
      <c r="K61" s="554"/>
      <c r="L61" s="554"/>
      <c r="M61" s="554"/>
      <c r="N61" s="554"/>
      <c r="O61" s="554"/>
    </row>
    <row r="62" spans="1:15" s="22" customFormat="1" ht="11.25" customHeight="1">
      <c r="A62" s="554"/>
      <c r="B62" s="554" t="s">
        <v>557</v>
      </c>
      <c r="C62" s="554"/>
      <c r="D62" s="554"/>
      <c r="E62" s="554"/>
      <c r="F62" s="554"/>
      <c r="G62" s="554" t="s">
        <v>558</v>
      </c>
      <c r="I62" s="554"/>
      <c r="J62" s="554"/>
      <c r="K62" s="554"/>
      <c r="L62" s="554"/>
      <c r="M62" s="554"/>
      <c r="N62" s="554"/>
      <c r="O62" s="554"/>
    </row>
    <row r="63" spans="1:15" s="22" customFormat="1" ht="11.25" customHeight="1">
      <c r="A63" s="554"/>
      <c r="B63" s="554" t="s">
        <v>559</v>
      </c>
      <c r="C63" s="554"/>
      <c r="D63" s="554"/>
      <c r="E63" s="554"/>
      <c r="F63" s="554"/>
      <c r="G63" s="554" t="s">
        <v>560</v>
      </c>
      <c r="I63" s="554"/>
      <c r="J63" s="554"/>
      <c r="K63" s="554"/>
      <c r="L63" s="554"/>
      <c r="M63" s="554"/>
      <c r="N63" s="554"/>
      <c r="O63" s="554"/>
    </row>
    <row r="64" spans="1:15" s="22" customFormat="1" ht="11.25" customHeight="1">
      <c r="B64" s="22" t="s">
        <v>561</v>
      </c>
      <c r="C64" s="213"/>
      <c r="D64" s="213"/>
      <c r="E64" s="213"/>
      <c r="F64" s="213"/>
      <c r="I64" s="213"/>
      <c r="J64" s="555"/>
      <c r="K64" s="555"/>
      <c r="L64" s="555"/>
      <c r="M64" s="555"/>
      <c r="N64" s="555"/>
      <c r="O64" s="555"/>
    </row>
    <row r="65" spans="1:15" s="22" customFormat="1" ht="11.25" customHeight="1">
      <c r="A65" s="554" t="str">
        <f>"2."</f>
        <v>2.</v>
      </c>
      <c r="B65" s="55" t="s">
        <v>562</v>
      </c>
      <c r="C65" s="213"/>
      <c r="D65" s="213"/>
      <c r="E65" s="213"/>
      <c r="F65" s="213"/>
      <c r="G65" s="556" t="s">
        <v>563</v>
      </c>
      <c r="I65" s="213"/>
      <c r="J65" s="555"/>
      <c r="K65" s="555"/>
      <c r="L65" s="555"/>
      <c r="M65" s="555"/>
      <c r="N65" s="555"/>
      <c r="O65" s="555"/>
    </row>
    <row r="66" spans="1:15" s="22" customFormat="1" ht="11.25" customHeight="1">
      <c r="A66" s="554"/>
      <c r="B66" s="55" t="s">
        <v>564</v>
      </c>
      <c r="C66" s="213"/>
      <c r="D66" s="213"/>
      <c r="E66" s="213"/>
      <c r="F66" s="213"/>
      <c r="I66" s="213"/>
      <c r="J66" s="213"/>
      <c r="K66" s="213"/>
      <c r="L66" s="555"/>
      <c r="M66" s="555"/>
      <c r="N66" s="555"/>
      <c r="O66" s="555"/>
    </row>
    <row r="67" spans="1:15" s="22" customFormat="1" ht="11.25" customHeight="1">
      <c r="A67" s="554" t="str">
        <f>"3."</f>
        <v>3.</v>
      </c>
      <c r="B67" s="55" t="s">
        <v>565</v>
      </c>
      <c r="C67" s="213"/>
      <c r="D67" s="213"/>
      <c r="E67" s="213"/>
      <c r="F67" s="213"/>
      <c r="H67" s="213"/>
      <c r="I67" s="213"/>
      <c r="J67" s="213"/>
      <c r="K67" s="213"/>
      <c r="L67" s="555"/>
      <c r="M67" s="555"/>
      <c r="N67" s="555"/>
      <c r="O67" s="555"/>
    </row>
    <row r="68" spans="1:15" s="22" customFormat="1" ht="11.25" customHeight="1">
      <c r="A68" s="554"/>
      <c r="B68" s="55" t="s">
        <v>566</v>
      </c>
      <c r="C68" s="213"/>
      <c r="D68" s="213"/>
      <c r="E68" s="213"/>
      <c r="F68" s="555"/>
      <c r="H68" s="555"/>
      <c r="I68" s="555"/>
      <c r="J68" s="555"/>
      <c r="K68" s="555"/>
      <c r="L68" s="555"/>
      <c r="M68" s="555"/>
      <c r="N68" s="555"/>
      <c r="O68" s="555"/>
    </row>
    <row r="69" spans="1:15" s="22" customFormat="1" ht="11.25" customHeight="1">
      <c r="A69" s="554" t="str">
        <f>"4."</f>
        <v>4.</v>
      </c>
      <c r="B69" s="55" t="s">
        <v>567</v>
      </c>
      <c r="C69" s="213"/>
      <c r="D69" s="213"/>
      <c r="E69" s="213"/>
      <c r="F69" s="213"/>
      <c r="G69" s="213"/>
      <c r="H69" s="213"/>
      <c r="I69" s="213"/>
      <c r="J69" s="213"/>
      <c r="K69" s="213"/>
      <c r="L69" s="213"/>
      <c r="M69" s="555"/>
      <c r="N69" s="555"/>
      <c r="O69" s="555"/>
    </row>
    <row r="70" spans="1:15" s="22" customFormat="1" ht="11.25" customHeight="1">
      <c r="B70" s="213"/>
      <c r="C70" s="4"/>
      <c r="D70" s="555"/>
      <c r="E70" s="555"/>
      <c r="F70" s="555"/>
      <c r="G70" s="555"/>
      <c r="H70" s="555"/>
      <c r="I70" s="555"/>
      <c r="J70" s="555"/>
      <c r="K70" s="555"/>
      <c r="L70" s="555"/>
      <c r="M70" s="555"/>
      <c r="N70" s="555"/>
      <c r="O70" s="555"/>
    </row>
    <row r="71" spans="1:15" s="22" customFormat="1" ht="11.25" customHeight="1">
      <c r="B71" s="213"/>
      <c r="C71" s="213"/>
      <c r="D71" s="213"/>
      <c r="E71" s="213"/>
      <c r="F71" s="555"/>
      <c r="G71" s="555"/>
      <c r="H71" s="555"/>
      <c r="I71" s="555"/>
      <c r="J71" s="555"/>
      <c r="K71" s="555"/>
      <c r="L71" s="555"/>
      <c r="M71" s="555"/>
      <c r="N71" s="555"/>
      <c r="O71" s="555"/>
    </row>
    <row r="72" spans="1:15" s="22" customFormat="1" ht="11.25" customHeight="1">
      <c r="B72" s="557"/>
      <c r="C72" s="558"/>
      <c r="D72" s="557"/>
      <c r="E72" s="557"/>
      <c r="F72" s="557"/>
      <c r="G72" s="557"/>
      <c r="H72" s="557"/>
      <c r="I72" s="557"/>
      <c r="J72" s="557"/>
      <c r="K72" s="557"/>
      <c r="L72" s="557"/>
      <c r="M72" s="557"/>
      <c r="N72" s="557"/>
      <c r="O72" s="557"/>
    </row>
    <row r="73" spans="1:15" s="22" customFormat="1" ht="11.25" customHeight="1">
      <c r="B73" s="3"/>
      <c r="C73" s="3"/>
      <c r="D73" s="3"/>
      <c r="E73" s="3"/>
      <c r="F73" s="3"/>
      <c r="G73" s="3"/>
      <c r="H73" s="559"/>
      <c r="I73" s="559"/>
      <c r="J73" s="559"/>
      <c r="K73" s="559"/>
      <c r="L73" s="559"/>
      <c r="M73" s="559"/>
      <c r="N73" s="559"/>
      <c r="O73" s="559"/>
    </row>
    <row r="74" spans="1:15" ht="11.25" customHeight="1">
      <c r="B74" s="561"/>
      <c r="D74" s="561"/>
      <c r="E74" s="561"/>
      <c r="F74" s="561"/>
      <c r="G74" s="561"/>
      <c r="H74" s="561"/>
      <c r="I74" s="561"/>
      <c r="J74" s="561"/>
      <c r="K74" s="561"/>
      <c r="L74" s="561"/>
      <c r="M74" s="561"/>
      <c r="N74" s="561"/>
      <c r="O74" s="561"/>
    </row>
    <row r="75" spans="1:15">
      <c r="A75" s="561"/>
      <c r="B75" s="561"/>
      <c r="D75" s="561"/>
      <c r="E75" s="561"/>
      <c r="F75" s="561"/>
      <c r="G75" s="561"/>
      <c r="H75" s="561"/>
      <c r="I75" s="561"/>
      <c r="J75" s="561"/>
      <c r="K75" s="561"/>
      <c r="L75" s="561"/>
      <c r="M75" s="561"/>
      <c r="N75" s="561"/>
      <c r="O75" s="561"/>
    </row>
    <row r="76" spans="1:15">
      <c r="A76" s="561"/>
      <c r="B76" s="561"/>
      <c r="D76" s="561"/>
      <c r="E76" s="561"/>
      <c r="F76" s="561"/>
      <c r="G76" s="561"/>
      <c r="H76" s="561"/>
      <c r="I76" s="561"/>
      <c r="J76" s="561"/>
      <c r="K76" s="561"/>
      <c r="L76" s="561"/>
      <c r="M76" s="561"/>
      <c r="N76" s="561"/>
      <c r="O76" s="561"/>
    </row>
    <row r="77" spans="1:15">
      <c r="A77" s="561"/>
      <c r="B77" s="561"/>
      <c r="D77" s="561"/>
      <c r="E77" s="561"/>
      <c r="F77" s="561"/>
      <c r="G77" s="561"/>
      <c r="H77" s="561"/>
      <c r="I77" s="561"/>
      <c r="J77" s="561"/>
      <c r="K77" s="561"/>
      <c r="L77" s="561"/>
      <c r="M77" s="561"/>
      <c r="N77" s="561"/>
      <c r="O77" s="561"/>
    </row>
    <row r="78" spans="1:15">
      <c r="A78" s="561"/>
      <c r="B78" s="561"/>
      <c r="D78" s="561"/>
      <c r="E78" s="561"/>
      <c r="F78" s="561"/>
      <c r="G78" s="561"/>
      <c r="H78" s="561"/>
      <c r="I78" s="561"/>
      <c r="J78" s="561"/>
      <c r="K78" s="561"/>
      <c r="L78" s="561"/>
      <c r="M78" s="561"/>
      <c r="N78" s="561"/>
      <c r="O78" s="561"/>
    </row>
    <row r="79" spans="1:15">
      <c r="A79" s="561"/>
      <c r="B79" s="561"/>
      <c r="D79" s="561"/>
      <c r="E79" s="561"/>
      <c r="F79" s="561"/>
      <c r="G79" s="561"/>
      <c r="H79" s="561"/>
      <c r="I79" s="561"/>
      <c r="J79" s="561"/>
      <c r="K79" s="561"/>
      <c r="L79" s="561"/>
      <c r="M79" s="561"/>
      <c r="N79" s="561"/>
      <c r="O79" s="561"/>
    </row>
    <row r="80" spans="1:15">
      <c r="A80" s="561"/>
      <c r="B80" s="561"/>
      <c r="D80" s="561"/>
      <c r="E80" s="561"/>
      <c r="F80" s="561"/>
      <c r="G80" s="561"/>
      <c r="H80" s="561"/>
      <c r="I80" s="561"/>
      <c r="J80" s="561"/>
      <c r="K80" s="561"/>
      <c r="L80" s="561"/>
      <c r="M80" s="561"/>
      <c r="N80" s="561"/>
      <c r="O80" s="561"/>
    </row>
    <row r="81" spans="1:15">
      <c r="A81" s="561"/>
      <c r="B81" s="561"/>
      <c r="D81" s="561"/>
      <c r="E81" s="561"/>
      <c r="F81" s="561"/>
      <c r="G81" s="561"/>
      <c r="H81" s="561"/>
      <c r="I81" s="561"/>
      <c r="J81" s="561"/>
      <c r="K81" s="561"/>
      <c r="L81" s="561"/>
      <c r="M81" s="561"/>
      <c r="N81" s="561"/>
      <c r="O81" s="561"/>
    </row>
    <row r="82" spans="1:15">
      <c r="A82" s="561"/>
      <c r="B82" s="561"/>
      <c r="D82" s="561"/>
      <c r="E82" s="561"/>
      <c r="F82" s="561"/>
      <c r="G82" s="561"/>
      <c r="H82" s="561"/>
      <c r="I82" s="561"/>
      <c r="J82" s="561"/>
      <c r="K82" s="561"/>
      <c r="L82" s="561"/>
      <c r="M82" s="561"/>
      <c r="N82" s="561"/>
      <c r="O82" s="561"/>
    </row>
    <row r="83" spans="1:15">
      <c r="A83" s="561"/>
      <c r="B83" s="561"/>
      <c r="D83" s="561"/>
      <c r="E83" s="561"/>
      <c r="F83" s="561"/>
      <c r="G83" s="561"/>
      <c r="H83" s="561"/>
      <c r="I83" s="561"/>
      <c r="J83" s="561"/>
      <c r="K83" s="561"/>
      <c r="L83" s="561"/>
      <c r="M83" s="561"/>
      <c r="N83" s="561"/>
      <c r="O83" s="561"/>
    </row>
    <row r="84" spans="1:15">
      <c r="A84" s="561"/>
      <c r="B84" s="561"/>
      <c r="D84" s="561"/>
      <c r="E84" s="561"/>
      <c r="F84" s="561"/>
      <c r="G84" s="561"/>
      <c r="H84" s="561"/>
      <c r="I84" s="561"/>
      <c r="J84" s="561"/>
      <c r="K84" s="561"/>
      <c r="L84" s="561"/>
      <c r="M84" s="561"/>
      <c r="N84" s="561"/>
      <c r="O84" s="561"/>
    </row>
    <row r="85" spans="1:15">
      <c r="A85" s="561"/>
      <c r="B85" s="561"/>
      <c r="D85" s="561"/>
      <c r="E85" s="561"/>
      <c r="F85" s="561"/>
      <c r="G85" s="561"/>
      <c r="H85" s="561"/>
      <c r="I85" s="561"/>
      <c r="J85" s="561"/>
      <c r="K85" s="561"/>
      <c r="L85" s="561"/>
      <c r="M85" s="561"/>
      <c r="N85" s="561"/>
      <c r="O85" s="561"/>
    </row>
    <row r="86" spans="1:15">
      <c r="A86" s="561"/>
      <c r="B86" s="561"/>
      <c r="D86" s="561"/>
      <c r="E86" s="561"/>
      <c r="F86" s="561"/>
      <c r="G86" s="561"/>
      <c r="H86" s="561"/>
      <c r="I86" s="561"/>
      <c r="J86" s="561"/>
      <c r="K86" s="561"/>
      <c r="L86" s="561"/>
      <c r="M86" s="561"/>
      <c r="N86" s="561"/>
      <c r="O86" s="561"/>
    </row>
    <row r="87" spans="1:15">
      <c r="A87" s="561"/>
      <c r="B87" s="561"/>
      <c r="D87" s="561"/>
      <c r="E87" s="561"/>
      <c r="F87" s="561"/>
      <c r="G87" s="561"/>
      <c r="H87" s="561"/>
      <c r="I87" s="561"/>
      <c r="J87" s="561"/>
      <c r="K87" s="561"/>
      <c r="L87" s="561"/>
      <c r="M87" s="561"/>
      <c r="N87" s="561"/>
      <c r="O87" s="561"/>
    </row>
    <row r="88" spans="1:15">
      <c r="A88" s="561"/>
      <c r="B88" s="561"/>
      <c r="D88" s="561"/>
      <c r="E88" s="561"/>
      <c r="F88" s="561"/>
      <c r="G88" s="561"/>
      <c r="H88" s="561"/>
      <c r="I88" s="561"/>
      <c r="J88" s="561"/>
      <c r="K88" s="561"/>
      <c r="L88" s="561"/>
      <c r="M88" s="561"/>
      <c r="N88" s="561"/>
      <c r="O88" s="561"/>
    </row>
    <row r="89" spans="1:15">
      <c r="A89" s="561"/>
      <c r="B89" s="561"/>
      <c r="D89" s="561"/>
      <c r="E89" s="561"/>
      <c r="F89" s="561"/>
      <c r="G89" s="561"/>
      <c r="H89" s="561"/>
      <c r="I89" s="561"/>
      <c r="J89" s="561"/>
      <c r="K89" s="561"/>
      <c r="L89" s="561"/>
      <c r="M89" s="561"/>
      <c r="N89" s="561"/>
      <c r="O89" s="561"/>
    </row>
    <row r="90" spans="1:15">
      <c r="A90" s="561"/>
      <c r="B90" s="561"/>
      <c r="D90" s="561"/>
      <c r="E90" s="561"/>
      <c r="F90" s="561"/>
      <c r="G90" s="561"/>
      <c r="H90" s="561"/>
      <c r="I90" s="561"/>
      <c r="J90" s="561"/>
      <c r="K90" s="561"/>
      <c r="L90" s="561"/>
      <c r="M90" s="561"/>
      <c r="N90" s="561"/>
      <c r="O90" s="561"/>
    </row>
    <row r="91" spans="1:15">
      <c r="A91" s="561"/>
      <c r="B91" s="561"/>
      <c r="D91" s="561"/>
      <c r="E91" s="561"/>
      <c r="F91" s="561"/>
      <c r="G91" s="561"/>
      <c r="H91" s="561"/>
      <c r="I91" s="561"/>
      <c r="J91" s="561"/>
      <c r="K91" s="561"/>
      <c r="L91" s="561"/>
      <c r="M91" s="561"/>
      <c r="N91" s="561"/>
      <c r="O91" s="561"/>
    </row>
    <row r="92" spans="1:15">
      <c r="A92" s="561"/>
      <c r="B92" s="561"/>
      <c r="D92" s="561"/>
      <c r="E92" s="561"/>
      <c r="F92" s="561"/>
      <c r="G92" s="561"/>
      <c r="H92" s="561"/>
      <c r="I92" s="561"/>
      <c r="J92" s="561"/>
      <c r="K92" s="561"/>
      <c r="L92" s="561"/>
      <c r="M92" s="561"/>
      <c r="N92" s="561"/>
      <c r="O92" s="561"/>
    </row>
    <row r="93" spans="1:15">
      <c r="A93" s="561"/>
      <c r="B93" s="561"/>
      <c r="D93" s="561"/>
      <c r="E93" s="561"/>
      <c r="F93" s="561"/>
      <c r="G93" s="561"/>
      <c r="H93" s="561"/>
      <c r="I93" s="561"/>
      <c r="J93" s="561"/>
      <c r="K93" s="561"/>
      <c r="L93" s="561"/>
      <c r="M93" s="561"/>
      <c r="N93" s="561"/>
      <c r="O93" s="561"/>
    </row>
    <row r="94" spans="1:15">
      <c r="A94" s="561"/>
      <c r="B94" s="561"/>
      <c r="D94" s="561"/>
      <c r="E94" s="561"/>
      <c r="F94" s="561"/>
      <c r="G94" s="561"/>
      <c r="H94" s="561"/>
      <c r="I94" s="561"/>
      <c r="J94" s="561"/>
      <c r="K94" s="561"/>
      <c r="L94" s="561"/>
      <c r="M94" s="561"/>
      <c r="N94" s="561"/>
      <c r="O94" s="561"/>
    </row>
    <row r="95" spans="1:15">
      <c r="A95" s="561"/>
      <c r="B95" s="561"/>
      <c r="D95" s="561"/>
      <c r="E95" s="561"/>
      <c r="F95" s="561"/>
      <c r="G95" s="561"/>
      <c r="H95" s="561"/>
      <c r="I95" s="561"/>
      <c r="J95" s="561"/>
      <c r="K95" s="561"/>
      <c r="L95" s="561"/>
      <c r="M95" s="561"/>
      <c r="N95" s="561"/>
      <c r="O95" s="561"/>
    </row>
    <row r="96" spans="1:15">
      <c r="A96" s="561"/>
      <c r="B96" s="561"/>
      <c r="D96" s="561"/>
      <c r="E96" s="561"/>
      <c r="F96" s="561"/>
      <c r="G96" s="561"/>
      <c r="H96" s="561"/>
      <c r="I96" s="561"/>
      <c r="J96" s="561"/>
      <c r="K96" s="561"/>
      <c r="L96" s="561"/>
      <c r="M96" s="561"/>
      <c r="N96" s="561"/>
      <c r="O96" s="561"/>
    </row>
    <row r="97" spans="1:15">
      <c r="A97" s="561"/>
      <c r="B97" s="561"/>
      <c r="D97" s="561"/>
      <c r="E97" s="561"/>
      <c r="F97" s="561"/>
      <c r="G97" s="561"/>
      <c r="H97" s="561"/>
      <c r="I97" s="561"/>
      <c r="J97" s="561"/>
      <c r="K97" s="561"/>
      <c r="L97" s="561"/>
      <c r="M97" s="561"/>
      <c r="N97" s="561"/>
      <c r="O97" s="561"/>
    </row>
    <row r="98" spans="1:15">
      <c r="A98" s="561"/>
      <c r="B98" s="561"/>
      <c r="D98" s="561"/>
      <c r="E98" s="561"/>
      <c r="F98" s="561"/>
      <c r="G98" s="561"/>
      <c r="H98" s="561"/>
      <c r="I98" s="561"/>
      <c r="J98" s="561"/>
      <c r="K98" s="561"/>
      <c r="L98" s="561"/>
      <c r="M98" s="561"/>
      <c r="N98" s="561"/>
      <c r="O98" s="561"/>
    </row>
    <row r="99" spans="1:15">
      <c r="A99" s="561"/>
      <c r="B99" s="561"/>
      <c r="D99" s="561"/>
      <c r="E99" s="561"/>
      <c r="F99" s="561"/>
      <c r="G99" s="561"/>
      <c r="H99" s="561"/>
      <c r="I99" s="561"/>
      <c r="J99" s="561"/>
      <c r="K99" s="561"/>
      <c r="L99" s="561"/>
      <c r="M99" s="561"/>
      <c r="N99" s="561"/>
      <c r="O99" s="561"/>
    </row>
    <row r="100" spans="1:15">
      <c r="A100" s="561"/>
      <c r="B100" s="561"/>
      <c r="D100" s="561"/>
      <c r="E100" s="561"/>
      <c r="F100" s="561"/>
      <c r="G100" s="561"/>
      <c r="H100" s="561"/>
      <c r="I100" s="561"/>
      <c r="J100" s="561"/>
      <c r="K100" s="561"/>
      <c r="L100" s="561"/>
      <c r="M100" s="561"/>
      <c r="N100" s="561"/>
      <c r="O100" s="561"/>
    </row>
    <row r="101" spans="1:15">
      <c r="A101" s="561"/>
      <c r="B101" s="561"/>
      <c r="D101" s="561"/>
      <c r="E101" s="561"/>
      <c r="F101" s="561"/>
      <c r="G101" s="561"/>
      <c r="H101" s="561"/>
      <c r="I101" s="561"/>
      <c r="J101" s="561"/>
      <c r="K101" s="561"/>
      <c r="L101" s="561"/>
      <c r="M101" s="561"/>
      <c r="N101" s="561"/>
      <c r="O101" s="561"/>
    </row>
    <row r="102" spans="1:15">
      <c r="A102" s="561"/>
      <c r="B102" s="561"/>
      <c r="D102" s="561"/>
      <c r="E102" s="561"/>
      <c r="F102" s="561"/>
      <c r="G102" s="561"/>
      <c r="H102" s="561"/>
      <c r="I102" s="561"/>
      <c r="J102" s="561"/>
      <c r="K102" s="561"/>
      <c r="L102" s="561"/>
      <c r="M102" s="561"/>
      <c r="N102" s="561"/>
      <c r="O102" s="561"/>
    </row>
    <row r="103" spans="1:15">
      <c r="A103" s="561"/>
      <c r="B103" s="561"/>
      <c r="D103" s="561"/>
      <c r="E103" s="561"/>
      <c r="F103" s="561"/>
      <c r="G103" s="561"/>
      <c r="H103" s="561"/>
      <c r="I103" s="561"/>
      <c r="J103" s="561"/>
      <c r="K103" s="561"/>
      <c r="L103" s="561"/>
      <c r="M103" s="561"/>
      <c r="N103" s="561"/>
      <c r="O103" s="561"/>
    </row>
    <row r="104" spans="1:15">
      <c r="A104" s="561"/>
      <c r="B104" s="561"/>
      <c r="D104" s="561"/>
      <c r="E104" s="561"/>
      <c r="F104" s="561"/>
      <c r="G104" s="561"/>
      <c r="H104" s="561"/>
      <c r="I104" s="561"/>
      <c r="J104" s="561"/>
      <c r="K104" s="561"/>
      <c r="L104" s="561"/>
      <c r="M104" s="561"/>
      <c r="N104" s="561"/>
      <c r="O104" s="561"/>
    </row>
    <row r="105" spans="1:15">
      <c r="A105" s="561"/>
      <c r="B105" s="561"/>
      <c r="D105" s="561"/>
      <c r="E105" s="561"/>
      <c r="F105" s="561"/>
      <c r="G105" s="561"/>
      <c r="H105" s="561"/>
      <c r="I105" s="561"/>
      <c r="J105" s="561"/>
      <c r="K105" s="561"/>
      <c r="L105" s="561"/>
      <c r="M105" s="561"/>
      <c r="N105" s="561"/>
      <c r="O105" s="561"/>
    </row>
    <row r="106" spans="1:15">
      <c r="A106" s="561"/>
      <c r="B106" s="561"/>
      <c r="D106" s="561"/>
      <c r="E106" s="561"/>
      <c r="F106" s="561"/>
      <c r="G106" s="561"/>
      <c r="H106" s="561"/>
      <c r="I106" s="561"/>
      <c r="J106" s="561"/>
      <c r="K106" s="561"/>
      <c r="L106" s="561"/>
      <c r="M106" s="561"/>
      <c r="N106" s="561"/>
      <c r="O106" s="561"/>
    </row>
    <row r="107" spans="1:15">
      <c r="A107" s="561"/>
      <c r="B107" s="561"/>
      <c r="D107" s="561"/>
      <c r="E107" s="561"/>
      <c r="F107" s="561"/>
      <c r="G107" s="561"/>
      <c r="H107" s="561"/>
      <c r="I107" s="561"/>
      <c r="J107" s="561"/>
      <c r="K107" s="561"/>
      <c r="L107" s="561"/>
      <c r="M107" s="561"/>
      <c r="N107" s="561"/>
      <c r="O107" s="561"/>
    </row>
    <row r="108" spans="1:15">
      <c r="A108" s="561"/>
      <c r="B108" s="561"/>
      <c r="D108" s="561"/>
      <c r="E108" s="561"/>
      <c r="F108" s="561"/>
      <c r="G108" s="561"/>
      <c r="H108" s="561"/>
      <c r="I108" s="561"/>
      <c r="J108" s="561"/>
      <c r="K108" s="561"/>
      <c r="L108" s="561"/>
      <c r="M108" s="561"/>
      <c r="N108" s="561"/>
      <c r="O108" s="561"/>
    </row>
    <row r="109" spans="1:15">
      <c r="A109" s="561"/>
      <c r="B109" s="561"/>
      <c r="D109" s="561"/>
      <c r="E109" s="561"/>
      <c r="F109" s="561"/>
      <c r="G109" s="561"/>
      <c r="H109" s="561"/>
      <c r="I109" s="561"/>
      <c r="J109" s="561"/>
      <c r="K109" s="561"/>
      <c r="L109" s="561"/>
      <c r="M109" s="561"/>
      <c r="N109" s="561"/>
      <c r="O109" s="561"/>
    </row>
    <row r="110" spans="1:15">
      <c r="A110" s="561"/>
      <c r="B110" s="561"/>
      <c r="D110" s="561"/>
      <c r="E110" s="561"/>
      <c r="F110" s="561"/>
      <c r="G110" s="561"/>
      <c r="H110" s="561"/>
      <c r="I110" s="561"/>
      <c r="J110" s="561"/>
      <c r="K110" s="561"/>
      <c r="L110" s="561"/>
      <c r="M110" s="561"/>
      <c r="N110" s="561"/>
      <c r="O110" s="561"/>
    </row>
    <row r="111" spans="1:15">
      <c r="A111" s="561"/>
      <c r="B111" s="561"/>
      <c r="D111" s="561"/>
      <c r="E111" s="561"/>
      <c r="F111" s="561"/>
      <c r="G111" s="561"/>
      <c r="H111" s="561"/>
      <c r="I111" s="561"/>
      <c r="J111" s="561"/>
      <c r="K111" s="561"/>
      <c r="L111" s="561"/>
      <c r="M111" s="561"/>
      <c r="N111" s="561"/>
      <c r="O111" s="561"/>
    </row>
    <row r="112" spans="1:15">
      <c r="A112" s="561"/>
      <c r="B112" s="561"/>
      <c r="D112" s="561"/>
      <c r="E112" s="561"/>
      <c r="F112" s="561"/>
      <c r="G112" s="561"/>
      <c r="H112" s="561"/>
      <c r="I112" s="561"/>
      <c r="J112" s="561"/>
      <c r="K112" s="561"/>
      <c r="L112" s="561"/>
      <c r="M112" s="561"/>
      <c r="N112" s="561"/>
      <c r="O112" s="561"/>
    </row>
    <row r="113" spans="1:15">
      <c r="A113" s="561"/>
      <c r="B113" s="561"/>
      <c r="D113" s="561"/>
      <c r="E113" s="561"/>
      <c r="F113" s="561"/>
      <c r="G113" s="561"/>
      <c r="H113" s="561"/>
      <c r="I113" s="561"/>
      <c r="J113" s="561"/>
      <c r="K113" s="561"/>
      <c r="L113" s="561"/>
      <c r="M113" s="561"/>
      <c r="N113" s="561"/>
      <c r="O113" s="561"/>
    </row>
    <row r="114" spans="1:15">
      <c r="A114" s="561"/>
      <c r="B114" s="561"/>
      <c r="D114" s="561"/>
      <c r="E114" s="561"/>
      <c r="F114" s="561"/>
      <c r="G114" s="561"/>
      <c r="H114" s="561"/>
      <c r="I114" s="561"/>
      <c r="J114" s="561"/>
      <c r="K114" s="561"/>
      <c r="L114" s="561"/>
      <c r="M114" s="561"/>
      <c r="N114" s="561"/>
      <c r="O114" s="561"/>
    </row>
    <row r="115" spans="1:15">
      <c r="A115" s="561"/>
      <c r="B115" s="561"/>
      <c r="D115" s="561"/>
      <c r="E115" s="561"/>
      <c r="F115" s="561"/>
      <c r="G115" s="561"/>
      <c r="H115" s="561"/>
      <c r="I115" s="561"/>
      <c r="J115" s="561"/>
      <c r="K115" s="561"/>
      <c r="L115" s="561"/>
      <c r="M115" s="561"/>
      <c r="N115" s="561"/>
      <c r="O115" s="561"/>
    </row>
    <row r="116" spans="1:15">
      <c r="A116" s="561"/>
      <c r="B116" s="561"/>
      <c r="D116" s="561"/>
      <c r="E116" s="561"/>
      <c r="F116" s="561"/>
      <c r="G116" s="561"/>
      <c r="H116" s="561"/>
      <c r="I116" s="561"/>
      <c r="J116" s="561"/>
      <c r="K116" s="561"/>
      <c r="L116" s="561"/>
      <c r="M116" s="561"/>
      <c r="N116" s="561"/>
      <c r="O116" s="561"/>
    </row>
    <row r="117" spans="1:15">
      <c r="A117" s="561"/>
      <c r="B117" s="561"/>
      <c r="D117" s="561"/>
      <c r="E117" s="561"/>
      <c r="F117" s="561"/>
      <c r="G117" s="561"/>
      <c r="H117" s="561"/>
      <c r="I117" s="561"/>
      <c r="J117" s="561"/>
      <c r="K117" s="561"/>
      <c r="L117" s="561"/>
      <c r="M117" s="561"/>
      <c r="N117" s="561"/>
      <c r="O117" s="561"/>
    </row>
    <row r="118" spans="1:15">
      <c r="A118" s="561"/>
      <c r="B118" s="561"/>
      <c r="D118" s="561"/>
      <c r="E118" s="561"/>
      <c r="F118" s="561"/>
      <c r="G118" s="561"/>
      <c r="H118" s="561"/>
      <c r="I118" s="561"/>
      <c r="J118" s="561"/>
      <c r="K118" s="561"/>
      <c r="L118" s="561"/>
      <c r="M118" s="561"/>
      <c r="N118" s="561"/>
      <c r="O118" s="561"/>
    </row>
    <row r="119" spans="1:15">
      <c r="A119" s="561"/>
      <c r="B119" s="561"/>
      <c r="D119" s="561"/>
      <c r="E119" s="561"/>
      <c r="F119" s="561"/>
      <c r="G119" s="561"/>
      <c r="H119" s="561"/>
      <c r="I119" s="561"/>
      <c r="J119" s="561"/>
      <c r="K119" s="561"/>
      <c r="L119" s="561"/>
      <c r="M119" s="561"/>
      <c r="N119" s="561"/>
      <c r="O119" s="561"/>
    </row>
    <row r="120" spans="1:15">
      <c r="A120" s="561"/>
      <c r="B120" s="561"/>
      <c r="D120" s="561"/>
      <c r="E120" s="561"/>
      <c r="F120" s="561"/>
      <c r="G120" s="561"/>
      <c r="H120" s="561"/>
      <c r="I120" s="561"/>
      <c r="J120" s="561"/>
      <c r="K120" s="561"/>
      <c r="L120" s="561"/>
      <c r="M120" s="561"/>
      <c r="N120" s="561"/>
      <c r="O120" s="561"/>
    </row>
    <row r="121" spans="1:15">
      <c r="A121" s="561"/>
      <c r="B121" s="561"/>
      <c r="D121" s="561"/>
      <c r="E121" s="561"/>
      <c r="F121" s="561"/>
      <c r="G121" s="561"/>
      <c r="H121" s="561"/>
      <c r="I121" s="561"/>
      <c r="J121" s="561"/>
      <c r="K121" s="561"/>
      <c r="L121" s="561"/>
      <c r="M121" s="561"/>
      <c r="N121" s="561"/>
      <c r="O121" s="561"/>
    </row>
    <row r="122" spans="1:15">
      <c r="A122" s="561"/>
      <c r="B122" s="561"/>
      <c r="D122" s="561"/>
      <c r="E122" s="561"/>
      <c r="F122" s="561"/>
      <c r="G122" s="561"/>
      <c r="H122" s="561"/>
      <c r="I122" s="561"/>
      <c r="J122" s="561"/>
      <c r="K122" s="561"/>
      <c r="L122" s="561"/>
      <c r="M122" s="561"/>
      <c r="N122" s="561"/>
      <c r="O122" s="561"/>
    </row>
    <row r="123" spans="1:15">
      <c r="A123" s="561"/>
      <c r="B123" s="561"/>
      <c r="D123" s="561"/>
      <c r="E123" s="561"/>
      <c r="F123" s="561"/>
      <c r="G123" s="561"/>
      <c r="H123" s="561"/>
      <c r="I123" s="561"/>
      <c r="J123" s="561"/>
      <c r="K123" s="561"/>
      <c r="L123" s="561"/>
      <c r="M123" s="561"/>
      <c r="N123" s="561"/>
      <c r="O123" s="561"/>
    </row>
    <row r="124" spans="1:15">
      <c r="A124" s="561"/>
      <c r="B124" s="561"/>
      <c r="D124" s="561"/>
      <c r="E124" s="561"/>
      <c r="F124" s="561"/>
      <c r="G124" s="561"/>
      <c r="H124" s="561"/>
      <c r="I124" s="561"/>
      <c r="J124" s="561"/>
      <c r="K124" s="561"/>
      <c r="L124" s="561"/>
      <c r="M124" s="561"/>
      <c r="N124" s="561"/>
      <c r="O124" s="561"/>
    </row>
    <row r="125" spans="1:15">
      <c r="A125" s="561"/>
      <c r="B125" s="561"/>
      <c r="D125" s="561"/>
      <c r="E125" s="561"/>
      <c r="F125" s="561"/>
      <c r="G125" s="561"/>
      <c r="H125" s="561"/>
      <c r="I125" s="561"/>
      <c r="J125" s="561"/>
      <c r="K125" s="561"/>
      <c r="L125" s="561"/>
      <c r="M125" s="561"/>
      <c r="N125" s="561"/>
      <c r="O125" s="561"/>
    </row>
    <row r="126" spans="1:15">
      <c r="A126" s="561"/>
      <c r="B126" s="561"/>
      <c r="D126" s="561"/>
      <c r="E126" s="561"/>
      <c r="F126" s="561"/>
      <c r="G126" s="561"/>
      <c r="H126" s="561"/>
      <c r="I126" s="561"/>
      <c r="J126" s="561"/>
      <c r="K126" s="561"/>
      <c r="L126" s="561"/>
      <c r="M126" s="561"/>
      <c r="N126" s="561"/>
      <c r="O126" s="561"/>
    </row>
    <row r="127" spans="1:15">
      <c r="A127" s="561"/>
      <c r="B127" s="561"/>
      <c r="D127" s="561"/>
      <c r="E127" s="561"/>
      <c r="F127" s="561"/>
      <c r="G127" s="561"/>
      <c r="H127" s="561"/>
      <c r="I127" s="561"/>
      <c r="J127" s="561"/>
      <c r="K127" s="561"/>
      <c r="L127" s="561"/>
      <c r="M127" s="561"/>
      <c r="N127" s="561"/>
      <c r="O127" s="561"/>
    </row>
    <row r="128" spans="1:15">
      <c r="A128" s="561"/>
      <c r="B128" s="561"/>
      <c r="D128" s="561"/>
      <c r="E128" s="561"/>
      <c r="F128" s="561"/>
      <c r="G128" s="561"/>
      <c r="H128" s="561"/>
      <c r="I128" s="561"/>
      <c r="J128" s="561"/>
      <c r="K128" s="561"/>
      <c r="L128" s="561"/>
      <c r="M128" s="561"/>
      <c r="N128" s="561"/>
      <c r="O128" s="561"/>
    </row>
    <row r="129" spans="1:15">
      <c r="A129" s="561"/>
      <c r="B129" s="561"/>
      <c r="D129" s="561"/>
      <c r="E129" s="561"/>
      <c r="F129" s="561"/>
      <c r="G129" s="561"/>
      <c r="H129" s="561"/>
      <c r="I129" s="561"/>
      <c r="J129" s="561"/>
      <c r="K129" s="561"/>
      <c r="L129" s="561"/>
      <c r="M129" s="561"/>
      <c r="N129" s="561"/>
      <c r="O129" s="561"/>
    </row>
    <row r="130" spans="1:15">
      <c r="A130" s="561"/>
      <c r="B130" s="561"/>
      <c r="D130" s="561"/>
      <c r="E130" s="561"/>
      <c r="F130" s="561"/>
      <c r="G130" s="561"/>
      <c r="H130" s="561"/>
      <c r="I130" s="561"/>
      <c r="J130" s="561"/>
      <c r="K130" s="561"/>
      <c r="L130" s="561"/>
      <c r="M130" s="561"/>
      <c r="N130" s="561"/>
      <c r="O130" s="561"/>
    </row>
    <row r="131" spans="1:15">
      <c r="A131" s="561"/>
      <c r="B131" s="561"/>
      <c r="D131" s="561"/>
      <c r="E131" s="561"/>
      <c r="F131" s="561"/>
      <c r="G131" s="561"/>
      <c r="H131" s="561"/>
      <c r="I131" s="561"/>
      <c r="J131" s="561"/>
      <c r="K131" s="561"/>
      <c r="L131" s="561"/>
      <c r="M131" s="561"/>
      <c r="N131" s="561"/>
      <c r="O131" s="561"/>
    </row>
    <row r="132" spans="1:15">
      <c r="A132" s="561"/>
      <c r="B132" s="561"/>
      <c r="D132" s="561"/>
      <c r="E132" s="561"/>
      <c r="F132" s="561"/>
      <c r="G132" s="561"/>
      <c r="H132" s="561"/>
      <c r="I132" s="561"/>
      <c r="J132" s="561"/>
      <c r="K132" s="561"/>
      <c r="L132" s="561"/>
      <c r="M132" s="561"/>
      <c r="N132" s="561"/>
      <c r="O132" s="561"/>
    </row>
    <row r="133" spans="1:15">
      <c r="A133" s="561"/>
      <c r="B133" s="561"/>
      <c r="D133" s="561"/>
      <c r="E133" s="561"/>
      <c r="F133" s="561"/>
      <c r="G133" s="561"/>
      <c r="H133" s="561"/>
      <c r="I133" s="561"/>
      <c r="J133" s="561"/>
      <c r="K133" s="561"/>
      <c r="L133" s="561"/>
      <c r="M133" s="561"/>
      <c r="N133" s="561"/>
      <c r="O133" s="561"/>
    </row>
    <row r="134" spans="1:15">
      <c r="A134" s="561"/>
      <c r="B134" s="561"/>
      <c r="D134" s="561"/>
      <c r="E134" s="561"/>
      <c r="F134" s="561"/>
      <c r="G134" s="561"/>
      <c r="H134" s="561"/>
      <c r="I134" s="561"/>
      <c r="J134" s="561"/>
      <c r="K134" s="561"/>
      <c r="L134" s="561"/>
      <c r="M134" s="561"/>
      <c r="N134" s="561"/>
      <c r="O134" s="561"/>
    </row>
    <row r="135" spans="1:15">
      <c r="A135" s="561"/>
      <c r="B135" s="561"/>
      <c r="D135" s="561"/>
      <c r="E135" s="561"/>
      <c r="F135" s="561"/>
      <c r="G135" s="561"/>
      <c r="H135" s="561"/>
      <c r="I135" s="561"/>
      <c r="J135" s="561"/>
      <c r="K135" s="561"/>
      <c r="L135" s="561"/>
      <c r="M135" s="561"/>
      <c r="N135" s="561"/>
      <c r="O135" s="561"/>
    </row>
    <row r="136" spans="1:15">
      <c r="A136" s="561"/>
      <c r="B136" s="561"/>
      <c r="D136" s="561"/>
      <c r="E136" s="561"/>
      <c r="F136" s="561"/>
      <c r="G136" s="561"/>
      <c r="H136" s="561"/>
      <c r="I136" s="561"/>
      <c r="J136" s="561"/>
      <c r="K136" s="561"/>
      <c r="L136" s="561"/>
      <c r="M136" s="561"/>
      <c r="N136" s="561"/>
      <c r="O136" s="561"/>
    </row>
    <row r="137" spans="1:15">
      <c r="A137" s="561"/>
      <c r="B137" s="561"/>
      <c r="D137" s="561"/>
      <c r="E137" s="561"/>
      <c r="F137" s="561"/>
      <c r="G137" s="561"/>
      <c r="H137" s="561"/>
      <c r="I137" s="561"/>
      <c r="J137" s="561"/>
      <c r="K137" s="561"/>
      <c r="L137" s="561"/>
      <c r="M137" s="561"/>
      <c r="N137" s="561"/>
      <c r="O137" s="561"/>
    </row>
    <row r="138" spans="1:15">
      <c r="A138" s="561"/>
      <c r="B138" s="561"/>
      <c r="D138" s="561"/>
      <c r="E138" s="561"/>
      <c r="F138" s="561"/>
      <c r="G138" s="561"/>
      <c r="H138" s="561"/>
      <c r="I138" s="561"/>
      <c r="J138" s="561"/>
      <c r="K138" s="561"/>
      <c r="L138" s="561"/>
      <c r="M138" s="561"/>
      <c r="N138" s="561"/>
      <c r="O138" s="561"/>
    </row>
    <row r="139" spans="1:15">
      <c r="A139" s="561"/>
      <c r="B139" s="561"/>
      <c r="D139" s="561"/>
      <c r="E139" s="561"/>
      <c r="F139" s="561"/>
      <c r="G139" s="561"/>
      <c r="H139" s="561"/>
      <c r="I139" s="561"/>
      <c r="J139" s="561"/>
      <c r="K139" s="561"/>
      <c r="L139" s="561"/>
      <c r="M139" s="561"/>
      <c r="N139" s="561"/>
      <c r="O139" s="561"/>
    </row>
    <row r="140" spans="1:15">
      <c r="A140" s="561"/>
      <c r="B140" s="561"/>
      <c r="D140" s="561"/>
      <c r="E140" s="561"/>
      <c r="F140" s="561"/>
      <c r="G140" s="561"/>
      <c r="H140" s="561"/>
      <c r="I140" s="561"/>
      <c r="J140" s="561"/>
      <c r="K140" s="561"/>
      <c r="L140" s="561"/>
      <c r="M140" s="561"/>
      <c r="N140" s="561"/>
      <c r="O140" s="561"/>
    </row>
    <row r="141" spans="1:15">
      <c r="A141" s="561"/>
      <c r="B141" s="561"/>
      <c r="D141" s="561"/>
      <c r="E141" s="561"/>
      <c r="F141" s="561"/>
      <c r="G141" s="561"/>
      <c r="H141" s="561"/>
      <c r="I141" s="561"/>
      <c r="J141" s="561"/>
      <c r="K141" s="561"/>
      <c r="L141" s="561"/>
      <c r="M141" s="561"/>
      <c r="N141" s="561"/>
      <c r="O141" s="561"/>
    </row>
    <row r="142" spans="1:15">
      <c r="A142" s="561"/>
      <c r="B142" s="561"/>
      <c r="D142" s="561"/>
      <c r="E142" s="561"/>
      <c r="F142" s="561"/>
      <c r="G142" s="561"/>
      <c r="H142" s="561"/>
      <c r="I142" s="561"/>
      <c r="J142" s="561"/>
      <c r="K142" s="561"/>
      <c r="L142" s="561"/>
      <c r="M142" s="561"/>
      <c r="N142" s="561"/>
      <c r="O142" s="561"/>
    </row>
    <row r="143" spans="1:15">
      <c r="A143" s="561"/>
      <c r="B143" s="561"/>
      <c r="D143" s="561"/>
      <c r="E143" s="561"/>
      <c r="F143" s="561"/>
      <c r="G143" s="561"/>
      <c r="H143" s="561"/>
      <c r="I143" s="561"/>
      <c r="J143" s="561"/>
      <c r="K143" s="561"/>
      <c r="L143" s="561"/>
      <c r="M143" s="561"/>
      <c r="N143" s="561"/>
      <c r="O143" s="561"/>
    </row>
    <row r="144" spans="1:15">
      <c r="A144" s="561"/>
      <c r="B144" s="561"/>
      <c r="D144" s="561"/>
      <c r="E144" s="561"/>
      <c r="F144" s="561"/>
      <c r="G144" s="561"/>
      <c r="H144" s="561"/>
      <c r="I144" s="561"/>
      <c r="J144" s="561"/>
      <c r="K144" s="561"/>
      <c r="L144" s="561"/>
      <c r="M144" s="561"/>
      <c r="N144" s="561"/>
      <c r="O144" s="561"/>
    </row>
    <row r="145" spans="1:15">
      <c r="A145" s="561"/>
      <c r="B145" s="561"/>
      <c r="D145" s="561"/>
      <c r="E145" s="561"/>
      <c r="F145" s="561"/>
      <c r="G145" s="561"/>
      <c r="H145" s="561"/>
      <c r="I145" s="561"/>
      <c r="J145" s="561"/>
      <c r="K145" s="561"/>
      <c r="L145" s="561"/>
      <c r="M145" s="561"/>
      <c r="N145" s="561"/>
      <c r="O145" s="561"/>
    </row>
    <row r="146" spans="1:15">
      <c r="A146" s="561"/>
      <c r="B146" s="561"/>
      <c r="D146" s="561"/>
      <c r="E146" s="561"/>
      <c r="F146" s="561"/>
      <c r="G146" s="561"/>
      <c r="H146" s="561"/>
      <c r="I146" s="561"/>
      <c r="J146" s="561"/>
      <c r="K146" s="561"/>
      <c r="L146" s="561"/>
      <c r="M146" s="561"/>
      <c r="N146" s="561"/>
      <c r="O146" s="561"/>
    </row>
  </sheetData>
  <mergeCells count="44">
    <mergeCell ref="H58:N58"/>
    <mergeCell ref="A42:B42"/>
    <mergeCell ref="A43:B43"/>
    <mergeCell ref="A44:B44"/>
    <mergeCell ref="A46:B46"/>
    <mergeCell ref="A48:B48"/>
    <mergeCell ref="A49:B49"/>
    <mergeCell ref="A50:B50"/>
    <mergeCell ref="A51:B51"/>
    <mergeCell ref="A53:B53"/>
    <mergeCell ref="A55:B55"/>
    <mergeCell ref="L57:N57"/>
    <mergeCell ref="A41:B41"/>
    <mergeCell ref="A22:B22"/>
    <mergeCell ref="A23:B23"/>
    <mergeCell ref="A25:B25"/>
    <mergeCell ref="A31:B31"/>
    <mergeCell ref="A32:B32"/>
    <mergeCell ref="A33:B33"/>
    <mergeCell ref="A35:B35"/>
    <mergeCell ref="A36:B36"/>
    <mergeCell ref="A37:B37"/>
    <mergeCell ref="A38:B38"/>
    <mergeCell ref="A40:B40"/>
    <mergeCell ref="A21:B21"/>
    <mergeCell ref="A7:B7"/>
    <mergeCell ref="A8:B8"/>
    <mergeCell ref="A9:B9"/>
    <mergeCell ref="A11:B11"/>
    <mergeCell ref="A12:B12"/>
    <mergeCell ref="A13:B13"/>
    <mergeCell ref="A14:B14"/>
    <mergeCell ref="A15:B15"/>
    <mergeCell ref="A17:B17"/>
    <mergeCell ref="A18:B18"/>
    <mergeCell ref="A20:B20"/>
    <mergeCell ref="A1:N1"/>
    <mergeCell ref="A2:B2"/>
    <mergeCell ref="M2:N2"/>
    <mergeCell ref="A3:B3"/>
    <mergeCell ref="D4:D5"/>
    <mergeCell ref="F4:H4"/>
    <mergeCell ref="J4:J5"/>
    <mergeCell ref="L4:N4"/>
  </mergeCells>
  <pageMargins left="0.55118110236220474" right="0.15748031496062992" top="0.59055118110236227" bottom="0.59055118110236227" header="0.51181102362204722" footer="0.51181102362204722"/>
  <pageSetup paperSize="9" scale="8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6"/>
  <sheetViews>
    <sheetView showGridLines="0" zoomScaleNormal="100" workbookViewId="0">
      <selection sqref="A1:Z1"/>
    </sheetView>
  </sheetViews>
  <sheetFormatPr defaultRowHeight="12.75"/>
  <cols>
    <col min="1" max="1" width="1.85546875" customWidth="1"/>
    <col min="2" max="2" width="22.85546875" customWidth="1"/>
    <col min="3" max="3" width="5.140625" style="4" customWidth="1"/>
    <col min="4" max="4" width="5" customWidth="1"/>
    <col min="5" max="5" width="3" customWidth="1"/>
    <col min="6" max="6" width="4" customWidth="1"/>
    <col min="7" max="7" width="2.28515625" customWidth="1"/>
    <col min="8" max="8" width="5" customWidth="1"/>
    <col min="9" max="9" width="3" customWidth="1"/>
    <col min="10" max="10" width="4" customWidth="1"/>
    <col min="11" max="11" width="1.85546875" customWidth="1"/>
    <col min="12" max="12" width="5" customWidth="1"/>
    <col min="13" max="13" width="3.28515625" customWidth="1"/>
    <col min="14" max="14" width="4" customWidth="1"/>
    <col min="15" max="15" width="1.28515625" customWidth="1"/>
    <col min="16" max="16" width="5.7109375" customWidth="1"/>
    <col min="17" max="17" width="3" customWidth="1"/>
    <col min="18" max="18" width="4" customWidth="1"/>
    <col min="19" max="19" width="1" customWidth="1"/>
    <col min="20" max="20" width="5.7109375" customWidth="1"/>
    <col min="21" max="21" width="3" style="429" customWidth="1"/>
    <col min="22" max="22" width="4" style="429" customWidth="1"/>
    <col min="23" max="23" width="1.28515625" customWidth="1"/>
    <col min="24" max="24" width="12.7109375" customWidth="1"/>
    <col min="25" max="25" width="1.28515625" customWidth="1"/>
    <col min="26" max="26" width="9" customWidth="1"/>
  </cols>
  <sheetData>
    <row r="1" spans="1:26" s="212" customFormat="1" ht="37.9" customHeight="1">
      <c r="A1" s="1257" t="s">
        <v>568</v>
      </c>
      <c r="B1" s="1257"/>
      <c r="C1" s="1257"/>
      <c r="D1" s="1257"/>
      <c r="E1" s="1257"/>
      <c r="F1" s="1257"/>
      <c r="G1" s="1257"/>
      <c r="H1" s="1257"/>
      <c r="I1" s="1257"/>
      <c r="J1" s="1257"/>
      <c r="K1" s="1257"/>
      <c r="L1" s="1257"/>
      <c r="M1" s="1257"/>
      <c r="N1" s="1257"/>
      <c r="O1" s="1257"/>
      <c r="P1" s="1257"/>
      <c r="Q1" s="1257"/>
      <c r="R1" s="1258"/>
      <c r="S1" s="1258"/>
      <c r="T1" s="1258"/>
      <c r="U1" s="1258"/>
      <c r="V1" s="1258"/>
      <c r="W1" s="1258"/>
      <c r="X1" s="1258"/>
      <c r="Y1" s="1258"/>
      <c r="Z1" s="1258"/>
    </row>
    <row r="2" spans="1:26" s="10" customFormat="1" ht="12.75" customHeight="1">
      <c r="A2" s="1259" t="s">
        <v>464</v>
      </c>
      <c r="B2" s="1190"/>
      <c r="C2" s="4"/>
      <c r="D2" s="563"/>
      <c r="E2" s="563"/>
      <c r="F2" s="564"/>
      <c r="G2" s="564"/>
      <c r="H2" s="563"/>
      <c r="I2" s="563"/>
      <c r="J2" s="563"/>
      <c r="K2" s="564"/>
      <c r="L2" s="563"/>
      <c r="M2" s="563"/>
      <c r="N2" s="563"/>
      <c r="O2" s="564"/>
      <c r="P2" s="564"/>
      <c r="Q2" s="564"/>
      <c r="R2" s="564"/>
      <c r="S2" s="564"/>
      <c r="T2" s="565"/>
      <c r="U2" s="565"/>
      <c r="V2" s="565"/>
      <c r="W2" s="565"/>
      <c r="X2" s="565"/>
      <c r="Z2" s="566" t="s">
        <v>299</v>
      </c>
    </row>
    <row r="3" spans="1:26" s="10" customFormat="1" ht="12.75" customHeight="1">
      <c r="A3" s="1260" t="s">
        <v>1</v>
      </c>
      <c r="B3" s="1190"/>
      <c r="C3" s="4"/>
      <c r="D3" s="567"/>
      <c r="E3" s="567"/>
      <c r="F3" s="568"/>
      <c r="G3" s="568"/>
      <c r="H3" s="567"/>
      <c r="I3" s="567"/>
      <c r="J3" s="567"/>
      <c r="K3" s="568"/>
      <c r="L3" s="567"/>
      <c r="M3" s="567"/>
      <c r="N3" s="567"/>
      <c r="O3" s="568"/>
      <c r="P3" s="568"/>
      <c r="Q3" s="568"/>
      <c r="R3" s="568"/>
      <c r="S3" s="568"/>
      <c r="T3" s="567"/>
      <c r="U3" s="567"/>
      <c r="V3" s="567"/>
      <c r="W3" s="567"/>
      <c r="X3" s="567"/>
      <c r="Y3" s="567"/>
      <c r="Z3" s="568"/>
    </row>
    <row r="4" spans="1:26" s="22" customFormat="1" ht="11.25" customHeight="1">
      <c r="A4" s="569"/>
      <c r="B4" s="570"/>
      <c r="C4" s="571"/>
      <c r="D4" s="572"/>
      <c r="E4" s="572"/>
      <c r="F4" s="570"/>
      <c r="G4" s="570"/>
      <c r="H4" s="572"/>
      <c r="I4" s="572"/>
      <c r="J4" s="572"/>
      <c r="K4" s="570"/>
      <c r="L4" s="572"/>
      <c r="M4" s="572"/>
      <c r="N4" s="572"/>
      <c r="O4" s="570"/>
      <c r="P4" s="570"/>
      <c r="Q4" s="570"/>
      <c r="R4" s="570"/>
      <c r="S4" s="570"/>
      <c r="T4" s="572"/>
      <c r="U4" s="572"/>
      <c r="V4" s="572"/>
      <c r="W4" s="572"/>
      <c r="X4" s="572"/>
      <c r="Y4" s="31"/>
      <c r="Z4" s="31"/>
    </row>
    <row r="5" spans="1:26" s="22" customFormat="1" ht="12.75" customHeight="1">
      <c r="A5" s="569"/>
      <c r="B5" s="570"/>
      <c r="C5" s="571"/>
      <c r="D5" s="1232" t="s">
        <v>569</v>
      </c>
      <c r="E5" s="1232"/>
      <c r="F5" s="1232"/>
      <c r="G5" s="1232"/>
      <c r="H5" s="1232"/>
      <c r="I5" s="1232"/>
      <c r="J5" s="1232"/>
      <c r="K5" s="1232"/>
      <c r="L5" s="1232"/>
      <c r="M5" s="1232"/>
      <c r="N5" s="1232"/>
      <c r="O5" s="1232"/>
      <c r="P5" s="1232"/>
      <c r="Q5" s="1232"/>
      <c r="R5" s="1232"/>
    </row>
    <row r="6" spans="1:26" s="22" customFormat="1" ht="11.25" customHeight="1">
      <c r="A6" s="570"/>
      <c r="B6" s="570"/>
      <c r="C6" s="571"/>
      <c r="D6" s="1225" t="s">
        <v>570</v>
      </c>
      <c r="E6" s="1225"/>
      <c r="F6" s="1225"/>
      <c r="G6" s="1225"/>
      <c r="H6" s="1225"/>
      <c r="I6" s="1225"/>
      <c r="J6" s="1225"/>
      <c r="K6" s="1225"/>
      <c r="L6" s="1225"/>
      <c r="M6" s="1225"/>
      <c r="N6" s="1225"/>
      <c r="O6" s="1225"/>
      <c r="P6" s="1225"/>
      <c r="Q6" s="1225"/>
      <c r="R6" s="1225"/>
    </row>
    <row r="7" spans="1:26" s="22" customFormat="1" ht="35.25" customHeight="1">
      <c r="A7" s="570"/>
      <c r="B7" s="570"/>
      <c r="C7" s="571"/>
      <c r="D7" s="1264" t="s">
        <v>467</v>
      </c>
      <c r="E7" s="1264"/>
      <c r="F7" s="1264"/>
      <c r="G7" s="573"/>
      <c r="H7" s="1264" t="s">
        <v>468</v>
      </c>
      <c r="I7" s="1264"/>
      <c r="J7" s="1264"/>
      <c r="K7" s="574"/>
      <c r="L7" s="1264" t="s">
        <v>469</v>
      </c>
      <c r="M7" s="1264"/>
      <c r="N7" s="1264"/>
      <c r="O7" s="575"/>
      <c r="P7" s="1264" t="s">
        <v>471</v>
      </c>
      <c r="Q7" s="1264"/>
      <c r="R7" s="1264"/>
      <c r="S7" s="573"/>
      <c r="T7" s="1255" t="s">
        <v>571</v>
      </c>
      <c r="U7" s="1255"/>
      <c r="V7" s="1255"/>
      <c r="W7" s="576"/>
      <c r="X7" s="1255" t="s">
        <v>572</v>
      </c>
      <c r="Y7" s="576"/>
      <c r="Z7" s="1256" t="s">
        <v>573</v>
      </c>
    </row>
    <row r="8" spans="1:26" s="22" customFormat="1" ht="11.25" customHeight="1">
      <c r="A8" s="570"/>
      <c r="B8" s="570"/>
      <c r="C8" s="571"/>
      <c r="D8" s="1261" t="s">
        <v>23</v>
      </c>
      <c r="E8" s="1261"/>
      <c r="F8" s="1261"/>
      <c r="G8" s="573"/>
      <c r="H8" s="573"/>
      <c r="I8" s="573"/>
      <c r="J8" s="573"/>
      <c r="K8" s="574"/>
      <c r="L8" s="573"/>
      <c r="M8" s="573"/>
      <c r="N8" s="573"/>
      <c r="O8" s="575"/>
      <c r="P8" s="1261" t="s">
        <v>25</v>
      </c>
      <c r="Q8" s="1261"/>
      <c r="R8" s="1261"/>
      <c r="S8" s="573"/>
      <c r="T8" s="1255"/>
      <c r="U8" s="1255"/>
      <c r="V8" s="1255"/>
      <c r="W8" s="577"/>
      <c r="X8" s="1255"/>
      <c r="Y8" s="576"/>
      <c r="Z8" s="1256"/>
    </row>
    <row r="9" spans="1:26" s="22" customFormat="1" ht="11.25" customHeight="1">
      <c r="A9" s="570"/>
      <c r="B9" s="570"/>
      <c r="C9" s="571" t="s">
        <v>15</v>
      </c>
      <c r="D9" s="471" t="s">
        <v>476</v>
      </c>
      <c r="E9" s="468" t="s">
        <v>574</v>
      </c>
      <c r="F9" s="578" t="s">
        <v>575</v>
      </c>
      <c r="G9" s="470"/>
      <c r="H9" s="471" t="s">
        <v>476</v>
      </c>
      <c r="I9" s="468" t="s">
        <v>574</v>
      </c>
      <c r="J9" s="578" t="s">
        <v>575</v>
      </c>
      <c r="K9" s="579"/>
      <c r="L9" s="471" t="s">
        <v>476</v>
      </c>
      <c r="M9" s="468" t="s">
        <v>574</v>
      </c>
      <c r="N9" s="578" t="s">
        <v>575</v>
      </c>
      <c r="O9" s="579"/>
      <c r="P9" s="471" t="s">
        <v>476</v>
      </c>
      <c r="Q9" s="468" t="s">
        <v>574</v>
      </c>
      <c r="R9" s="578" t="s">
        <v>575</v>
      </c>
      <c r="S9" s="71"/>
      <c r="T9" s="580" t="s">
        <v>476</v>
      </c>
      <c r="U9" s="472" t="s">
        <v>574</v>
      </c>
      <c r="V9" s="581" t="s">
        <v>575</v>
      </c>
      <c r="W9" s="582"/>
      <c r="X9" s="473" t="s">
        <v>476</v>
      </c>
      <c r="Y9" s="582"/>
      <c r="Z9" s="583" t="s">
        <v>0</v>
      </c>
    </row>
    <row r="10" spans="1:26" s="22" customFormat="1" ht="11.25" customHeight="1">
      <c r="A10" s="570"/>
      <c r="B10" s="570"/>
      <c r="C10" s="571"/>
      <c r="D10" s="579"/>
      <c r="E10" s="579"/>
      <c r="F10" s="584" t="s">
        <v>438</v>
      </c>
      <c r="G10" s="585"/>
      <c r="H10" s="586"/>
      <c r="I10" s="579"/>
      <c r="J10" s="584" t="s">
        <v>438</v>
      </c>
      <c r="K10" s="587"/>
      <c r="L10" s="586"/>
      <c r="M10" s="579"/>
      <c r="N10" s="584" t="s">
        <v>438</v>
      </c>
      <c r="O10" s="585"/>
      <c r="P10" s="579"/>
      <c r="Q10" s="579"/>
      <c r="R10" s="584" t="s">
        <v>438</v>
      </c>
      <c r="S10" s="585"/>
      <c r="T10" s="588"/>
      <c r="U10" s="579"/>
      <c r="V10" s="584" t="s">
        <v>438</v>
      </c>
      <c r="W10" s="588"/>
      <c r="X10" s="588"/>
      <c r="Y10" s="588"/>
      <c r="Z10" s="587"/>
    </row>
    <row r="11" spans="1:26" s="22" customFormat="1" ht="11.25" customHeight="1">
      <c r="A11" s="1253" t="s">
        <v>513</v>
      </c>
      <c r="B11" s="1262"/>
      <c r="C11" s="4">
        <v>3</v>
      </c>
      <c r="D11" s="542"/>
      <c r="E11" s="542"/>
      <c r="F11" s="542"/>
      <c r="G11" s="542"/>
      <c r="H11" s="543"/>
      <c r="I11" s="543"/>
      <c r="J11" s="543"/>
      <c r="K11" s="543"/>
      <c r="L11" s="547"/>
      <c r="M11" s="547"/>
      <c r="N11" s="547"/>
      <c r="O11" s="547"/>
      <c r="P11" s="547"/>
      <c r="Q11" s="547"/>
      <c r="R11" s="547"/>
      <c r="S11" s="547"/>
      <c r="T11" s="547"/>
      <c r="U11" s="547"/>
      <c r="V11" s="547"/>
      <c r="W11" s="547"/>
      <c r="X11" s="547"/>
      <c r="Y11" s="547"/>
      <c r="Z11" s="547"/>
    </row>
    <row r="12" spans="1:26" s="22" customFormat="1" ht="11.25" customHeight="1">
      <c r="A12" s="1263" t="s">
        <v>514</v>
      </c>
      <c r="B12" s="1262"/>
      <c r="C12" s="4"/>
      <c r="D12" s="491">
        <v>45.5</v>
      </c>
      <c r="E12" s="589" t="s">
        <v>574</v>
      </c>
      <c r="F12" s="590">
        <v>1</v>
      </c>
      <c r="G12" s="591"/>
      <c r="H12" s="491">
        <v>4.7</v>
      </c>
      <c r="I12" s="589" t="s">
        <v>574</v>
      </c>
      <c r="J12" s="590">
        <v>0</v>
      </c>
      <c r="K12" s="592"/>
      <c r="L12" s="491">
        <v>22.2</v>
      </c>
      <c r="M12" s="589" t="s">
        <v>574</v>
      </c>
      <c r="N12" s="590">
        <v>1</v>
      </c>
      <c r="O12" s="589"/>
      <c r="P12" s="491">
        <v>3.4</v>
      </c>
      <c r="Q12" s="589" t="s">
        <v>574</v>
      </c>
      <c r="R12" s="590">
        <v>0</v>
      </c>
      <c r="S12" s="593"/>
      <c r="T12" s="594">
        <v>75.8</v>
      </c>
      <c r="U12" s="813" t="s">
        <v>574</v>
      </c>
      <c r="V12" s="814">
        <v>1</v>
      </c>
      <c r="W12" s="595"/>
      <c r="X12" s="594">
        <v>24.2</v>
      </c>
      <c r="Y12" s="594"/>
      <c r="Z12" s="596">
        <v>33.4</v>
      </c>
    </row>
    <row r="13" spans="1:26" s="22" customFormat="1" ht="11.25" customHeight="1">
      <c r="A13" s="1263" t="s">
        <v>515</v>
      </c>
      <c r="B13" s="1262"/>
      <c r="C13" s="4"/>
      <c r="D13" s="491">
        <v>65.5</v>
      </c>
      <c r="E13" s="589" t="s">
        <v>574</v>
      </c>
      <c r="F13" s="590">
        <v>1</v>
      </c>
      <c r="G13" s="591"/>
      <c r="H13" s="491">
        <v>2.5</v>
      </c>
      <c r="I13" s="589" t="s">
        <v>574</v>
      </c>
      <c r="J13" s="590">
        <v>0</v>
      </c>
      <c r="K13" s="592"/>
      <c r="L13" s="491">
        <v>8.5</v>
      </c>
      <c r="M13" s="589" t="s">
        <v>574</v>
      </c>
      <c r="N13" s="590">
        <v>0</v>
      </c>
      <c r="O13" s="589"/>
      <c r="P13" s="491">
        <v>2.8</v>
      </c>
      <c r="Q13" s="589" t="s">
        <v>574</v>
      </c>
      <c r="R13" s="590">
        <v>0</v>
      </c>
      <c r="S13" s="593"/>
      <c r="T13" s="594">
        <v>79.400000000000006</v>
      </c>
      <c r="U13" s="813" t="s">
        <v>574</v>
      </c>
      <c r="V13" s="814">
        <v>1</v>
      </c>
      <c r="W13" s="595"/>
      <c r="X13" s="594">
        <v>20.6</v>
      </c>
      <c r="Y13" s="594"/>
      <c r="Z13" s="596">
        <v>37.299999999999997</v>
      </c>
    </row>
    <row r="14" spans="1:26" s="22" customFormat="1" ht="11.25" customHeight="1">
      <c r="A14" s="597"/>
      <c r="B14" s="598"/>
      <c r="C14" s="599"/>
      <c r="D14" s="491"/>
      <c r="E14" s="589"/>
      <c r="F14" s="600"/>
      <c r="G14" s="591"/>
      <c r="H14" s="491"/>
      <c r="I14" s="589"/>
      <c r="J14" s="600"/>
      <c r="K14" s="592"/>
      <c r="L14" s="491"/>
      <c r="M14" s="589"/>
      <c r="N14" s="600"/>
      <c r="O14" s="589"/>
      <c r="P14" s="491"/>
      <c r="Q14" s="589"/>
      <c r="R14" s="600"/>
      <c r="S14" s="593"/>
      <c r="T14" s="594"/>
      <c r="U14" s="813"/>
      <c r="V14" s="815"/>
      <c r="W14" s="595"/>
      <c r="X14" s="594"/>
      <c r="Y14" s="594"/>
      <c r="Z14" s="596"/>
    </row>
    <row r="15" spans="1:26" s="22" customFormat="1" ht="11.25" customHeight="1">
      <c r="A15" s="1263" t="s">
        <v>516</v>
      </c>
      <c r="B15" s="1262"/>
      <c r="C15" s="4">
        <v>8</v>
      </c>
      <c r="D15" s="491">
        <v>52.4</v>
      </c>
      <c r="E15" s="589" t="s">
        <v>574</v>
      </c>
      <c r="F15" s="590">
        <v>2</v>
      </c>
      <c r="G15" s="591"/>
      <c r="H15" s="491">
        <v>1.7</v>
      </c>
      <c r="I15" s="589" t="s">
        <v>574</v>
      </c>
      <c r="J15" s="590">
        <v>0</v>
      </c>
      <c r="K15" s="592"/>
      <c r="L15" s="491">
        <v>8.1</v>
      </c>
      <c r="M15" s="589" t="s">
        <v>574</v>
      </c>
      <c r="N15" s="590">
        <v>1</v>
      </c>
      <c r="O15" s="589"/>
      <c r="P15" s="491">
        <v>1.2</v>
      </c>
      <c r="Q15" s="589" t="s">
        <v>574</v>
      </c>
      <c r="R15" s="590">
        <v>0</v>
      </c>
      <c r="S15" s="593"/>
      <c r="T15" s="594">
        <v>63.5</v>
      </c>
      <c r="U15" s="813" t="s">
        <v>574</v>
      </c>
      <c r="V15" s="814">
        <v>2</v>
      </c>
      <c r="W15" s="595"/>
      <c r="X15" s="594">
        <v>36.5</v>
      </c>
      <c r="Y15" s="594"/>
      <c r="Z15" s="596">
        <v>6.4</v>
      </c>
    </row>
    <row r="16" spans="1:26" s="22" customFormat="1" ht="11.25" customHeight="1">
      <c r="A16" s="1263" t="s">
        <v>517</v>
      </c>
      <c r="B16" s="1262"/>
      <c r="C16" s="4">
        <v>8</v>
      </c>
      <c r="D16" s="491">
        <v>63.1</v>
      </c>
      <c r="E16" s="589" t="s">
        <v>574</v>
      </c>
      <c r="F16" s="590">
        <v>1</v>
      </c>
      <c r="G16" s="591"/>
      <c r="H16" s="491">
        <v>1.7</v>
      </c>
      <c r="I16" s="589" t="s">
        <v>574</v>
      </c>
      <c r="J16" s="590">
        <v>0</v>
      </c>
      <c r="K16" s="592"/>
      <c r="L16" s="491">
        <v>9.8000000000000007</v>
      </c>
      <c r="M16" s="589" t="s">
        <v>574</v>
      </c>
      <c r="N16" s="590">
        <v>1</v>
      </c>
      <c r="O16" s="589"/>
      <c r="P16" s="491">
        <v>1.5</v>
      </c>
      <c r="Q16" s="589" t="s">
        <v>574</v>
      </c>
      <c r="R16" s="590">
        <v>0</v>
      </c>
      <c r="S16" s="593"/>
      <c r="T16" s="594">
        <v>76</v>
      </c>
      <c r="U16" s="813" t="s">
        <v>574</v>
      </c>
      <c r="V16" s="814">
        <v>1</v>
      </c>
      <c r="W16" s="595"/>
      <c r="X16" s="594">
        <v>24</v>
      </c>
      <c r="Y16" s="594"/>
      <c r="Z16" s="596">
        <v>7.5</v>
      </c>
    </row>
    <row r="17" spans="1:26" s="22" customFormat="1" ht="11.25" customHeight="1">
      <c r="A17" s="1263" t="s">
        <v>518</v>
      </c>
      <c r="B17" s="1262"/>
      <c r="C17" s="4">
        <v>8</v>
      </c>
      <c r="D17" s="491">
        <v>77.7</v>
      </c>
      <c r="E17" s="589" t="s">
        <v>574</v>
      </c>
      <c r="F17" s="590">
        <v>1</v>
      </c>
      <c r="G17" s="591"/>
      <c r="H17" s="491">
        <v>1.9</v>
      </c>
      <c r="I17" s="589" t="s">
        <v>574</v>
      </c>
      <c r="J17" s="590">
        <v>0</v>
      </c>
      <c r="K17" s="592"/>
      <c r="L17" s="491">
        <v>5.2</v>
      </c>
      <c r="M17" s="589" t="s">
        <v>574</v>
      </c>
      <c r="N17" s="590">
        <v>1</v>
      </c>
      <c r="O17" s="589"/>
      <c r="P17" s="491">
        <v>1.8</v>
      </c>
      <c r="Q17" s="589" t="s">
        <v>574</v>
      </c>
      <c r="R17" s="590">
        <v>0</v>
      </c>
      <c r="S17" s="593"/>
      <c r="T17" s="594">
        <v>86.6</v>
      </c>
      <c r="U17" s="813" t="s">
        <v>574</v>
      </c>
      <c r="V17" s="814">
        <v>1</v>
      </c>
      <c r="W17" s="595"/>
      <c r="X17" s="594">
        <v>13.4</v>
      </c>
      <c r="Y17" s="594"/>
      <c r="Z17" s="596">
        <v>8.8000000000000007</v>
      </c>
    </row>
    <row r="18" spans="1:26" s="22" customFormat="1" ht="11.25" customHeight="1">
      <c r="A18" s="1263" t="s">
        <v>576</v>
      </c>
      <c r="B18" s="1262"/>
      <c r="C18" s="4">
        <v>8</v>
      </c>
      <c r="D18" s="491">
        <v>76.3</v>
      </c>
      <c r="E18" s="589" t="s">
        <v>574</v>
      </c>
      <c r="F18" s="590">
        <v>1</v>
      </c>
      <c r="G18" s="591"/>
      <c r="H18" s="491">
        <v>2.7</v>
      </c>
      <c r="I18" s="589" t="s">
        <v>574</v>
      </c>
      <c r="J18" s="590">
        <v>0</v>
      </c>
      <c r="K18" s="592"/>
      <c r="L18" s="491">
        <v>9.9</v>
      </c>
      <c r="M18" s="589" t="s">
        <v>574</v>
      </c>
      <c r="N18" s="590">
        <v>0</v>
      </c>
      <c r="O18" s="589"/>
      <c r="P18" s="491">
        <v>2</v>
      </c>
      <c r="Q18" s="589" t="s">
        <v>574</v>
      </c>
      <c r="R18" s="590">
        <v>0</v>
      </c>
      <c r="S18" s="593"/>
      <c r="T18" s="594">
        <v>90.9</v>
      </c>
      <c r="U18" s="813" t="s">
        <v>574</v>
      </c>
      <c r="V18" s="814">
        <v>0</v>
      </c>
      <c r="W18" s="595"/>
      <c r="X18" s="594">
        <v>9.1</v>
      </c>
      <c r="Y18" s="594"/>
      <c r="Z18" s="596">
        <v>32.299999999999997</v>
      </c>
    </row>
    <row r="19" spans="1:26" s="22" customFormat="1" ht="11.25" customHeight="1">
      <c r="A19" s="1263" t="s">
        <v>520</v>
      </c>
      <c r="B19" s="1262"/>
      <c r="C19" s="4">
        <v>8</v>
      </c>
      <c r="D19" s="491">
        <v>76.7</v>
      </c>
      <c r="E19" s="589" t="s">
        <v>574</v>
      </c>
      <c r="F19" s="590">
        <v>2</v>
      </c>
      <c r="G19" s="591"/>
      <c r="H19" s="491">
        <v>1.7</v>
      </c>
      <c r="I19" s="589" t="s">
        <v>574</v>
      </c>
      <c r="J19" s="590">
        <v>1</v>
      </c>
      <c r="K19" s="592"/>
      <c r="L19" s="491">
        <v>3.8</v>
      </c>
      <c r="M19" s="589" t="s">
        <v>574</v>
      </c>
      <c r="N19" s="590">
        <v>1</v>
      </c>
      <c r="O19" s="589"/>
      <c r="P19" s="491">
        <v>1.5</v>
      </c>
      <c r="Q19" s="589" t="s">
        <v>574</v>
      </c>
      <c r="R19" s="590">
        <v>1</v>
      </c>
      <c r="S19" s="593"/>
      <c r="T19" s="594">
        <v>83.7</v>
      </c>
      <c r="U19" s="813" t="s">
        <v>574</v>
      </c>
      <c r="V19" s="814">
        <v>2</v>
      </c>
      <c r="W19" s="595"/>
      <c r="X19" s="594">
        <v>16.3</v>
      </c>
      <c r="Y19" s="594"/>
      <c r="Z19" s="596">
        <v>2.2999999999999998</v>
      </c>
    </row>
    <row r="20" spans="1:26" s="22" customFormat="1" ht="11.25" customHeight="1">
      <c r="A20" s="597"/>
      <c r="B20" s="598"/>
      <c r="C20" s="599"/>
      <c r="D20" s="491"/>
      <c r="E20" s="589"/>
      <c r="F20" s="600"/>
      <c r="G20" s="591"/>
      <c r="H20" s="491"/>
      <c r="I20" s="589"/>
      <c r="J20" s="600"/>
      <c r="K20" s="592"/>
      <c r="L20" s="491"/>
      <c r="M20" s="589"/>
      <c r="N20" s="600"/>
      <c r="O20" s="589"/>
      <c r="P20" s="491"/>
      <c r="Q20" s="589"/>
      <c r="R20" s="600"/>
      <c r="S20" s="593"/>
      <c r="T20" s="594"/>
      <c r="U20" s="813"/>
      <c r="V20" s="815"/>
      <c r="W20" s="595"/>
      <c r="X20" s="594"/>
      <c r="Y20" s="594"/>
      <c r="Z20" s="596"/>
    </row>
    <row r="21" spans="1:26" s="22" customFormat="1" ht="11.25" customHeight="1">
      <c r="A21" s="1263" t="s">
        <v>521</v>
      </c>
      <c r="B21" s="1262"/>
      <c r="C21" s="4"/>
      <c r="D21" s="491">
        <v>64</v>
      </c>
      <c r="E21" s="589" t="s">
        <v>574</v>
      </c>
      <c r="F21" s="590">
        <v>1</v>
      </c>
      <c r="G21" s="591"/>
      <c r="H21" s="491">
        <v>1.7</v>
      </c>
      <c r="I21" s="589" t="s">
        <v>574</v>
      </c>
      <c r="J21" s="590">
        <v>0</v>
      </c>
      <c r="K21" s="592"/>
      <c r="L21" s="491">
        <v>6.1</v>
      </c>
      <c r="M21" s="589" t="s">
        <v>574</v>
      </c>
      <c r="N21" s="590">
        <v>1</v>
      </c>
      <c r="O21" s="589"/>
      <c r="P21" s="491">
        <v>1.7</v>
      </c>
      <c r="Q21" s="589" t="s">
        <v>574</v>
      </c>
      <c r="R21" s="590">
        <v>0</v>
      </c>
      <c r="S21" s="593"/>
      <c r="T21" s="594">
        <v>73.599999999999994</v>
      </c>
      <c r="U21" s="813" t="s">
        <v>574</v>
      </c>
      <c r="V21" s="814">
        <v>1</v>
      </c>
      <c r="W21" s="595"/>
      <c r="X21" s="594">
        <v>26.4</v>
      </c>
      <c r="Y21" s="594"/>
      <c r="Z21" s="596">
        <v>16.2</v>
      </c>
    </row>
    <row r="22" spans="1:26" s="22" customFormat="1" ht="11.25" customHeight="1">
      <c r="A22" s="1263" t="s">
        <v>522</v>
      </c>
      <c r="B22" s="1262"/>
      <c r="C22" s="4"/>
      <c r="D22" s="491">
        <v>57.9</v>
      </c>
      <c r="E22" s="589" t="s">
        <v>574</v>
      </c>
      <c r="F22" s="590">
        <v>1</v>
      </c>
      <c r="G22" s="591"/>
      <c r="H22" s="491">
        <v>1.9</v>
      </c>
      <c r="I22" s="589" t="s">
        <v>574</v>
      </c>
      <c r="J22" s="590">
        <v>0</v>
      </c>
      <c r="K22" s="592"/>
      <c r="L22" s="491">
        <v>5.8</v>
      </c>
      <c r="M22" s="589" t="s">
        <v>574</v>
      </c>
      <c r="N22" s="590">
        <v>1</v>
      </c>
      <c r="O22" s="589"/>
      <c r="P22" s="491">
        <v>2.6</v>
      </c>
      <c r="Q22" s="589" t="s">
        <v>574</v>
      </c>
      <c r="R22" s="590">
        <v>0</v>
      </c>
      <c r="S22" s="593"/>
      <c r="T22" s="594">
        <v>68.2</v>
      </c>
      <c r="U22" s="813" t="s">
        <v>574</v>
      </c>
      <c r="V22" s="814">
        <v>1</v>
      </c>
      <c r="W22" s="595"/>
      <c r="X22" s="594">
        <v>31.8</v>
      </c>
      <c r="Y22" s="594"/>
      <c r="Z22" s="596">
        <v>14.8</v>
      </c>
    </row>
    <row r="23" spans="1:26" s="22" customFormat="1" ht="11.25" customHeight="1">
      <c r="A23" s="597"/>
      <c r="B23" s="598"/>
      <c r="C23" s="599"/>
      <c r="D23" s="491"/>
      <c r="E23" s="589"/>
      <c r="F23" s="600"/>
      <c r="G23" s="591"/>
      <c r="H23" s="491"/>
      <c r="I23" s="589"/>
      <c r="J23" s="600"/>
      <c r="K23" s="592"/>
      <c r="L23" s="491"/>
      <c r="M23" s="589"/>
      <c r="N23" s="600"/>
      <c r="O23" s="589"/>
      <c r="P23" s="491"/>
      <c r="Q23" s="589"/>
      <c r="R23" s="600"/>
      <c r="S23" s="593"/>
      <c r="T23" s="594"/>
      <c r="U23" s="813"/>
      <c r="V23" s="815"/>
      <c r="W23" s="595"/>
      <c r="X23" s="594"/>
      <c r="Y23" s="594"/>
      <c r="Z23" s="596"/>
    </row>
    <row r="24" spans="1:26" s="22" customFormat="1" ht="11.25" customHeight="1">
      <c r="A24" s="1263" t="s">
        <v>523</v>
      </c>
      <c r="B24" s="1262"/>
      <c r="C24" s="4"/>
      <c r="D24" s="491">
        <v>52.3</v>
      </c>
      <c r="E24" s="589" t="s">
        <v>574</v>
      </c>
      <c r="F24" s="590">
        <v>1</v>
      </c>
      <c r="G24" s="591"/>
      <c r="H24" s="491">
        <v>2.9</v>
      </c>
      <c r="I24" s="589" t="s">
        <v>574</v>
      </c>
      <c r="J24" s="590">
        <v>0</v>
      </c>
      <c r="K24" s="592"/>
      <c r="L24" s="491">
        <v>19.5</v>
      </c>
      <c r="M24" s="589" t="s">
        <v>574</v>
      </c>
      <c r="N24" s="590">
        <v>1</v>
      </c>
      <c r="O24" s="589"/>
      <c r="P24" s="491">
        <v>2</v>
      </c>
      <c r="Q24" s="589" t="s">
        <v>574</v>
      </c>
      <c r="R24" s="590">
        <v>0</v>
      </c>
      <c r="S24" s="593"/>
      <c r="T24" s="594">
        <v>76.599999999999994</v>
      </c>
      <c r="U24" s="813" t="s">
        <v>574</v>
      </c>
      <c r="V24" s="814">
        <v>1</v>
      </c>
      <c r="W24" s="595"/>
      <c r="X24" s="594">
        <v>23.4</v>
      </c>
      <c r="Y24" s="594"/>
      <c r="Z24" s="596">
        <v>13.6</v>
      </c>
    </row>
    <row r="25" spans="1:26" s="22" customFormat="1" ht="11.25" customHeight="1">
      <c r="A25" s="1263" t="s">
        <v>524</v>
      </c>
      <c r="B25" s="1262"/>
      <c r="C25" s="4"/>
      <c r="D25" s="491">
        <v>52.8</v>
      </c>
      <c r="E25" s="589" t="s">
        <v>574</v>
      </c>
      <c r="F25" s="590">
        <v>2</v>
      </c>
      <c r="G25" s="591"/>
      <c r="H25" s="491">
        <v>1.2</v>
      </c>
      <c r="I25" s="589" t="s">
        <v>574</v>
      </c>
      <c r="J25" s="590">
        <v>0</v>
      </c>
      <c r="K25" s="592"/>
      <c r="L25" s="491">
        <v>13.9</v>
      </c>
      <c r="M25" s="589" t="s">
        <v>574</v>
      </c>
      <c r="N25" s="590">
        <v>1</v>
      </c>
      <c r="O25" s="589"/>
      <c r="P25" s="491">
        <v>2</v>
      </c>
      <c r="Q25" s="589" t="s">
        <v>574</v>
      </c>
      <c r="R25" s="590">
        <v>1</v>
      </c>
      <c r="S25" s="593"/>
      <c r="T25" s="594">
        <v>70</v>
      </c>
      <c r="U25" s="813" t="s">
        <v>574</v>
      </c>
      <c r="V25" s="814">
        <v>2</v>
      </c>
      <c r="W25" s="595"/>
      <c r="X25" s="594">
        <v>30</v>
      </c>
      <c r="Y25" s="594"/>
      <c r="Z25" s="596">
        <v>4.8</v>
      </c>
    </row>
    <row r="26" spans="1:26" s="22" customFormat="1" ht="11.25" customHeight="1">
      <c r="A26" s="1263" t="s">
        <v>525</v>
      </c>
      <c r="B26" s="1262"/>
      <c r="C26" s="4"/>
      <c r="D26" s="491">
        <v>34.200000000000003</v>
      </c>
      <c r="E26" s="589" t="s">
        <v>574</v>
      </c>
      <c r="F26" s="590">
        <v>2</v>
      </c>
      <c r="G26" s="591"/>
      <c r="H26" s="491">
        <v>1.1000000000000001</v>
      </c>
      <c r="I26" s="589" t="s">
        <v>574</v>
      </c>
      <c r="J26" s="590">
        <v>0</v>
      </c>
      <c r="K26" s="592"/>
      <c r="L26" s="491">
        <v>13.4</v>
      </c>
      <c r="M26" s="589" t="s">
        <v>574</v>
      </c>
      <c r="N26" s="590">
        <v>1</v>
      </c>
      <c r="O26" s="589"/>
      <c r="P26" s="491">
        <v>1.6</v>
      </c>
      <c r="Q26" s="589" t="s">
        <v>574</v>
      </c>
      <c r="R26" s="590">
        <v>0</v>
      </c>
      <c r="S26" s="593"/>
      <c r="T26" s="594">
        <v>50.3</v>
      </c>
      <c r="U26" s="813" t="s">
        <v>574</v>
      </c>
      <c r="V26" s="814">
        <v>2</v>
      </c>
      <c r="W26" s="595"/>
      <c r="X26" s="594">
        <v>49.7</v>
      </c>
      <c r="Y26" s="594"/>
      <c r="Z26" s="596">
        <v>7.4</v>
      </c>
    </row>
    <row r="27" spans="1:26" s="22" customFormat="1" ht="11.25" customHeight="1">
      <c r="A27" s="1263" t="s">
        <v>526</v>
      </c>
      <c r="B27" s="1262"/>
      <c r="C27" s="4"/>
      <c r="D27" s="491">
        <v>22.4</v>
      </c>
      <c r="E27" s="589" t="s">
        <v>574</v>
      </c>
      <c r="F27" s="590">
        <v>3</v>
      </c>
      <c r="G27" s="591"/>
      <c r="H27" s="491">
        <v>0.5</v>
      </c>
      <c r="I27" s="589" t="s">
        <v>574</v>
      </c>
      <c r="J27" s="590">
        <v>1</v>
      </c>
      <c r="K27" s="592"/>
      <c r="L27" s="491">
        <v>13.1</v>
      </c>
      <c r="M27" s="589" t="s">
        <v>574</v>
      </c>
      <c r="N27" s="590">
        <v>3</v>
      </c>
      <c r="O27" s="589"/>
      <c r="P27" s="491">
        <v>2.5</v>
      </c>
      <c r="Q27" s="589" t="s">
        <v>574</v>
      </c>
      <c r="R27" s="590">
        <v>1</v>
      </c>
      <c r="S27" s="593"/>
      <c r="T27" s="594">
        <v>38.5</v>
      </c>
      <c r="U27" s="813" t="s">
        <v>574</v>
      </c>
      <c r="V27" s="814">
        <v>4</v>
      </c>
      <c r="W27" s="595"/>
      <c r="X27" s="594">
        <v>61.5</v>
      </c>
      <c r="Y27" s="594"/>
      <c r="Z27" s="596">
        <v>2.6</v>
      </c>
    </row>
    <row r="28" spans="1:26" s="22" customFormat="1" ht="11.25" customHeight="1">
      <c r="A28" s="598"/>
      <c r="B28" s="598"/>
      <c r="C28" s="599"/>
      <c r="D28" s="491"/>
      <c r="E28" s="589"/>
      <c r="F28" s="600"/>
      <c r="G28" s="591"/>
      <c r="H28" s="491"/>
      <c r="I28" s="589"/>
      <c r="J28" s="600"/>
      <c r="K28" s="592"/>
      <c r="L28" s="491"/>
      <c r="M28" s="589"/>
      <c r="N28" s="600"/>
      <c r="O28" s="589"/>
      <c r="P28" s="491"/>
      <c r="Q28" s="589"/>
      <c r="R28" s="600"/>
      <c r="S28" s="593"/>
      <c r="T28" s="594"/>
      <c r="U28" s="813"/>
      <c r="V28" s="815"/>
      <c r="W28" s="595"/>
      <c r="X28" s="594"/>
      <c r="Y28" s="594"/>
      <c r="Z28" s="596"/>
    </row>
    <row r="29" spans="1:26" s="22" customFormat="1" ht="11.25" customHeight="1">
      <c r="A29" s="1263" t="s">
        <v>527</v>
      </c>
      <c r="B29" s="1262"/>
      <c r="C29" s="4">
        <v>9</v>
      </c>
      <c r="D29" s="491">
        <v>59</v>
      </c>
      <c r="E29" s="589" t="s">
        <v>574</v>
      </c>
      <c r="F29" s="590">
        <v>1</v>
      </c>
      <c r="G29" s="591"/>
      <c r="H29" s="491">
        <v>11.8</v>
      </c>
      <c r="I29" s="589" t="s">
        <v>574</v>
      </c>
      <c r="J29" s="590">
        <v>1</v>
      </c>
      <c r="K29" s="592"/>
      <c r="L29" s="491">
        <v>8.8000000000000007</v>
      </c>
      <c r="M29" s="589" t="s">
        <v>574</v>
      </c>
      <c r="N29" s="590">
        <v>1</v>
      </c>
      <c r="O29" s="589"/>
      <c r="P29" s="491">
        <v>3.2</v>
      </c>
      <c r="Q29" s="601" t="s">
        <v>574</v>
      </c>
      <c r="R29" s="590">
        <v>0</v>
      </c>
      <c r="S29" s="593"/>
      <c r="T29" s="594">
        <v>82.8</v>
      </c>
      <c r="U29" s="813" t="s">
        <v>574</v>
      </c>
      <c r="V29" s="814">
        <v>1</v>
      </c>
      <c r="W29" s="595"/>
      <c r="X29" s="594">
        <v>17.2</v>
      </c>
      <c r="Y29" s="602"/>
      <c r="Z29" s="596">
        <v>12.7</v>
      </c>
    </row>
    <row r="30" spans="1:26" s="22" customFormat="1" ht="11.25" customHeight="1">
      <c r="A30" s="587"/>
      <c r="B30" s="597" t="s">
        <v>528</v>
      </c>
      <c r="C30" s="4">
        <v>9</v>
      </c>
      <c r="D30" s="491">
        <v>61.6</v>
      </c>
      <c r="E30" s="589" t="s">
        <v>574</v>
      </c>
      <c r="F30" s="590">
        <v>4</v>
      </c>
      <c r="G30" s="591"/>
      <c r="H30" s="491">
        <v>15.5</v>
      </c>
      <c r="I30" s="589" t="s">
        <v>574</v>
      </c>
      <c r="J30" s="590">
        <v>3</v>
      </c>
      <c r="K30" s="592"/>
      <c r="L30" s="491">
        <v>7.4</v>
      </c>
      <c r="M30" s="589" t="s">
        <v>574</v>
      </c>
      <c r="N30" s="590">
        <v>2</v>
      </c>
      <c r="O30" s="589"/>
      <c r="P30" s="491">
        <v>1.6</v>
      </c>
      <c r="Q30" s="601" t="s">
        <v>574</v>
      </c>
      <c r="R30" s="590">
        <v>1</v>
      </c>
      <c r="S30" s="593"/>
      <c r="T30" s="594">
        <v>86.1</v>
      </c>
      <c r="U30" s="813" t="s">
        <v>574</v>
      </c>
      <c r="V30" s="814">
        <v>3</v>
      </c>
      <c r="W30" s="595"/>
      <c r="X30" s="594">
        <v>13.9</v>
      </c>
      <c r="Y30" s="602"/>
      <c r="Z30" s="596">
        <v>1</v>
      </c>
    </row>
    <row r="31" spans="1:26" s="22" customFormat="1" ht="11.25" customHeight="1">
      <c r="A31" s="587"/>
      <c r="B31" s="597" t="s">
        <v>529</v>
      </c>
      <c r="C31" s="4">
        <v>9</v>
      </c>
      <c r="D31" s="491">
        <v>49.8</v>
      </c>
      <c r="E31" s="589" t="s">
        <v>574</v>
      </c>
      <c r="F31" s="590">
        <v>2</v>
      </c>
      <c r="G31" s="591"/>
      <c r="H31" s="491">
        <v>13.7</v>
      </c>
      <c r="I31" s="589" t="s">
        <v>574</v>
      </c>
      <c r="J31" s="590">
        <v>1</v>
      </c>
      <c r="K31" s="592"/>
      <c r="L31" s="491">
        <v>11</v>
      </c>
      <c r="M31" s="589" t="s">
        <v>574</v>
      </c>
      <c r="N31" s="590">
        <v>1</v>
      </c>
      <c r="O31" s="589"/>
      <c r="P31" s="491">
        <v>4.7</v>
      </c>
      <c r="Q31" s="601" t="s">
        <v>574</v>
      </c>
      <c r="R31" s="590">
        <v>1</v>
      </c>
      <c r="S31" s="593"/>
      <c r="T31" s="594">
        <v>79.3</v>
      </c>
      <c r="U31" s="813" t="s">
        <v>574</v>
      </c>
      <c r="V31" s="814">
        <v>2</v>
      </c>
      <c r="W31" s="595"/>
      <c r="X31" s="594">
        <v>20.7</v>
      </c>
      <c r="Y31" s="602"/>
      <c r="Z31" s="596">
        <v>4.7</v>
      </c>
    </row>
    <row r="32" spans="1:26" s="22" customFormat="1" ht="11.25" customHeight="1">
      <c r="A32" s="587"/>
      <c r="B32" s="597" t="s">
        <v>530</v>
      </c>
      <c r="C32" s="4">
        <v>9</v>
      </c>
      <c r="D32" s="491">
        <v>66.5</v>
      </c>
      <c r="E32" s="589" t="s">
        <v>574</v>
      </c>
      <c r="F32" s="590">
        <v>2</v>
      </c>
      <c r="G32" s="591"/>
      <c r="H32" s="491">
        <v>9.6</v>
      </c>
      <c r="I32" s="589" t="s">
        <v>574</v>
      </c>
      <c r="J32" s="590">
        <v>1</v>
      </c>
      <c r="K32" s="592"/>
      <c r="L32" s="491">
        <v>8.3000000000000007</v>
      </c>
      <c r="M32" s="589" t="s">
        <v>574</v>
      </c>
      <c r="N32" s="590">
        <v>1</v>
      </c>
      <c r="O32" s="589"/>
      <c r="P32" s="491">
        <v>1.6</v>
      </c>
      <c r="Q32" s="601" t="s">
        <v>574</v>
      </c>
      <c r="R32" s="590">
        <v>1</v>
      </c>
      <c r="S32" s="593"/>
      <c r="T32" s="594">
        <v>86</v>
      </c>
      <c r="U32" s="813" t="s">
        <v>574</v>
      </c>
      <c r="V32" s="814">
        <v>2</v>
      </c>
      <c r="W32" s="595"/>
      <c r="X32" s="594">
        <v>14</v>
      </c>
      <c r="Y32" s="602"/>
      <c r="Z32" s="596">
        <v>3.3</v>
      </c>
    </row>
    <row r="33" spans="1:26" s="22" customFormat="1" ht="11.25" customHeight="1">
      <c r="A33" s="587"/>
      <c r="B33" s="597" t="s">
        <v>531</v>
      </c>
      <c r="C33" s="4">
        <v>9</v>
      </c>
      <c r="D33" s="491">
        <v>66</v>
      </c>
      <c r="E33" s="589" t="s">
        <v>574</v>
      </c>
      <c r="F33" s="590">
        <v>2</v>
      </c>
      <c r="G33" s="591"/>
      <c r="H33" s="491">
        <v>12.9</v>
      </c>
      <c r="I33" s="589" t="s">
        <v>574</v>
      </c>
      <c r="J33" s="590">
        <v>1</v>
      </c>
      <c r="K33" s="592"/>
      <c r="L33" s="491">
        <v>7.7</v>
      </c>
      <c r="M33" s="589" t="s">
        <v>574</v>
      </c>
      <c r="N33" s="590">
        <v>1</v>
      </c>
      <c r="O33" s="589"/>
      <c r="P33" s="491">
        <v>2.7</v>
      </c>
      <c r="Q33" s="601" t="s">
        <v>574</v>
      </c>
      <c r="R33" s="590">
        <v>1</v>
      </c>
      <c r="S33" s="593"/>
      <c r="T33" s="594">
        <v>89.3</v>
      </c>
      <c r="U33" s="813" t="s">
        <v>574</v>
      </c>
      <c r="V33" s="814">
        <v>1</v>
      </c>
      <c r="W33" s="595"/>
      <c r="X33" s="594">
        <v>10.7</v>
      </c>
      <c r="Y33" s="602"/>
      <c r="Z33" s="596">
        <v>4</v>
      </c>
    </row>
    <row r="34" spans="1:26" s="22" customFormat="1" ht="11.25" customHeight="1">
      <c r="A34" s="587"/>
      <c r="B34" s="597" t="s">
        <v>532</v>
      </c>
      <c r="C34" s="4">
        <v>9</v>
      </c>
      <c r="D34" s="491">
        <v>65.7</v>
      </c>
      <c r="E34" s="589" t="s">
        <v>574</v>
      </c>
      <c r="F34" s="590">
        <v>2</v>
      </c>
      <c r="G34" s="591"/>
      <c r="H34" s="491">
        <v>7.3</v>
      </c>
      <c r="I34" s="589" t="s">
        <v>574</v>
      </c>
      <c r="J34" s="590">
        <v>1</v>
      </c>
      <c r="K34" s="592"/>
      <c r="L34" s="491">
        <v>8</v>
      </c>
      <c r="M34" s="589" t="s">
        <v>574</v>
      </c>
      <c r="N34" s="590">
        <v>1</v>
      </c>
      <c r="O34" s="589"/>
      <c r="P34" s="491">
        <v>3</v>
      </c>
      <c r="Q34" s="601" t="s">
        <v>574</v>
      </c>
      <c r="R34" s="590">
        <v>1</v>
      </c>
      <c r="S34" s="593"/>
      <c r="T34" s="594">
        <v>84</v>
      </c>
      <c r="U34" s="813" t="s">
        <v>574</v>
      </c>
      <c r="V34" s="814">
        <v>2</v>
      </c>
      <c r="W34" s="595"/>
      <c r="X34" s="594">
        <v>16</v>
      </c>
      <c r="Y34" s="602"/>
      <c r="Z34" s="596">
        <v>2.9</v>
      </c>
    </row>
    <row r="35" spans="1:26" s="22" customFormat="1" ht="11.25" customHeight="1">
      <c r="A35" s="1263" t="s">
        <v>533</v>
      </c>
      <c r="B35" s="1262"/>
      <c r="C35" s="4">
        <v>9</v>
      </c>
      <c r="D35" s="491">
        <v>55.9</v>
      </c>
      <c r="E35" s="589" t="s">
        <v>574</v>
      </c>
      <c r="F35" s="590">
        <v>1</v>
      </c>
      <c r="G35" s="591"/>
      <c r="H35" s="491">
        <v>10.9</v>
      </c>
      <c r="I35" s="589" t="s">
        <v>574</v>
      </c>
      <c r="J35" s="590">
        <v>1</v>
      </c>
      <c r="K35" s="592"/>
      <c r="L35" s="491">
        <v>8.1999999999999993</v>
      </c>
      <c r="M35" s="589" t="s">
        <v>574</v>
      </c>
      <c r="N35" s="590">
        <v>1</v>
      </c>
      <c r="O35" s="589"/>
      <c r="P35" s="491">
        <v>2.8</v>
      </c>
      <c r="Q35" s="601" t="s">
        <v>574</v>
      </c>
      <c r="R35" s="590">
        <v>0</v>
      </c>
      <c r="S35" s="593"/>
      <c r="T35" s="594">
        <v>77.900000000000006</v>
      </c>
      <c r="U35" s="813" t="s">
        <v>574</v>
      </c>
      <c r="V35" s="814">
        <v>1</v>
      </c>
      <c r="W35" s="595"/>
      <c r="X35" s="594">
        <v>22.1</v>
      </c>
      <c r="Y35" s="602"/>
      <c r="Z35" s="596">
        <v>14.3</v>
      </c>
    </row>
    <row r="36" spans="1:26" s="22" customFormat="1" ht="11.25" customHeight="1">
      <c r="A36" s="1263" t="s">
        <v>534</v>
      </c>
      <c r="B36" s="1262"/>
      <c r="C36" s="4"/>
      <c r="D36" s="491">
        <v>15.3</v>
      </c>
      <c r="E36" s="589" t="s">
        <v>574</v>
      </c>
      <c r="F36" s="590">
        <v>5</v>
      </c>
      <c r="G36" s="591"/>
      <c r="H36" s="491">
        <v>1.1000000000000001</v>
      </c>
      <c r="I36" s="589" t="s">
        <v>574</v>
      </c>
      <c r="J36" s="590">
        <v>1</v>
      </c>
      <c r="K36" s="592"/>
      <c r="L36" s="491">
        <v>0.7</v>
      </c>
      <c r="M36" s="589" t="s">
        <v>574</v>
      </c>
      <c r="N36" s="590">
        <v>1</v>
      </c>
      <c r="O36" s="589"/>
      <c r="P36" s="491">
        <v>1.3</v>
      </c>
      <c r="Q36" s="589" t="s">
        <v>574</v>
      </c>
      <c r="R36" s="590">
        <v>2</v>
      </c>
      <c r="S36" s="593"/>
      <c r="T36" s="594">
        <v>18.399999999999999</v>
      </c>
      <c r="U36" s="813" t="s">
        <v>574</v>
      </c>
      <c r="V36" s="814">
        <v>5</v>
      </c>
      <c r="W36" s="595"/>
      <c r="X36" s="594">
        <v>81.599999999999994</v>
      </c>
      <c r="Y36" s="594"/>
      <c r="Z36" s="596">
        <v>1.6</v>
      </c>
    </row>
    <row r="37" spans="1:26" s="22" customFormat="1" ht="11.25" customHeight="1">
      <c r="A37" s="1263" t="s">
        <v>577</v>
      </c>
      <c r="B37" s="1262"/>
      <c r="C37" s="4">
        <v>10</v>
      </c>
      <c r="D37" s="491">
        <v>25.2</v>
      </c>
      <c r="E37" s="589" t="s">
        <v>574</v>
      </c>
      <c r="F37" s="590">
        <v>1</v>
      </c>
      <c r="G37" s="591"/>
      <c r="H37" s="491">
        <v>1.9</v>
      </c>
      <c r="I37" s="589" t="s">
        <v>574</v>
      </c>
      <c r="J37" s="590">
        <v>0</v>
      </c>
      <c r="K37" s="592"/>
      <c r="L37" s="491">
        <v>14.1</v>
      </c>
      <c r="M37" s="589" t="s">
        <v>574</v>
      </c>
      <c r="N37" s="590">
        <v>1</v>
      </c>
      <c r="O37" s="589"/>
      <c r="P37" s="491">
        <v>1.1000000000000001</v>
      </c>
      <c r="Q37" s="589" t="s">
        <v>574</v>
      </c>
      <c r="R37" s="590">
        <v>0</v>
      </c>
      <c r="S37" s="593"/>
      <c r="T37" s="594">
        <v>42.4</v>
      </c>
      <c r="U37" s="813" t="s">
        <v>574</v>
      </c>
      <c r="V37" s="814">
        <v>1</v>
      </c>
      <c r="W37" s="595"/>
      <c r="X37" s="594">
        <v>57.6</v>
      </c>
      <c r="Y37" s="594"/>
      <c r="Z37" s="596">
        <v>14</v>
      </c>
    </row>
    <row r="38" spans="1:26" s="22" customFormat="1" ht="11.25" customHeight="1">
      <c r="A38" s="587"/>
      <c r="B38" s="587"/>
      <c r="C38" s="599"/>
      <c r="D38" s="491"/>
      <c r="E38" s="589"/>
      <c r="F38" s="600"/>
      <c r="G38" s="591"/>
      <c r="H38" s="491"/>
      <c r="I38" s="589"/>
      <c r="J38" s="600"/>
      <c r="K38" s="592"/>
      <c r="L38" s="491"/>
      <c r="M38" s="589"/>
      <c r="N38" s="600"/>
      <c r="O38" s="589"/>
      <c r="P38" s="491"/>
      <c r="Q38" s="589"/>
      <c r="R38" s="600"/>
      <c r="S38" s="593"/>
      <c r="T38" s="594"/>
      <c r="U38" s="813"/>
      <c r="V38" s="815"/>
      <c r="W38" s="595"/>
      <c r="X38" s="594"/>
      <c r="Y38" s="594"/>
      <c r="Z38" s="596"/>
    </row>
    <row r="39" spans="1:26" s="22" customFormat="1" ht="11.25" customHeight="1">
      <c r="A39" s="1251" t="s">
        <v>536</v>
      </c>
      <c r="B39" s="1262"/>
      <c r="C39" s="4"/>
      <c r="D39" s="491">
        <v>56.3</v>
      </c>
      <c r="E39" s="589" t="s">
        <v>574</v>
      </c>
      <c r="F39" s="590">
        <v>1</v>
      </c>
      <c r="G39" s="591"/>
      <c r="H39" s="491">
        <v>3.8</v>
      </c>
      <c r="I39" s="589" t="s">
        <v>574</v>
      </c>
      <c r="J39" s="590">
        <v>1</v>
      </c>
      <c r="K39" s="592"/>
      <c r="L39" s="491">
        <v>4.3</v>
      </c>
      <c r="M39" s="589" t="s">
        <v>574</v>
      </c>
      <c r="N39" s="590">
        <v>1</v>
      </c>
      <c r="O39" s="589"/>
      <c r="P39" s="491">
        <v>1.3</v>
      </c>
      <c r="Q39" s="589" t="s">
        <v>574</v>
      </c>
      <c r="R39" s="590">
        <v>0</v>
      </c>
      <c r="S39" s="593"/>
      <c r="T39" s="594">
        <v>65.7</v>
      </c>
      <c r="U39" s="813" t="s">
        <v>574</v>
      </c>
      <c r="V39" s="814">
        <v>1</v>
      </c>
      <c r="W39" s="595"/>
      <c r="X39" s="594">
        <v>34.299999999999997</v>
      </c>
      <c r="Y39" s="594"/>
      <c r="Z39" s="596">
        <v>9.9</v>
      </c>
    </row>
    <row r="40" spans="1:26" s="22" customFormat="1" ht="11.25" customHeight="1">
      <c r="A40" s="1251" t="s">
        <v>537</v>
      </c>
      <c r="B40" s="1262"/>
      <c r="C40" s="4">
        <v>11</v>
      </c>
      <c r="D40" s="491">
        <v>34.700000000000003</v>
      </c>
      <c r="E40" s="589" t="s">
        <v>574</v>
      </c>
      <c r="F40" s="590">
        <v>1</v>
      </c>
      <c r="G40" s="591"/>
      <c r="H40" s="491">
        <v>2.1</v>
      </c>
      <c r="I40" s="589" t="s">
        <v>574</v>
      </c>
      <c r="J40" s="590">
        <v>0</v>
      </c>
      <c r="K40" s="592"/>
      <c r="L40" s="491">
        <v>7.9</v>
      </c>
      <c r="M40" s="589" t="s">
        <v>574</v>
      </c>
      <c r="N40" s="590">
        <v>1</v>
      </c>
      <c r="O40" s="589"/>
      <c r="P40" s="491">
        <v>1.2</v>
      </c>
      <c r="Q40" s="589" t="s">
        <v>574</v>
      </c>
      <c r="R40" s="590">
        <v>0</v>
      </c>
      <c r="S40" s="593"/>
      <c r="T40" s="594">
        <v>45.9</v>
      </c>
      <c r="U40" s="813" t="s">
        <v>574</v>
      </c>
      <c r="V40" s="814">
        <v>1</v>
      </c>
      <c r="W40" s="595"/>
      <c r="X40" s="594">
        <v>54.1</v>
      </c>
      <c r="Y40" s="594"/>
      <c r="Z40" s="596">
        <v>15.3</v>
      </c>
    </row>
    <row r="41" spans="1:26" s="22" customFormat="1" ht="11.25" customHeight="1">
      <c r="A41" s="587"/>
      <c r="B41" s="587"/>
      <c r="C41" s="599"/>
      <c r="D41" s="491"/>
      <c r="E41" s="589"/>
      <c r="F41" s="600"/>
      <c r="G41" s="591"/>
      <c r="H41" s="491"/>
      <c r="I41" s="589"/>
      <c r="J41" s="600"/>
      <c r="K41" s="592"/>
      <c r="L41" s="491"/>
      <c r="M41" s="589"/>
      <c r="N41" s="600"/>
      <c r="O41" s="589"/>
      <c r="P41" s="491"/>
      <c r="Q41" s="589"/>
      <c r="R41" s="600"/>
      <c r="S41" s="593"/>
      <c r="T41" s="594"/>
      <c r="U41" s="813"/>
      <c r="V41" s="815"/>
      <c r="W41" s="595"/>
      <c r="X41" s="594"/>
      <c r="Y41" s="594"/>
      <c r="Z41" s="596"/>
    </row>
    <row r="42" spans="1:26" s="22" customFormat="1" ht="11.25" customHeight="1">
      <c r="A42" s="1263" t="s">
        <v>540</v>
      </c>
      <c r="B42" s="1262"/>
      <c r="C42" s="4"/>
      <c r="D42" s="491">
        <v>78.8</v>
      </c>
      <c r="E42" s="589" t="s">
        <v>574</v>
      </c>
      <c r="F42" s="590">
        <v>1</v>
      </c>
      <c r="G42" s="591"/>
      <c r="H42" s="491">
        <v>3.2</v>
      </c>
      <c r="I42" s="589" t="s">
        <v>574</v>
      </c>
      <c r="J42" s="590">
        <v>1</v>
      </c>
      <c r="K42" s="592"/>
      <c r="L42" s="491">
        <v>3.8</v>
      </c>
      <c r="M42" s="589" t="s">
        <v>574</v>
      </c>
      <c r="N42" s="590">
        <v>1</v>
      </c>
      <c r="O42" s="589"/>
      <c r="P42" s="491">
        <v>1.9</v>
      </c>
      <c r="Q42" s="589" t="s">
        <v>574</v>
      </c>
      <c r="R42" s="590">
        <v>0</v>
      </c>
      <c r="S42" s="593"/>
      <c r="T42" s="594">
        <v>87.7</v>
      </c>
      <c r="U42" s="813" t="s">
        <v>574</v>
      </c>
      <c r="V42" s="814">
        <v>1</v>
      </c>
      <c r="W42" s="595"/>
      <c r="X42" s="594">
        <v>12.3</v>
      </c>
      <c r="Y42" s="594"/>
      <c r="Z42" s="596">
        <v>7.1</v>
      </c>
    </row>
    <row r="43" spans="1:26" s="22" customFormat="1" ht="11.25" customHeight="1">
      <c r="A43" s="1263" t="s">
        <v>541</v>
      </c>
      <c r="B43" s="1262"/>
      <c r="C43" s="4"/>
      <c r="D43" s="491">
        <v>45.7</v>
      </c>
      <c r="E43" s="589" t="s">
        <v>574</v>
      </c>
      <c r="F43" s="590">
        <v>2</v>
      </c>
      <c r="G43" s="591"/>
      <c r="H43" s="491">
        <v>2.2999999999999998</v>
      </c>
      <c r="I43" s="589" t="s">
        <v>574</v>
      </c>
      <c r="J43" s="590">
        <v>0</v>
      </c>
      <c r="K43" s="592"/>
      <c r="L43" s="491">
        <v>6.1</v>
      </c>
      <c r="M43" s="589" t="s">
        <v>574</v>
      </c>
      <c r="N43" s="590">
        <v>1</v>
      </c>
      <c r="O43" s="589"/>
      <c r="P43" s="491">
        <v>1.3</v>
      </c>
      <c r="Q43" s="589" t="s">
        <v>574</v>
      </c>
      <c r="R43" s="590">
        <v>0</v>
      </c>
      <c r="S43" s="593"/>
      <c r="T43" s="594">
        <v>55.4</v>
      </c>
      <c r="U43" s="813" t="s">
        <v>574</v>
      </c>
      <c r="V43" s="814">
        <v>2</v>
      </c>
      <c r="W43" s="595"/>
      <c r="X43" s="594">
        <v>44.6</v>
      </c>
      <c r="Y43" s="594"/>
      <c r="Z43" s="596">
        <v>9.6</v>
      </c>
    </row>
    <row r="44" spans="1:26" s="22" customFormat="1" ht="11.25" customHeight="1">
      <c r="A44" s="1263" t="s">
        <v>578</v>
      </c>
      <c r="B44" s="1262"/>
      <c r="C44" s="4"/>
      <c r="D44" s="491">
        <v>75.400000000000006</v>
      </c>
      <c r="E44" s="589" t="s">
        <v>574</v>
      </c>
      <c r="F44" s="590">
        <v>1</v>
      </c>
      <c r="G44" s="591"/>
      <c r="H44" s="491">
        <v>3.7</v>
      </c>
      <c r="I44" s="589" t="s">
        <v>574</v>
      </c>
      <c r="J44" s="590">
        <v>0</v>
      </c>
      <c r="K44" s="592"/>
      <c r="L44" s="491">
        <v>5.8</v>
      </c>
      <c r="M44" s="589" t="s">
        <v>574</v>
      </c>
      <c r="N44" s="590">
        <v>1</v>
      </c>
      <c r="O44" s="589"/>
      <c r="P44" s="491">
        <v>1.9</v>
      </c>
      <c r="Q44" s="589" t="s">
        <v>574</v>
      </c>
      <c r="R44" s="590">
        <v>0</v>
      </c>
      <c r="S44" s="593"/>
      <c r="T44" s="594">
        <v>86.9</v>
      </c>
      <c r="U44" s="813" t="s">
        <v>574</v>
      </c>
      <c r="V44" s="814">
        <v>1</v>
      </c>
      <c r="W44" s="595"/>
      <c r="X44" s="594">
        <v>13.1</v>
      </c>
      <c r="Y44" s="594"/>
      <c r="Z44" s="596">
        <v>12.4</v>
      </c>
    </row>
    <row r="45" spans="1:26" s="22" customFormat="1" ht="11.25" customHeight="1">
      <c r="A45" s="1263" t="s">
        <v>543</v>
      </c>
      <c r="B45" s="1262"/>
      <c r="C45" s="4"/>
      <c r="D45" s="491">
        <v>19.2</v>
      </c>
      <c r="E45" s="589" t="s">
        <v>574</v>
      </c>
      <c r="F45" s="590">
        <v>2</v>
      </c>
      <c r="G45" s="591"/>
      <c r="H45" s="491">
        <v>0.6</v>
      </c>
      <c r="I45" s="589" t="s">
        <v>574</v>
      </c>
      <c r="J45" s="590">
        <v>0</v>
      </c>
      <c r="K45" s="592"/>
      <c r="L45" s="491">
        <v>2.4</v>
      </c>
      <c r="M45" s="589" t="s">
        <v>574</v>
      </c>
      <c r="N45" s="590">
        <v>1</v>
      </c>
      <c r="O45" s="589"/>
      <c r="P45" s="491">
        <v>0.3</v>
      </c>
      <c r="Q45" s="589" t="s">
        <v>574</v>
      </c>
      <c r="R45" s="590">
        <v>0</v>
      </c>
      <c r="S45" s="593"/>
      <c r="T45" s="594">
        <v>22.5</v>
      </c>
      <c r="U45" s="813" t="s">
        <v>574</v>
      </c>
      <c r="V45" s="814">
        <v>3</v>
      </c>
      <c r="W45" s="595"/>
      <c r="X45" s="594">
        <v>77.5</v>
      </c>
      <c r="Y45" s="594"/>
      <c r="Z45" s="596">
        <v>5.9</v>
      </c>
    </row>
    <row r="46" spans="1:26" s="22" customFormat="1" ht="11.25" customHeight="1">
      <c r="A46" s="597"/>
      <c r="B46" s="598"/>
      <c r="C46" s="599"/>
      <c r="D46" s="491"/>
      <c r="E46" s="589"/>
      <c r="F46" s="600"/>
      <c r="G46" s="591"/>
      <c r="H46" s="491"/>
      <c r="I46" s="589"/>
      <c r="J46" s="600"/>
      <c r="K46" s="592"/>
      <c r="L46" s="491"/>
      <c r="M46" s="589"/>
      <c r="N46" s="600"/>
      <c r="O46" s="589"/>
      <c r="P46" s="491"/>
      <c r="Q46" s="589"/>
      <c r="R46" s="600"/>
      <c r="S46" s="593"/>
      <c r="T46" s="594"/>
      <c r="U46" s="816"/>
      <c r="V46" s="815"/>
      <c r="W46" s="595"/>
      <c r="X46" s="594"/>
      <c r="Y46" s="594"/>
      <c r="Z46" s="596"/>
    </row>
    <row r="47" spans="1:26" s="22" customFormat="1" ht="11.25" customHeight="1">
      <c r="A47" s="1263" t="s">
        <v>579</v>
      </c>
      <c r="B47" s="1263"/>
      <c r="C47" s="4"/>
      <c r="D47" s="491">
        <v>64</v>
      </c>
      <c r="E47" s="589" t="s">
        <v>574</v>
      </c>
      <c r="F47" s="590">
        <v>1</v>
      </c>
      <c r="G47" s="591"/>
      <c r="H47" s="491">
        <v>12.8</v>
      </c>
      <c r="I47" s="589" t="s">
        <v>574</v>
      </c>
      <c r="J47" s="590">
        <v>1</v>
      </c>
      <c r="K47" s="592"/>
      <c r="L47" s="491">
        <v>6.5</v>
      </c>
      <c r="M47" s="589" t="s">
        <v>574</v>
      </c>
      <c r="N47" s="590">
        <v>0</v>
      </c>
      <c r="O47" s="589"/>
      <c r="P47" s="491">
        <v>2.1</v>
      </c>
      <c r="Q47" s="589" t="s">
        <v>574</v>
      </c>
      <c r="R47" s="590">
        <v>0</v>
      </c>
      <c r="S47" s="593"/>
      <c r="T47" s="594">
        <v>85.4</v>
      </c>
      <c r="U47" s="817" t="s">
        <v>574</v>
      </c>
      <c r="V47" s="814">
        <v>1</v>
      </c>
      <c r="W47" s="595"/>
      <c r="X47" s="594">
        <v>14.6</v>
      </c>
      <c r="Y47" s="594"/>
      <c r="Z47" s="596">
        <v>24.3</v>
      </c>
    </row>
    <row r="48" spans="1:26" s="22" customFormat="1" ht="11.25" customHeight="1">
      <c r="A48" s="597"/>
      <c r="B48" s="598"/>
      <c r="C48" s="599"/>
      <c r="D48" s="491"/>
      <c r="E48" s="589"/>
      <c r="F48" s="590"/>
      <c r="G48" s="591"/>
      <c r="H48" s="491"/>
      <c r="I48" s="589"/>
      <c r="J48" s="590"/>
      <c r="K48" s="592"/>
      <c r="L48" s="491"/>
      <c r="M48" s="589"/>
      <c r="N48" s="590"/>
      <c r="O48" s="589"/>
      <c r="P48" s="491"/>
      <c r="Q48" s="589"/>
      <c r="R48" s="590"/>
      <c r="S48" s="593"/>
      <c r="T48" s="594"/>
      <c r="U48" s="817"/>
      <c r="V48" s="815"/>
      <c r="W48" s="595"/>
      <c r="X48" s="594"/>
      <c r="Y48" s="594"/>
      <c r="Z48" s="596"/>
    </row>
    <row r="49" spans="1:33" s="22" customFormat="1" ht="11.25" customHeight="1">
      <c r="A49" s="1251" t="s">
        <v>547</v>
      </c>
      <c r="B49" s="1262"/>
      <c r="C49" s="4"/>
      <c r="D49" s="491">
        <v>3.4</v>
      </c>
      <c r="E49" s="589" t="s">
        <v>574</v>
      </c>
      <c r="F49" s="590">
        <v>2</v>
      </c>
      <c r="G49" s="591"/>
      <c r="H49" s="491">
        <v>0.1</v>
      </c>
      <c r="I49" s="589" t="s">
        <v>574</v>
      </c>
      <c r="J49" s="590">
        <v>0</v>
      </c>
      <c r="K49" s="592"/>
      <c r="L49" s="491">
        <v>3.2</v>
      </c>
      <c r="M49" s="589" t="s">
        <v>574</v>
      </c>
      <c r="N49" s="590">
        <v>2</v>
      </c>
      <c r="O49" s="589"/>
      <c r="P49" s="491">
        <v>0.2</v>
      </c>
      <c r="Q49" s="589" t="s">
        <v>574</v>
      </c>
      <c r="R49" s="590">
        <v>1</v>
      </c>
      <c r="S49" s="603"/>
      <c r="T49" s="594">
        <v>6.9</v>
      </c>
      <c r="U49" s="817" t="s">
        <v>574</v>
      </c>
      <c r="V49" s="814">
        <v>3</v>
      </c>
      <c r="W49" s="595"/>
      <c r="X49" s="594">
        <v>93.1</v>
      </c>
      <c r="Y49" s="604"/>
      <c r="Z49" s="596">
        <v>6</v>
      </c>
    </row>
    <row r="50" spans="1:33" s="22" customFormat="1" ht="11.25" customHeight="1">
      <c r="A50" s="605"/>
      <c r="B50" s="605"/>
      <c r="C50" s="606"/>
      <c r="D50" s="607"/>
      <c r="E50" s="607"/>
      <c r="F50" s="605"/>
      <c r="G50" s="605"/>
      <c r="H50" s="607"/>
      <c r="I50" s="607"/>
      <c r="J50" s="607"/>
      <c r="K50" s="605"/>
      <c r="L50" s="608"/>
      <c r="M50" s="608"/>
      <c r="N50" s="608"/>
      <c r="O50" s="605"/>
      <c r="P50" s="605"/>
      <c r="Q50" s="605"/>
      <c r="R50" s="605"/>
      <c r="S50" s="605"/>
      <c r="T50" s="607"/>
      <c r="U50" s="607"/>
      <c r="V50" s="607"/>
      <c r="W50" s="607"/>
      <c r="X50" s="607"/>
      <c r="Y50" s="607"/>
      <c r="Z50" s="605"/>
    </row>
    <row r="51" spans="1:33" s="22" customFormat="1" ht="11.25" customHeight="1">
      <c r="A51" s="587"/>
      <c r="B51" s="587"/>
      <c r="C51" s="599"/>
      <c r="D51" s="588"/>
      <c r="E51" s="588"/>
      <c r="F51" s="587"/>
      <c r="G51" s="587"/>
      <c r="H51" s="588"/>
      <c r="I51" s="588"/>
      <c r="J51" s="588"/>
      <c r="K51" s="587"/>
      <c r="L51" s="588"/>
      <c r="M51" s="588"/>
      <c r="N51" s="588"/>
      <c r="O51" s="587"/>
      <c r="P51" s="587"/>
      <c r="Q51" s="587"/>
      <c r="R51" s="587"/>
      <c r="S51" s="587"/>
      <c r="T51" s="1265" t="s">
        <v>49</v>
      </c>
      <c r="U51" s="1265"/>
      <c r="V51" s="1265"/>
      <c r="W51" s="1266"/>
      <c r="X51" s="1266"/>
      <c r="Y51" s="1266"/>
      <c r="Z51" s="1266"/>
    </row>
    <row r="52" spans="1:33" s="22" customFormat="1" ht="11.25" customHeight="1">
      <c r="A52" s="587"/>
      <c r="B52" s="587"/>
      <c r="C52" s="599"/>
      <c r="D52" s="588"/>
      <c r="E52" s="588"/>
      <c r="F52" s="587"/>
      <c r="G52" s="587"/>
      <c r="H52" s="588"/>
      <c r="I52" s="588"/>
      <c r="J52" s="588"/>
      <c r="K52" s="587"/>
      <c r="L52" s="588"/>
      <c r="M52" s="588"/>
      <c r="N52" s="588"/>
      <c r="O52" s="587"/>
      <c r="P52" s="1267" t="s">
        <v>580</v>
      </c>
      <c r="Q52" s="1267"/>
      <c r="R52" s="1267"/>
      <c r="S52" s="1267"/>
      <c r="T52" s="1267"/>
      <c r="U52" s="1267"/>
      <c r="V52" s="1267"/>
      <c r="W52" s="1267"/>
      <c r="X52" s="1267"/>
      <c r="Y52" s="1267"/>
      <c r="Z52" s="1267"/>
    </row>
    <row r="53" spans="1:33" s="22" customFormat="1" ht="11.25" customHeight="1">
      <c r="A53" s="609" t="s">
        <v>50</v>
      </c>
      <c r="B53" s="587"/>
      <c r="C53" s="599"/>
      <c r="D53" s="588"/>
      <c r="E53" s="588"/>
      <c r="F53" s="587"/>
      <c r="G53" s="587"/>
      <c r="H53" s="588"/>
      <c r="I53" s="588"/>
      <c r="J53" s="588"/>
      <c r="K53" s="587"/>
      <c r="L53" s="588"/>
      <c r="M53" s="588"/>
      <c r="N53" s="588"/>
      <c r="O53" s="587"/>
      <c r="P53" s="587"/>
      <c r="Q53" s="587"/>
      <c r="R53" s="587"/>
      <c r="S53" s="587"/>
      <c r="T53" s="588"/>
      <c r="U53" s="588"/>
      <c r="V53" s="588"/>
      <c r="W53" s="588"/>
      <c r="X53" s="588"/>
      <c r="Y53" s="588"/>
      <c r="Z53" s="587"/>
    </row>
    <row r="54" spans="1:33" s="22" customFormat="1" ht="11.25" customHeight="1">
      <c r="A54" s="610" t="str">
        <f>"1."</f>
        <v>1.</v>
      </c>
      <c r="B54" s="610" t="s">
        <v>581</v>
      </c>
      <c r="C54" s="610"/>
      <c r="D54" s="610"/>
      <c r="E54" s="610"/>
      <c r="F54" s="610"/>
      <c r="G54" s="610"/>
      <c r="H54" s="610"/>
      <c r="I54" s="610"/>
      <c r="J54" s="610"/>
      <c r="K54" s="610"/>
      <c r="L54" s="611" t="str">
        <f>"8."</f>
        <v>8.</v>
      </c>
      <c r="M54" s="81" t="s">
        <v>582</v>
      </c>
      <c r="O54" s="81"/>
      <c r="P54" s="81"/>
      <c r="Q54" s="81"/>
      <c r="R54" s="81"/>
      <c r="S54" s="81"/>
      <c r="T54" s="81"/>
      <c r="U54" s="81"/>
      <c r="V54" s="81"/>
      <c r="W54" s="81"/>
      <c r="X54" s="81"/>
      <c r="Y54" s="81"/>
      <c r="Z54" s="81"/>
      <c r="AA54" s="81"/>
      <c r="AB54" s="81"/>
      <c r="AC54" s="81"/>
      <c r="AD54" s="612"/>
      <c r="AE54" s="612"/>
      <c r="AF54" s="612"/>
      <c r="AG54" s="612"/>
    </row>
    <row r="55" spans="1:33" s="22" customFormat="1" ht="11.25" customHeight="1">
      <c r="A55" s="610"/>
      <c r="B55" s="610" t="s">
        <v>583</v>
      </c>
      <c r="C55" s="610"/>
      <c r="D55" s="610"/>
      <c r="E55" s="610"/>
      <c r="F55" s="610"/>
      <c r="G55" s="610"/>
      <c r="H55" s="610"/>
      <c r="I55" s="610"/>
      <c r="J55" s="610"/>
      <c r="K55" s="610"/>
      <c r="L55" s="613"/>
      <c r="M55" s="81" t="s">
        <v>584</v>
      </c>
      <c r="O55" s="81"/>
      <c r="P55" s="81"/>
      <c r="Q55" s="81"/>
      <c r="R55" s="81"/>
      <c r="S55" s="81"/>
      <c r="T55" s="81"/>
      <c r="U55" s="81"/>
      <c r="V55" s="81"/>
      <c r="W55" s="81"/>
      <c r="X55" s="81"/>
      <c r="Y55" s="81"/>
      <c r="Z55" s="81"/>
      <c r="AA55" s="81"/>
      <c r="AB55" s="81"/>
      <c r="AC55" s="81"/>
      <c r="AD55" s="81"/>
      <c r="AE55" s="81"/>
      <c r="AF55" s="81"/>
      <c r="AG55" s="81"/>
    </row>
    <row r="56" spans="1:33" s="22" customFormat="1" ht="11.25" customHeight="1">
      <c r="A56" s="610"/>
      <c r="B56" s="610" t="s">
        <v>585</v>
      </c>
      <c r="C56" s="610"/>
      <c r="D56" s="610"/>
      <c r="E56" s="610"/>
      <c r="F56" s="610"/>
      <c r="G56" s="610"/>
      <c r="H56" s="610"/>
      <c r="I56" s="610"/>
      <c r="J56" s="610"/>
      <c r="K56" s="610"/>
      <c r="L56" s="611" t="str">
        <f>"9."</f>
        <v>9.</v>
      </c>
      <c r="M56" s="81" t="s">
        <v>586</v>
      </c>
      <c r="O56" s="81"/>
      <c r="P56" s="81"/>
      <c r="Q56" s="81"/>
      <c r="R56" s="81"/>
      <c r="S56" s="81"/>
      <c r="T56" s="81"/>
      <c r="U56" s="81"/>
      <c r="V56" s="81"/>
      <c r="W56" s="81"/>
      <c r="X56" s="81"/>
      <c r="Y56" s="81"/>
      <c r="Z56" s="81"/>
      <c r="AA56" s="81"/>
      <c r="AB56" s="81"/>
      <c r="AC56" s="81"/>
      <c r="AD56" s="81"/>
      <c r="AE56" s="81"/>
      <c r="AF56" s="587"/>
      <c r="AG56" s="588"/>
    </row>
    <row r="57" spans="1:33" s="22" customFormat="1" ht="11.25" customHeight="1">
      <c r="A57" s="610"/>
      <c r="B57" s="610" t="s">
        <v>587</v>
      </c>
      <c r="C57" s="610"/>
      <c r="D57" s="610"/>
      <c r="E57" s="610"/>
      <c r="F57" s="610"/>
      <c r="G57" s="610"/>
      <c r="H57" s="610"/>
      <c r="I57" s="610"/>
      <c r="J57" s="610"/>
      <c r="K57" s="610"/>
      <c r="L57" s="613"/>
      <c r="M57" s="515" t="s">
        <v>588</v>
      </c>
      <c r="O57" s="555"/>
      <c r="P57" s="555"/>
      <c r="Q57" s="555"/>
      <c r="R57" s="555"/>
      <c r="S57" s="555"/>
      <c r="T57" s="555"/>
      <c r="U57" s="555"/>
      <c r="V57" s="555"/>
      <c r="W57" s="555"/>
      <c r="X57" s="555"/>
      <c r="Y57" s="555"/>
      <c r="Z57" s="85"/>
      <c r="AA57" s="85"/>
      <c r="AB57" s="85"/>
      <c r="AC57" s="85"/>
      <c r="AD57" s="85"/>
      <c r="AE57" s="85"/>
      <c r="AF57" s="85"/>
      <c r="AG57" s="85"/>
    </row>
    <row r="58" spans="1:33" s="22" customFormat="1" ht="11.25" customHeight="1">
      <c r="A58" s="610" t="str">
        <f>"2."</f>
        <v>2.</v>
      </c>
      <c r="B58" s="81" t="s">
        <v>489</v>
      </c>
      <c r="C58" s="81"/>
      <c r="D58" s="81"/>
      <c r="E58" s="81"/>
      <c r="F58" s="517"/>
      <c r="G58" s="517"/>
      <c r="H58" s="517"/>
      <c r="I58" s="517"/>
      <c r="J58" s="517"/>
      <c r="K58" s="517"/>
      <c r="L58" s="611" t="str">
        <f>"10."</f>
        <v>10.</v>
      </c>
      <c r="M58" s="612" t="s">
        <v>589</v>
      </c>
      <c r="O58" s="588"/>
      <c r="P58" s="588"/>
      <c r="Q58" s="587"/>
      <c r="R58" s="587"/>
      <c r="S58" s="588"/>
      <c r="T58" s="588"/>
      <c r="U58" s="588"/>
      <c r="V58" s="588"/>
      <c r="W58" s="588"/>
      <c r="X58" s="587"/>
      <c r="Y58" s="588"/>
      <c r="Z58" s="588"/>
      <c r="AA58" s="588"/>
      <c r="AB58" s="587"/>
      <c r="AC58" s="587"/>
      <c r="AD58" s="587"/>
      <c r="AE58" s="587"/>
      <c r="AF58" s="587"/>
      <c r="AG58" s="588"/>
    </row>
    <row r="59" spans="1:33" s="22" customFormat="1" ht="11.25" customHeight="1">
      <c r="A59" s="610" t="str">
        <f>"3."</f>
        <v>3.</v>
      </c>
      <c r="B59" s="610" t="s">
        <v>590</v>
      </c>
      <c r="C59" s="610"/>
      <c r="D59" s="610"/>
      <c r="E59" s="610"/>
      <c r="F59" s="610"/>
      <c r="G59" s="610"/>
      <c r="H59" s="610"/>
      <c r="I59" s="610"/>
      <c r="J59" s="610"/>
      <c r="K59" s="610"/>
      <c r="L59" s="613"/>
      <c r="M59" s="81" t="s">
        <v>591</v>
      </c>
      <c r="O59" s="81"/>
      <c r="P59" s="81"/>
      <c r="Q59" s="81"/>
      <c r="R59" s="81"/>
      <c r="S59" s="81"/>
      <c r="T59" s="81"/>
      <c r="U59" s="81"/>
      <c r="V59" s="81"/>
      <c r="W59" s="81"/>
      <c r="X59" s="81"/>
      <c r="Y59" s="81"/>
      <c r="Z59" s="81"/>
      <c r="AA59" s="81"/>
      <c r="AB59" s="81"/>
      <c r="AC59" s="81"/>
      <c r="AD59" s="81"/>
      <c r="AE59" s="81"/>
      <c r="AF59" s="81"/>
      <c r="AG59" s="81"/>
    </row>
    <row r="60" spans="1:33" s="22" customFormat="1" ht="11.25" customHeight="1">
      <c r="A60" s="610"/>
      <c r="B60" s="610" t="s">
        <v>592</v>
      </c>
      <c r="C60" s="610"/>
      <c r="D60" s="610"/>
      <c r="E60" s="610"/>
      <c r="F60" s="610"/>
      <c r="G60" s="610"/>
      <c r="H60" s="610"/>
      <c r="I60" s="610"/>
      <c r="J60" s="610"/>
      <c r="K60" s="610"/>
      <c r="L60" s="611" t="str">
        <f>"11."</f>
        <v>11.</v>
      </c>
      <c r="M60" s="81" t="s">
        <v>593</v>
      </c>
      <c r="O60" s="81"/>
      <c r="P60" s="81"/>
      <c r="Q60" s="81"/>
      <c r="R60" s="81"/>
      <c r="S60" s="81"/>
      <c r="T60" s="81"/>
      <c r="U60" s="81"/>
      <c r="V60" s="81"/>
      <c r="W60" s="81"/>
      <c r="X60" s="588"/>
      <c r="Y60" s="587"/>
      <c r="Z60" s="588"/>
      <c r="AA60" s="588"/>
      <c r="AB60" s="588"/>
      <c r="AC60" s="587"/>
      <c r="AD60" s="587"/>
      <c r="AE60" s="587"/>
      <c r="AF60" s="587"/>
      <c r="AG60" s="587"/>
    </row>
    <row r="61" spans="1:33" s="22" customFormat="1" ht="11.25" customHeight="1">
      <c r="A61" s="610"/>
      <c r="B61" s="610" t="s">
        <v>594</v>
      </c>
      <c r="C61" s="610"/>
      <c r="D61" s="610"/>
      <c r="E61" s="610"/>
      <c r="F61" s="610"/>
      <c r="G61" s="610"/>
      <c r="H61" s="610"/>
      <c r="I61" s="610"/>
      <c r="J61" s="610"/>
      <c r="K61" s="610"/>
      <c r="L61" s="611"/>
      <c r="N61" s="82"/>
      <c r="O61" s="587"/>
      <c r="P61" s="588"/>
      <c r="Q61" s="588"/>
      <c r="R61" s="587"/>
      <c r="S61" s="587"/>
      <c r="T61" s="588"/>
      <c r="U61" s="588"/>
      <c r="V61" s="588"/>
      <c r="W61" s="588"/>
      <c r="X61" s="588"/>
      <c r="Y61" s="587"/>
      <c r="Z61" s="588"/>
      <c r="AA61" s="588"/>
      <c r="AB61" s="588"/>
      <c r="AC61" s="587"/>
      <c r="AD61" s="587"/>
      <c r="AE61" s="587"/>
      <c r="AF61" s="587"/>
      <c r="AG61" s="587"/>
    </row>
    <row r="62" spans="1:33" s="22" customFormat="1" ht="11.25" customHeight="1">
      <c r="A62" s="610" t="str">
        <f>"4."</f>
        <v>4.</v>
      </c>
      <c r="B62" s="81" t="s">
        <v>595</v>
      </c>
      <c r="C62" s="610"/>
      <c r="D62" s="610"/>
      <c r="E62" s="610"/>
      <c r="F62" s="610"/>
      <c r="G62" s="610"/>
      <c r="H62" s="610"/>
      <c r="I62" s="610"/>
      <c r="J62" s="610"/>
      <c r="K62" s="610"/>
      <c r="M62" s="518" t="s">
        <v>491</v>
      </c>
      <c r="N62" s="82"/>
      <c r="O62" s="587"/>
      <c r="P62" s="614"/>
      <c r="Q62" s="614"/>
      <c r="R62" s="614"/>
      <c r="S62" s="614"/>
      <c r="T62" s="587"/>
      <c r="U62" s="587"/>
      <c r="V62" s="587"/>
      <c r="W62" s="587"/>
      <c r="X62" s="587"/>
      <c r="Y62" s="587"/>
      <c r="Z62" s="588"/>
      <c r="AA62" s="588"/>
      <c r="AB62" s="588"/>
      <c r="AC62" s="588"/>
      <c r="AD62" s="587"/>
      <c r="AE62" s="587"/>
      <c r="AF62" s="587"/>
      <c r="AG62" s="587"/>
    </row>
    <row r="63" spans="1:33" s="22" customFormat="1" ht="11.25" customHeight="1">
      <c r="A63" s="513"/>
      <c r="B63" s="81" t="s">
        <v>596</v>
      </c>
      <c r="C63" s="81"/>
      <c r="D63" s="81"/>
      <c r="E63" s="81"/>
      <c r="F63" s="81"/>
      <c r="G63" s="81"/>
      <c r="H63" s="81"/>
      <c r="I63" s="81"/>
      <c r="J63" s="81"/>
      <c r="K63" s="81"/>
      <c r="M63" s="22" t="s">
        <v>597</v>
      </c>
      <c r="N63" s="615"/>
      <c r="O63" s="587"/>
      <c r="P63" s="588"/>
      <c r="Q63" s="588"/>
      <c r="R63" s="587"/>
      <c r="S63" s="587"/>
      <c r="T63" s="588"/>
      <c r="U63" s="588"/>
      <c r="V63" s="588"/>
      <c r="W63" s="588"/>
      <c r="X63" s="588"/>
      <c r="Y63" s="587"/>
      <c r="Z63" s="588"/>
      <c r="AA63" s="588"/>
      <c r="AB63" s="588"/>
      <c r="AC63" s="587"/>
      <c r="AD63" s="616"/>
      <c r="AE63" s="616"/>
      <c r="AF63" s="616"/>
      <c r="AG63" s="616"/>
    </row>
    <row r="64" spans="1:33" s="22" customFormat="1" ht="11.25" customHeight="1">
      <c r="A64" s="610" t="str">
        <f>"5."</f>
        <v>5.</v>
      </c>
      <c r="B64" s="22" t="s">
        <v>490</v>
      </c>
      <c r="C64" s="81"/>
      <c r="D64" s="81"/>
      <c r="E64" s="81"/>
      <c r="F64" s="81"/>
      <c r="G64" s="81"/>
      <c r="H64" s="81"/>
      <c r="I64" s="81"/>
      <c r="J64" s="81"/>
      <c r="K64" s="81"/>
      <c r="M64" s="610"/>
      <c r="N64" s="81"/>
      <c r="O64" s="81"/>
      <c r="P64" s="81"/>
      <c r="Q64" s="81"/>
      <c r="R64" s="81"/>
      <c r="S64" s="81"/>
      <c r="T64" s="81"/>
      <c r="U64" s="81"/>
      <c r="V64" s="81"/>
      <c r="W64" s="588"/>
      <c r="X64" s="588"/>
      <c r="Y64" s="587"/>
      <c r="Z64" s="588"/>
      <c r="AA64" s="588"/>
      <c r="AB64" s="588"/>
      <c r="AC64" s="587"/>
      <c r="AD64" s="587"/>
      <c r="AE64" s="587"/>
      <c r="AF64" s="587"/>
      <c r="AG64" s="587"/>
    </row>
    <row r="65" spans="1:26" s="22" customFormat="1" ht="11.25" customHeight="1">
      <c r="B65" s="513" t="s">
        <v>598</v>
      </c>
      <c r="C65" s="513"/>
      <c r="D65" s="513"/>
      <c r="E65" s="513"/>
      <c r="F65" s="513"/>
      <c r="G65" s="513"/>
      <c r="H65" s="513"/>
      <c r="I65" s="513"/>
      <c r="J65" s="513"/>
      <c r="K65" s="513"/>
      <c r="M65" s="22" t="s">
        <v>599</v>
      </c>
      <c r="N65" s="513"/>
      <c r="O65" s="513"/>
      <c r="P65" s="513"/>
      <c r="Q65" s="513"/>
      <c r="R65" s="513"/>
      <c r="S65" s="513"/>
      <c r="T65" s="513"/>
      <c r="U65" s="513"/>
      <c r="V65" s="513"/>
      <c r="W65" s="513"/>
      <c r="X65" s="513"/>
      <c r="Y65" s="513"/>
      <c r="Z65" s="513"/>
    </row>
    <row r="66" spans="1:26" s="22" customFormat="1" ht="11.25" customHeight="1">
      <c r="B66" s="513" t="s">
        <v>600</v>
      </c>
      <c r="C66" s="513"/>
      <c r="D66" s="513"/>
      <c r="E66" s="513"/>
      <c r="F66" s="513"/>
      <c r="G66" s="513"/>
      <c r="H66" s="513"/>
      <c r="I66" s="513"/>
      <c r="J66" s="513"/>
      <c r="K66" s="513"/>
      <c r="L66" s="513"/>
      <c r="M66" s="617"/>
      <c r="N66" s="610"/>
      <c r="O66" s="610"/>
      <c r="P66" s="610"/>
      <c r="Q66" s="610"/>
      <c r="R66" s="610"/>
      <c r="S66" s="610"/>
      <c r="T66" s="610"/>
      <c r="U66" s="610"/>
      <c r="V66" s="610"/>
      <c r="W66" s="610"/>
      <c r="X66" s="610"/>
      <c r="Y66" s="610"/>
      <c r="Z66" s="610"/>
    </row>
    <row r="67" spans="1:26" s="22" customFormat="1" ht="11.25" customHeight="1">
      <c r="A67" s="610" t="str">
        <f>"6."</f>
        <v>6.</v>
      </c>
      <c r="B67" s="610" t="s">
        <v>601</v>
      </c>
      <c r="C67" s="610"/>
      <c r="D67" s="610"/>
      <c r="E67" s="610"/>
      <c r="F67" s="610"/>
      <c r="G67" s="610"/>
      <c r="H67" s="610"/>
      <c r="I67" s="610"/>
      <c r="J67" s="610"/>
      <c r="K67" s="610"/>
      <c r="L67" s="610"/>
      <c r="M67" s="617" t="s">
        <v>217</v>
      </c>
      <c r="N67" s="610"/>
      <c r="O67" s="610"/>
      <c r="P67" s="610"/>
      <c r="Q67" s="610"/>
      <c r="R67" s="610"/>
      <c r="S67" s="610"/>
      <c r="T67" s="610"/>
      <c r="U67" s="610"/>
      <c r="V67" s="610"/>
      <c r="W67" s="610"/>
      <c r="X67" s="610"/>
      <c r="Y67" s="610"/>
      <c r="Z67" s="610"/>
    </row>
    <row r="68" spans="1:26" s="22" customFormat="1" ht="11.25" customHeight="1">
      <c r="A68" s="610"/>
      <c r="B68" s="610" t="s">
        <v>602</v>
      </c>
      <c r="C68" s="610"/>
      <c r="D68" s="610"/>
      <c r="E68" s="610"/>
      <c r="F68" s="610"/>
      <c r="G68" s="610"/>
      <c r="H68" s="610"/>
      <c r="I68" s="610"/>
      <c r="J68" s="610"/>
      <c r="K68" s="610"/>
      <c r="L68" s="610"/>
      <c r="N68" s="610"/>
      <c r="O68" s="610"/>
      <c r="P68" s="610"/>
      <c r="Q68" s="610"/>
      <c r="R68" s="610"/>
      <c r="S68" s="610"/>
      <c r="T68" s="610"/>
      <c r="U68" s="610"/>
      <c r="V68" s="610"/>
      <c r="W68" s="610"/>
      <c r="X68" s="610"/>
      <c r="Y68" s="610"/>
      <c r="Z68" s="610"/>
    </row>
    <row r="69" spans="1:26" s="22" customFormat="1" ht="11.25" customHeight="1">
      <c r="A69" s="610"/>
      <c r="B69" s="610" t="s">
        <v>603</v>
      </c>
      <c r="C69" s="610"/>
      <c r="D69" s="610"/>
      <c r="E69" s="610"/>
      <c r="F69" s="610"/>
      <c r="G69" s="610"/>
      <c r="H69" s="610"/>
      <c r="I69" s="610"/>
      <c r="J69" s="610"/>
      <c r="K69" s="610"/>
      <c r="L69" s="610"/>
      <c r="N69" s="610"/>
      <c r="O69" s="610"/>
      <c r="P69" s="610"/>
      <c r="Q69" s="610"/>
      <c r="R69" s="610"/>
      <c r="S69" s="610"/>
      <c r="T69" s="610"/>
      <c r="U69" s="610"/>
      <c r="V69" s="610"/>
      <c r="W69" s="610"/>
      <c r="X69" s="610"/>
      <c r="Y69" s="610"/>
      <c r="Z69" s="610"/>
    </row>
    <row r="70" spans="1:26" s="22" customFormat="1" ht="11.25" customHeight="1">
      <c r="A70" s="610"/>
      <c r="B70" s="610" t="s">
        <v>604</v>
      </c>
      <c r="C70" s="610"/>
      <c r="D70" s="610"/>
      <c r="E70" s="610"/>
      <c r="F70" s="610"/>
      <c r="G70" s="610"/>
      <c r="H70" s="610"/>
      <c r="I70" s="610"/>
      <c r="J70" s="610"/>
      <c r="K70" s="610"/>
      <c r="L70" s="610"/>
      <c r="N70" s="610"/>
      <c r="O70" s="610"/>
      <c r="P70" s="610"/>
      <c r="Q70" s="610"/>
      <c r="R70" s="610"/>
      <c r="S70" s="610"/>
      <c r="T70" s="610"/>
      <c r="U70" s="610"/>
      <c r="V70" s="610"/>
      <c r="W70" s="610"/>
      <c r="X70" s="610"/>
      <c r="Y70" s="610"/>
      <c r="Z70" s="610"/>
    </row>
    <row r="71" spans="1:26" s="22" customFormat="1" ht="11.25" customHeight="1">
      <c r="A71" s="610" t="str">
        <f>"7."</f>
        <v>7.</v>
      </c>
      <c r="B71" s="610" t="s">
        <v>605</v>
      </c>
      <c r="C71" s="610"/>
      <c r="D71" s="610"/>
      <c r="E71" s="610"/>
      <c r="F71" s="610"/>
      <c r="G71" s="610"/>
      <c r="H71" s="610"/>
      <c r="I71" s="610"/>
      <c r="J71" s="610"/>
      <c r="K71" s="610"/>
      <c r="L71" s="610"/>
      <c r="M71" s="610"/>
      <c r="N71" s="610"/>
      <c r="O71" s="610"/>
      <c r="P71" s="610"/>
      <c r="Q71" s="610"/>
      <c r="R71" s="610"/>
      <c r="S71" s="610"/>
      <c r="T71" s="610"/>
      <c r="U71" s="610"/>
      <c r="V71" s="610"/>
      <c r="W71" s="610"/>
      <c r="X71" s="610"/>
      <c r="Y71" s="610"/>
      <c r="Z71" s="610"/>
    </row>
    <row r="72" spans="1:26" s="22" customFormat="1" ht="11.25" customHeight="1">
      <c r="A72" s="610"/>
      <c r="B72" s="610" t="s">
        <v>606</v>
      </c>
      <c r="C72" s="610"/>
      <c r="D72" s="610"/>
      <c r="E72" s="610"/>
      <c r="F72" s="610"/>
      <c r="G72" s="610"/>
      <c r="H72" s="610"/>
      <c r="I72" s="610"/>
      <c r="J72" s="610"/>
      <c r="K72" s="610"/>
      <c r="L72" s="610"/>
      <c r="M72" s="610"/>
      <c r="N72" s="610"/>
      <c r="O72" s="610"/>
      <c r="P72" s="610"/>
      <c r="Q72" s="610"/>
      <c r="R72" s="610"/>
      <c r="S72" s="610"/>
      <c r="T72" s="610"/>
      <c r="U72" s="610"/>
      <c r="V72" s="610"/>
      <c r="W72" s="610"/>
      <c r="X72" s="610"/>
      <c r="Y72" s="610"/>
      <c r="Z72" s="610"/>
    </row>
    <row r="73" spans="1:26" s="22" customFormat="1" ht="11.25" customHeight="1">
      <c r="A73" s="610"/>
      <c r="B73" s="610" t="s">
        <v>607</v>
      </c>
      <c r="C73" s="610"/>
      <c r="D73" s="610"/>
      <c r="E73" s="610"/>
      <c r="F73" s="610"/>
      <c r="G73" s="610"/>
      <c r="H73" s="610"/>
      <c r="I73" s="610"/>
      <c r="J73" s="610"/>
      <c r="K73" s="610"/>
      <c r="L73" s="610"/>
      <c r="M73" s="610"/>
      <c r="N73" s="610"/>
      <c r="O73" s="610"/>
      <c r="P73" s="610"/>
      <c r="Q73" s="610"/>
      <c r="R73" s="610"/>
      <c r="S73" s="610"/>
      <c r="T73" s="610"/>
      <c r="U73" s="610"/>
      <c r="V73" s="610"/>
      <c r="W73" s="610"/>
      <c r="X73" s="610"/>
      <c r="Y73" s="610"/>
      <c r="Z73" s="610"/>
    </row>
    <row r="74" spans="1:26" s="22" customFormat="1" ht="11.25" customHeight="1">
      <c r="A74" s="610"/>
      <c r="B74" s="610" t="s">
        <v>608</v>
      </c>
      <c r="C74" s="610"/>
      <c r="D74" s="610"/>
      <c r="E74" s="610"/>
      <c r="F74" s="610"/>
      <c r="G74" s="610"/>
      <c r="H74" s="610"/>
      <c r="I74" s="610"/>
      <c r="J74" s="610"/>
      <c r="K74" s="610"/>
      <c r="L74" s="610"/>
      <c r="M74" s="610"/>
      <c r="N74" s="610"/>
      <c r="O74" s="610"/>
      <c r="P74" s="610"/>
      <c r="Q74" s="610"/>
      <c r="R74" s="610"/>
      <c r="S74" s="610"/>
      <c r="T74" s="610"/>
      <c r="U74" s="610"/>
      <c r="V74" s="610"/>
      <c r="W74" s="610"/>
      <c r="X74" s="610"/>
      <c r="Y74" s="610"/>
      <c r="Z74" s="610"/>
    </row>
    <row r="75" spans="1:26" s="22" customFormat="1" ht="11.25" customHeight="1">
      <c r="A75" s="610"/>
      <c r="B75" s="610" t="s">
        <v>609</v>
      </c>
      <c r="C75" s="610"/>
      <c r="D75" s="610"/>
      <c r="E75" s="610"/>
      <c r="F75" s="610"/>
      <c r="G75" s="610"/>
      <c r="H75" s="610"/>
      <c r="I75" s="610"/>
      <c r="J75" s="610"/>
      <c r="K75" s="610"/>
      <c r="L75" s="610"/>
      <c r="M75" s="610"/>
      <c r="N75" s="610"/>
      <c r="O75" s="610"/>
      <c r="P75" s="610"/>
      <c r="Q75" s="610"/>
      <c r="R75" s="610"/>
      <c r="S75" s="610"/>
      <c r="T75" s="610"/>
      <c r="U75" s="610"/>
      <c r="V75" s="610"/>
      <c r="W75" s="610"/>
      <c r="X75" s="610"/>
      <c r="Y75" s="610"/>
      <c r="Z75" s="610"/>
    </row>
    <row r="76" spans="1:26" s="22" customFormat="1" ht="11.25" customHeight="1">
      <c r="A76" s="610"/>
      <c r="B76" s="610" t="s">
        <v>610</v>
      </c>
      <c r="C76" s="610"/>
      <c r="D76" s="610"/>
      <c r="E76" s="610"/>
      <c r="F76" s="610"/>
      <c r="G76" s="610"/>
      <c r="H76" s="610"/>
      <c r="I76" s="610"/>
      <c r="J76" s="610"/>
      <c r="K76" s="610"/>
      <c r="L76" s="610"/>
      <c r="W76" s="612"/>
      <c r="X76" s="612"/>
      <c r="Y76" s="612"/>
      <c r="Z76" s="612"/>
    </row>
    <row r="77" spans="1:26" s="22" customFormat="1" ht="11.25" customHeight="1">
      <c r="W77" s="612"/>
      <c r="X77" s="612"/>
      <c r="Y77" s="612"/>
      <c r="Z77" s="612"/>
    </row>
    <row r="78" spans="1:26" s="22" customFormat="1" ht="11.25" customHeight="1">
      <c r="W78" s="588"/>
      <c r="X78" s="588"/>
      <c r="Y78" s="588"/>
      <c r="Z78" s="587"/>
    </row>
    <row r="79" spans="1:26" s="22" customFormat="1" ht="11.25" customHeight="1">
      <c r="W79" s="85"/>
      <c r="X79" s="85"/>
      <c r="Y79" s="85"/>
      <c r="Z79" s="85"/>
    </row>
    <row r="80" spans="1:26" s="22" customFormat="1" ht="11.25" customHeight="1">
      <c r="W80" s="588"/>
      <c r="X80" s="588"/>
      <c r="Y80" s="588"/>
      <c r="Z80" s="587"/>
    </row>
    <row r="81" spans="1:26" s="22" customFormat="1" ht="11.25" customHeight="1">
      <c r="W81" s="588"/>
      <c r="X81" s="588"/>
      <c r="Y81" s="588"/>
      <c r="Z81" s="587"/>
    </row>
    <row r="82" spans="1:26" s="22" customFormat="1" ht="11.25" customHeight="1">
      <c r="W82" s="588"/>
      <c r="X82" s="588"/>
      <c r="Y82" s="588"/>
      <c r="Z82" s="588"/>
    </row>
    <row r="83" spans="1:26" s="22" customFormat="1" ht="11.25" customHeight="1">
      <c r="W83" s="588"/>
      <c r="X83" s="588"/>
      <c r="Y83" s="588"/>
      <c r="Z83" s="588"/>
    </row>
    <row r="84" spans="1:26" s="22" customFormat="1" ht="11.25" customHeight="1">
      <c r="W84" s="587"/>
      <c r="X84" s="587"/>
      <c r="Y84" s="587"/>
      <c r="Z84" s="587"/>
    </row>
    <row r="85" spans="1:26" s="22" customFormat="1" ht="11.25" customHeight="1">
      <c r="W85" s="616"/>
      <c r="X85" s="588"/>
      <c r="Y85" s="588"/>
      <c r="Z85" s="588"/>
    </row>
    <row r="86" spans="1:26" ht="11.25" customHeight="1">
      <c r="A86" s="22"/>
      <c r="B86" s="22"/>
      <c r="C86" s="22"/>
      <c r="D86" s="22"/>
      <c r="E86" s="22"/>
      <c r="F86" s="22"/>
      <c r="G86" s="22"/>
      <c r="H86" s="22"/>
      <c r="I86" s="22"/>
      <c r="J86" s="22"/>
      <c r="K86" s="22"/>
      <c r="L86" s="22"/>
      <c r="W86" s="587"/>
      <c r="X86" s="588"/>
      <c r="Y86" s="588"/>
      <c r="Z86" s="588"/>
    </row>
  </sheetData>
  <mergeCells count="42">
    <mergeCell ref="A19:B19"/>
    <mergeCell ref="T51:Z51"/>
    <mergeCell ref="P52:Z52"/>
    <mergeCell ref="A42:B42"/>
    <mergeCell ref="A43:B43"/>
    <mergeCell ref="A44:B44"/>
    <mergeCell ref="A45:B45"/>
    <mergeCell ref="A47:B47"/>
    <mergeCell ref="A49:B49"/>
    <mergeCell ref="A40:B40"/>
    <mergeCell ref="A21:B21"/>
    <mergeCell ref="A22:B22"/>
    <mergeCell ref="A24:B24"/>
    <mergeCell ref="A25:B25"/>
    <mergeCell ref="A26:B26"/>
    <mergeCell ref="A27:B27"/>
    <mergeCell ref="A29:B29"/>
    <mergeCell ref="A35:B35"/>
    <mergeCell ref="A36:B36"/>
    <mergeCell ref="A37:B37"/>
    <mergeCell ref="A39:B39"/>
    <mergeCell ref="A11:B11"/>
    <mergeCell ref="T7:V8"/>
    <mergeCell ref="A18:B18"/>
    <mergeCell ref="A13:B13"/>
    <mergeCell ref="A15:B15"/>
    <mergeCell ref="A16:B16"/>
    <mergeCell ref="A17:B17"/>
    <mergeCell ref="A12:B12"/>
    <mergeCell ref="D7:F7"/>
    <mergeCell ref="H7:J7"/>
    <mergeCell ref="L7:N7"/>
    <mergeCell ref="P7:R7"/>
    <mergeCell ref="X7:X8"/>
    <mergeCell ref="Z7:Z8"/>
    <mergeCell ref="A1:Z1"/>
    <mergeCell ref="A2:B2"/>
    <mergeCell ref="A3:B3"/>
    <mergeCell ref="D5:R5"/>
    <mergeCell ref="D6:R6"/>
    <mergeCell ref="D8:F8"/>
    <mergeCell ref="P8:R8"/>
  </mergeCells>
  <conditionalFormatting sqref="Y49">
    <cfRule type="cellIs" dxfId="2" priority="1" stopIfTrue="1" operator="lessThan">
      <formula>152</formula>
    </cfRule>
  </conditionalFormatting>
  <conditionalFormatting sqref="S12:S49 O12:O49">
    <cfRule type="cellIs" dxfId="1" priority="2" stopIfTrue="1" operator="lessThan">
      <formula>152</formula>
    </cfRule>
  </conditionalFormatting>
  <printOptions horizontalCentered="1"/>
  <pageMargins left="0.19685039370078741" right="0.19685039370078741" top="0.98425196850393704" bottom="0.98425196850393704" header="0.51181102362204722" footer="0.51181102362204722"/>
  <pageSetup paperSize="9" scale="7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51"/>
  <sheetViews>
    <sheetView showGridLines="0" zoomScaleNormal="100" workbookViewId="0">
      <selection sqref="A1:Z1"/>
    </sheetView>
  </sheetViews>
  <sheetFormatPr defaultRowHeight="12.75"/>
  <cols>
    <col min="1" max="1" width="2.85546875" style="568" customWidth="1"/>
    <col min="2" max="2" width="23.140625" style="568" customWidth="1"/>
    <col min="3" max="3" width="3.42578125" style="786" customWidth="1"/>
    <col min="4" max="4" width="4.140625" style="567" customWidth="1"/>
    <col min="5" max="5" width="2.7109375" style="567" customWidth="1"/>
    <col min="6" max="6" width="3.85546875" style="568" customWidth="1"/>
    <col min="7" max="7" width="1.7109375" style="568" customWidth="1"/>
    <col min="8" max="8" width="5.85546875" style="567" customWidth="1"/>
    <col min="9" max="9" width="2.7109375" style="567" customWidth="1"/>
    <col min="10" max="10" width="3.85546875" style="567" customWidth="1"/>
    <col min="11" max="11" width="1.7109375" style="568" customWidth="1"/>
    <col min="12" max="12" width="6.7109375" style="567" customWidth="1"/>
    <col min="13" max="13" width="2.7109375" style="567" customWidth="1"/>
    <col min="14" max="14" width="3.85546875" style="567" customWidth="1"/>
    <col min="15" max="15" width="1.7109375" style="568" customWidth="1"/>
    <col min="16" max="16" width="5.85546875" style="568" customWidth="1"/>
    <col min="17" max="17" width="2.7109375" style="568" customWidth="1"/>
    <col min="18" max="18" width="3.85546875" style="568" customWidth="1"/>
    <col min="19" max="19" width="1.7109375" style="568" customWidth="1"/>
    <col min="20" max="20" width="5.85546875" style="568" customWidth="1"/>
    <col min="21" max="21" width="2.7109375" style="567" customWidth="1"/>
    <col min="22" max="22" width="4.28515625" style="567" customWidth="1"/>
    <col min="23" max="23" width="1.7109375" style="567" customWidth="1"/>
    <col min="24" max="24" width="12" style="567" customWidth="1"/>
    <col min="25" max="25" width="1.7109375" style="567" customWidth="1"/>
    <col min="26" max="26" width="9.42578125" style="567" customWidth="1"/>
    <col min="27" max="256" width="8.85546875" style="10"/>
    <col min="257" max="257" width="2.85546875" style="10" customWidth="1"/>
    <col min="258" max="258" width="23.140625" style="10" customWidth="1"/>
    <col min="259" max="259" width="3.42578125" style="10" customWidth="1"/>
    <col min="260" max="260" width="4.140625" style="10" customWidth="1"/>
    <col min="261" max="261" width="2.7109375" style="10" customWidth="1"/>
    <col min="262" max="262" width="3.85546875" style="10" customWidth="1"/>
    <col min="263" max="263" width="1.7109375" style="10" customWidth="1"/>
    <col min="264" max="264" width="5.85546875" style="10" customWidth="1"/>
    <col min="265" max="265" width="2.7109375" style="10" customWidth="1"/>
    <col min="266" max="266" width="3.85546875" style="10" customWidth="1"/>
    <col min="267" max="267" width="1.7109375" style="10" customWidth="1"/>
    <col min="268" max="268" width="6.7109375" style="10" customWidth="1"/>
    <col min="269" max="269" width="2.7109375" style="10" customWidth="1"/>
    <col min="270" max="270" width="3.85546875" style="10" customWidth="1"/>
    <col min="271" max="271" width="1.7109375" style="10" customWidth="1"/>
    <col min="272" max="272" width="5.85546875" style="10" customWidth="1"/>
    <col min="273" max="273" width="2.7109375" style="10" customWidth="1"/>
    <col min="274" max="274" width="3.85546875" style="10" customWidth="1"/>
    <col min="275" max="275" width="1.7109375" style="10" customWidth="1"/>
    <col min="276" max="276" width="5.85546875" style="10" customWidth="1"/>
    <col min="277" max="277" width="2.7109375" style="10" customWidth="1"/>
    <col min="278" max="278" width="4.28515625" style="10" customWidth="1"/>
    <col min="279" max="279" width="1.7109375" style="10" customWidth="1"/>
    <col min="280" max="280" width="12.7109375" style="10" customWidth="1"/>
    <col min="281" max="281" width="1.7109375" style="10" customWidth="1"/>
    <col min="282" max="282" width="9.42578125" style="10" customWidth="1"/>
    <col min="283" max="512" width="8.85546875" style="10"/>
    <col min="513" max="513" width="2.85546875" style="10" customWidth="1"/>
    <col min="514" max="514" width="23.140625" style="10" customWidth="1"/>
    <col min="515" max="515" width="3.42578125" style="10" customWidth="1"/>
    <col min="516" max="516" width="4.140625" style="10" customWidth="1"/>
    <col min="517" max="517" width="2.7109375" style="10" customWidth="1"/>
    <col min="518" max="518" width="3.85546875" style="10" customWidth="1"/>
    <col min="519" max="519" width="1.7109375" style="10" customWidth="1"/>
    <col min="520" max="520" width="5.85546875" style="10" customWidth="1"/>
    <col min="521" max="521" width="2.7109375" style="10" customWidth="1"/>
    <col min="522" max="522" width="3.85546875" style="10" customWidth="1"/>
    <col min="523" max="523" width="1.7109375" style="10" customWidth="1"/>
    <col min="524" max="524" width="6.7109375" style="10" customWidth="1"/>
    <col min="525" max="525" width="2.7109375" style="10" customWidth="1"/>
    <col min="526" max="526" width="3.85546875" style="10" customWidth="1"/>
    <col min="527" max="527" width="1.7109375" style="10" customWidth="1"/>
    <col min="528" max="528" width="5.85546875" style="10" customWidth="1"/>
    <col min="529" max="529" width="2.7109375" style="10" customWidth="1"/>
    <col min="530" max="530" width="3.85546875" style="10" customWidth="1"/>
    <col min="531" max="531" width="1.7109375" style="10" customWidth="1"/>
    <col min="532" max="532" width="5.85546875" style="10" customWidth="1"/>
    <col min="533" max="533" width="2.7109375" style="10" customWidth="1"/>
    <col min="534" max="534" width="4.28515625" style="10" customWidth="1"/>
    <col min="535" max="535" width="1.7109375" style="10" customWidth="1"/>
    <col min="536" max="536" width="12.7109375" style="10" customWidth="1"/>
    <col min="537" max="537" width="1.7109375" style="10" customWidth="1"/>
    <col min="538" max="538" width="9.42578125" style="10" customWidth="1"/>
    <col min="539" max="768" width="8.85546875" style="10"/>
    <col min="769" max="769" width="2.85546875" style="10" customWidth="1"/>
    <col min="770" max="770" width="23.140625" style="10" customWidth="1"/>
    <col min="771" max="771" width="3.42578125" style="10" customWidth="1"/>
    <col min="772" max="772" width="4.140625" style="10" customWidth="1"/>
    <col min="773" max="773" width="2.7109375" style="10" customWidth="1"/>
    <col min="774" max="774" width="3.85546875" style="10" customWidth="1"/>
    <col min="775" max="775" width="1.7109375" style="10" customWidth="1"/>
    <col min="776" max="776" width="5.85546875" style="10" customWidth="1"/>
    <col min="777" max="777" width="2.7109375" style="10" customWidth="1"/>
    <col min="778" max="778" width="3.85546875" style="10" customWidth="1"/>
    <col min="779" max="779" width="1.7109375" style="10" customWidth="1"/>
    <col min="780" max="780" width="6.7109375" style="10" customWidth="1"/>
    <col min="781" max="781" width="2.7109375" style="10" customWidth="1"/>
    <col min="782" max="782" width="3.85546875" style="10" customWidth="1"/>
    <col min="783" max="783" width="1.7109375" style="10" customWidth="1"/>
    <col min="784" max="784" width="5.85546875" style="10" customWidth="1"/>
    <col min="785" max="785" width="2.7109375" style="10" customWidth="1"/>
    <col min="786" max="786" width="3.85546875" style="10" customWidth="1"/>
    <col min="787" max="787" width="1.7109375" style="10" customWidth="1"/>
    <col min="788" max="788" width="5.85546875" style="10" customWidth="1"/>
    <col min="789" max="789" width="2.7109375" style="10" customWidth="1"/>
    <col min="790" max="790" width="4.28515625" style="10" customWidth="1"/>
    <col min="791" max="791" width="1.7109375" style="10" customWidth="1"/>
    <col min="792" max="792" width="12.7109375" style="10" customWidth="1"/>
    <col min="793" max="793" width="1.7109375" style="10" customWidth="1"/>
    <col min="794" max="794" width="9.42578125" style="10" customWidth="1"/>
    <col min="795" max="1024" width="8.85546875" style="10"/>
    <col min="1025" max="1025" width="2.85546875" style="10" customWidth="1"/>
    <col min="1026" max="1026" width="23.140625" style="10" customWidth="1"/>
    <col min="1027" max="1027" width="3.42578125" style="10" customWidth="1"/>
    <col min="1028" max="1028" width="4.140625" style="10" customWidth="1"/>
    <col min="1029" max="1029" width="2.7109375" style="10" customWidth="1"/>
    <col min="1030" max="1030" width="3.85546875" style="10" customWidth="1"/>
    <col min="1031" max="1031" width="1.7109375" style="10" customWidth="1"/>
    <col min="1032" max="1032" width="5.85546875" style="10" customWidth="1"/>
    <col min="1033" max="1033" width="2.7109375" style="10" customWidth="1"/>
    <col min="1034" max="1034" width="3.85546875" style="10" customWidth="1"/>
    <col min="1035" max="1035" width="1.7109375" style="10" customWidth="1"/>
    <col min="1036" max="1036" width="6.7109375" style="10" customWidth="1"/>
    <col min="1037" max="1037" width="2.7109375" style="10" customWidth="1"/>
    <col min="1038" max="1038" width="3.85546875" style="10" customWidth="1"/>
    <col min="1039" max="1039" width="1.7109375" style="10" customWidth="1"/>
    <col min="1040" max="1040" width="5.85546875" style="10" customWidth="1"/>
    <col min="1041" max="1041" width="2.7109375" style="10" customWidth="1"/>
    <col min="1042" max="1042" width="3.85546875" style="10" customWidth="1"/>
    <col min="1043" max="1043" width="1.7109375" style="10" customWidth="1"/>
    <col min="1044" max="1044" width="5.85546875" style="10" customWidth="1"/>
    <col min="1045" max="1045" width="2.7109375" style="10" customWidth="1"/>
    <col min="1046" max="1046" width="4.28515625" style="10" customWidth="1"/>
    <col min="1047" max="1047" width="1.7109375" style="10" customWidth="1"/>
    <col min="1048" max="1048" width="12.7109375" style="10" customWidth="1"/>
    <col min="1049" max="1049" width="1.7109375" style="10" customWidth="1"/>
    <col min="1050" max="1050" width="9.42578125" style="10" customWidth="1"/>
    <col min="1051" max="1280" width="8.85546875" style="10"/>
    <col min="1281" max="1281" width="2.85546875" style="10" customWidth="1"/>
    <col min="1282" max="1282" width="23.140625" style="10" customWidth="1"/>
    <col min="1283" max="1283" width="3.42578125" style="10" customWidth="1"/>
    <col min="1284" max="1284" width="4.140625" style="10" customWidth="1"/>
    <col min="1285" max="1285" width="2.7109375" style="10" customWidth="1"/>
    <col min="1286" max="1286" width="3.85546875" style="10" customWidth="1"/>
    <col min="1287" max="1287" width="1.7109375" style="10" customWidth="1"/>
    <col min="1288" max="1288" width="5.85546875" style="10" customWidth="1"/>
    <col min="1289" max="1289" width="2.7109375" style="10" customWidth="1"/>
    <col min="1290" max="1290" width="3.85546875" style="10" customWidth="1"/>
    <col min="1291" max="1291" width="1.7109375" style="10" customWidth="1"/>
    <col min="1292" max="1292" width="6.7109375" style="10" customWidth="1"/>
    <col min="1293" max="1293" width="2.7109375" style="10" customWidth="1"/>
    <col min="1294" max="1294" width="3.85546875" style="10" customWidth="1"/>
    <col min="1295" max="1295" width="1.7109375" style="10" customWidth="1"/>
    <col min="1296" max="1296" width="5.85546875" style="10" customWidth="1"/>
    <col min="1297" max="1297" width="2.7109375" style="10" customWidth="1"/>
    <col min="1298" max="1298" width="3.85546875" style="10" customWidth="1"/>
    <col min="1299" max="1299" width="1.7109375" style="10" customWidth="1"/>
    <col min="1300" max="1300" width="5.85546875" style="10" customWidth="1"/>
    <col min="1301" max="1301" width="2.7109375" style="10" customWidth="1"/>
    <col min="1302" max="1302" width="4.28515625" style="10" customWidth="1"/>
    <col min="1303" max="1303" width="1.7109375" style="10" customWidth="1"/>
    <col min="1304" max="1304" width="12.7109375" style="10" customWidth="1"/>
    <col min="1305" max="1305" width="1.7109375" style="10" customWidth="1"/>
    <col min="1306" max="1306" width="9.42578125" style="10" customWidth="1"/>
    <col min="1307" max="1536" width="8.85546875" style="10"/>
    <col min="1537" max="1537" width="2.85546875" style="10" customWidth="1"/>
    <col min="1538" max="1538" width="23.140625" style="10" customWidth="1"/>
    <col min="1539" max="1539" width="3.42578125" style="10" customWidth="1"/>
    <col min="1540" max="1540" width="4.140625" style="10" customWidth="1"/>
    <col min="1541" max="1541" width="2.7109375" style="10" customWidth="1"/>
    <col min="1542" max="1542" width="3.85546875" style="10" customWidth="1"/>
    <col min="1543" max="1543" width="1.7109375" style="10" customWidth="1"/>
    <col min="1544" max="1544" width="5.85546875" style="10" customWidth="1"/>
    <col min="1545" max="1545" width="2.7109375" style="10" customWidth="1"/>
    <col min="1546" max="1546" width="3.85546875" style="10" customWidth="1"/>
    <col min="1547" max="1547" width="1.7109375" style="10" customWidth="1"/>
    <col min="1548" max="1548" width="6.7109375" style="10" customWidth="1"/>
    <col min="1549" max="1549" width="2.7109375" style="10" customWidth="1"/>
    <col min="1550" max="1550" width="3.85546875" style="10" customWidth="1"/>
    <col min="1551" max="1551" width="1.7109375" style="10" customWidth="1"/>
    <col min="1552" max="1552" width="5.85546875" style="10" customWidth="1"/>
    <col min="1553" max="1553" width="2.7109375" style="10" customWidth="1"/>
    <col min="1554" max="1554" width="3.85546875" style="10" customWidth="1"/>
    <col min="1555" max="1555" width="1.7109375" style="10" customWidth="1"/>
    <col min="1556" max="1556" width="5.85546875" style="10" customWidth="1"/>
    <col min="1557" max="1557" width="2.7109375" style="10" customWidth="1"/>
    <col min="1558" max="1558" width="4.28515625" style="10" customWidth="1"/>
    <col min="1559" max="1559" width="1.7109375" style="10" customWidth="1"/>
    <col min="1560" max="1560" width="12.7109375" style="10" customWidth="1"/>
    <col min="1561" max="1561" width="1.7109375" style="10" customWidth="1"/>
    <col min="1562" max="1562" width="9.42578125" style="10" customWidth="1"/>
    <col min="1563" max="1792" width="8.85546875" style="10"/>
    <col min="1793" max="1793" width="2.85546875" style="10" customWidth="1"/>
    <col min="1794" max="1794" width="23.140625" style="10" customWidth="1"/>
    <col min="1795" max="1795" width="3.42578125" style="10" customWidth="1"/>
    <col min="1796" max="1796" width="4.140625" style="10" customWidth="1"/>
    <col min="1797" max="1797" width="2.7109375" style="10" customWidth="1"/>
    <col min="1798" max="1798" width="3.85546875" style="10" customWidth="1"/>
    <col min="1799" max="1799" width="1.7109375" style="10" customWidth="1"/>
    <col min="1800" max="1800" width="5.85546875" style="10" customWidth="1"/>
    <col min="1801" max="1801" width="2.7109375" style="10" customWidth="1"/>
    <col min="1802" max="1802" width="3.85546875" style="10" customWidth="1"/>
    <col min="1803" max="1803" width="1.7109375" style="10" customWidth="1"/>
    <col min="1804" max="1804" width="6.7109375" style="10" customWidth="1"/>
    <col min="1805" max="1805" width="2.7109375" style="10" customWidth="1"/>
    <col min="1806" max="1806" width="3.85546875" style="10" customWidth="1"/>
    <col min="1807" max="1807" width="1.7109375" style="10" customWidth="1"/>
    <col min="1808" max="1808" width="5.85546875" style="10" customWidth="1"/>
    <col min="1809" max="1809" width="2.7109375" style="10" customWidth="1"/>
    <col min="1810" max="1810" width="3.85546875" style="10" customWidth="1"/>
    <col min="1811" max="1811" width="1.7109375" style="10" customWidth="1"/>
    <col min="1812" max="1812" width="5.85546875" style="10" customWidth="1"/>
    <col min="1813" max="1813" width="2.7109375" style="10" customWidth="1"/>
    <col min="1814" max="1814" width="4.28515625" style="10" customWidth="1"/>
    <col min="1815" max="1815" width="1.7109375" style="10" customWidth="1"/>
    <col min="1816" max="1816" width="12.7109375" style="10" customWidth="1"/>
    <col min="1817" max="1817" width="1.7109375" style="10" customWidth="1"/>
    <col min="1818" max="1818" width="9.42578125" style="10" customWidth="1"/>
    <col min="1819" max="2048" width="8.85546875" style="10"/>
    <col min="2049" max="2049" width="2.85546875" style="10" customWidth="1"/>
    <col min="2050" max="2050" width="23.140625" style="10" customWidth="1"/>
    <col min="2051" max="2051" width="3.42578125" style="10" customWidth="1"/>
    <col min="2052" max="2052" width="4.140625" style="10" customWidth="1"/>
    <col min="2053" max="2053" width="2.7109375" style="10" customWidth="1"/>
    <col min="2054" max="2054" width="3.85546875" style="10" customWidth="1"/>
    <col min="2055" max="2055" width="1.7109375" style="10" customWidth="1"/>
    <col min="2056" max="2056" width="5.85546875" style="10" customWidth="1"/>
    <col min="2057" max="2057" width="2.7109375" style="10" customWidth="1"/>
    <col min="2058" max="2058" width="3.85546875" style="10" customWidth="1"/>
    <col min="2059" max="2059" width="1.7109375" style="10" customWidth="1"/>
    <col min="2060" max="2060" width="6.7109375" style="10" customWidth="1"/>
    <col min="2061" max="2061" width="2.7109375" style="10" customWidth="1"/>
    <col min="2062" max="2062" width="3.85546875" style="10" customWidth="1"/>
    <col min="2063" max="2063" width="1.7109375" style="10" customWidth="1"/>
    <col min="2064" max="2064" width="5.85546875" style="10" customWidth="1"/>
    <col min="2065" max="2065" width="2.7109375" style="10" customWidth="1"/>
    <col min="2066" max="2066" width="3.85546875" style="10" customWidth="1"/>
    <col min="2067" max="2067" width="1.7109375" style="10" customWidth="1"/>
    <col min="2068" max="2068" width="5.85546875" style="10" customWidth="1"/>
    <col min="2069" max="2069" width="2.7109375" style="10" customWidth="1"/>
    <col min="2070" max="2070" width="4.28515625" style="10" customWidth="1"/>
    <col min="2071" max="2071" width="1.7109375" style="10" customWidth="1"/>
    <col min="2072" max="2072" width="12.7109375" style="10" customWidth="1"/>
    <col min="2073" max="2073" width="1.7109375" style="10" customWidth="1"/>
    <col min="2074" max="2074" width="9.42578125" style="10" customWidth="1"/>
    <col min="2075" max="2304" width="8.85546875" style="10"/>
    <col min="2305" max="2305" width="2.85546875" style="10" customWidth="1"/>
    <col min="2306" max="2306" width="23.140625" style="10" customWidth="1"/>
    <col min="2307" max="2307" width="3.42578125" style="10" customWidth="1"/>
    <col min="2308" max="2308" width="4.140625" style="10" customWidth="1"/>
    <col min="2309" max="2309" width="2.7109375" style="10" customWidth="1"/>
    <col min="2310" max="2310" width="3.85546875" style="10" customWidth="1"/>
    <col min="2311" max="2311" width="1.7109375" style="10" customWidth="1"/>
    <col min="2312" max="2312" width="5.85546875" style="10" customWidth="1"/>
    <col min="2313" max="2313" width="2.7109375" style="10" customWidth="1"/>
    <col min="2314" max="2314" width="3.85546875" style="10" customWidth="1"/>
    <col min="2315" max="2315" width="1.7109375" style="10" customWidth="1"/>
    <col min="2316" max="2316" width="6.7109375" style="10" customWidth="1"/>
    <col min="2317" max="2317" width="2.7109375" style="10" customWidth="1"/>
    <col min="2318" max="2318" width="3.85546875" style="10" customWidth="1"/>
    <col min="2319" max="2319" width="1.7109375" style="10" customWidth="1"/>
    <col min="2320" max="2320" width="5.85546875" style="10" customWidth="1"/>
    <col min="2321" max="2321" width="2.7109375" style="10" customWidth="1"/>
    <col min="2322" max="2322" width="3.85546875" style="10" customWidth="1"/>
    <col min="2323" max="2323" width="1.7109375" style="10" customWidth="1"/>
    <col min="2324" max="2324" width="5.85546875" style="10" customWidth="1"/>
    <col min="2325" max="2325" width="2.7109375" style="10" customWidth="1"/>
    <col min="2326" max="2326" width="4.28515625" style="10" customWidth="1"/>
    <col min="2327" max="2327" width="1.7109375" style="10" customWidth="1"/>
    <col min="2328" max="2328" width="12.7109375" style="10" customWidth="1"/>
    <col min="2329" max="2329" width="1.7109375" style="10" customWidth="1"/>
    <col min="2330" max="2330" width="9.42578125" style="10" customWidth="1"/>
    <col min="2331" max="2560" width="8.85546875" style="10"/>
    <col min="2561" max="2561" width="2.85546875" style="10" customWidth="1"/>
    <col min="2562" max="2562" width="23.140625" style="10" customWidth="1"/>
    <col min="2563" max="2563" width="3.42578125" style="10" customWidth="1"/>
    <col min="2564" max="2564" width="4.140625" style="10" customWidth="1"/>
    <col min="2565" max="2565" width="2.7109375" style="10" customWidth="1"/>
    <col min="2566" max="2566" width="3.85546875" style="10" customWidth="1"/>
    <col min="2567" max="2567" width="1.7109375" style="10" customWidth="1"/>
    <col min="2568" max="2568" width="5.85546875" style="10" customWidth="1"/>
    <col min="2569" max="2569" width="2.7109375" style="10" customWidth="1"/>
    <col min="2570" max="2570" width="3.85546875" style="10" customWidth="1"/>
    <col min="2571" max="2571" width="1.7109375" style="10" customWidth="1"/>
    <col min="2572" max="2572" width="6.7109375" style="10" customWidth="1"/>
    <col min="2573" max="2573" width="2.7109375" style="10" customWidth="1"/>
    <col min="2574" max="2574" width="3.85546875" style="10" customWidth="1"/>
    <col min="2575" max="2575" width="1.7109375" style="10" customWidth="1"/>
    <col min="2576" max="2576" width="5.85546875" style="10" customWidth="1"/>
    <col min="2577" max="2577" width="2.7109375" style="10" customWidth="1"/>
    <col min="2578" max="2578" width="3.85546875" style="10" customWidth="1"/>
    <col min="2579" max="2579" width="1.7109375" style="10" customWidth="1"/>
    <col min="2580" max="2580" width="5.85546875" style="10" customWidth="1"/>
    <col min="2581" max="2581" width="2.7109375" style="10" customWidth="1"/>
    <col min="2582" max="2582" width="4.28515625" style="10" customWidth="1"/>
    <col min="2583" max="2583" width="1.7109375" style="10" customWidth="1"/>
    <col min="2584" max="2584" width="12.7109375" style="10" customWidth="1"/>
    <col min="2585" max="2585" width="1.7109375" style="10" customWidth="1"/>
    <col min="2586" max="2586" width="9.42578125" style="10" customWidth="1"/>
    <col min="2587" max="2816" width="8.85546875" style="10"/>
    <col min="2817" max="2817" width="2.85546875" style="10" customWidth="1"/>
    <col min="2818" max="2818" width="23.140625" style="10" customWidth="1"/>
    <col min="2819" max="2819" width="3.42578125" style="10" customWidth="1"/>
    <col min="2820" max="2820" width="4.140625" style="10" customWidth="1"/>
    <col min="2821" max="2821" width="2.7109375" style="10" customWidth="1"/>
    <col min="2822" max="2822" width="3.85546875" style="10" customWidth="1"/>
    <col min="2823" max="2823" width="1.7109375" style="10" customWidth="1"/>
    <col min="2824" max="2824" width="5.85546875" style="10" customWidth="1"/>
    <col min="2825" max="2825" width="2.7109375" style="10" customWidth="1"/>
    <col min="2826" max="2826" width="3.85546875" style="10" customWidth="1"/>
    <col min="2827" max="2827" width="1.7109375" style="10" customWidth="1"/>
    <col min="2828" max="2828" width="6.7109375" style="10" customWidth="1"/>
    <col min="2829" max="2829" width="2.7109375" style="10" customWidth="1"/>
    <col min="2830" max="2830" width="3.85546875" style="10" customWidth="1"/>
    <col min="2831" max="2831" width="1.7109375" style="10" customWidth="1"/>
    <col min="2832" max="2832" width="5.85546875" style="10" customWidth="1"/>
    <col min="2833" max="2833" width="2.7109375" style="10" customWidth="1"/>
    <col min="2834" max="2834" width="3.85546875" style="10" customWidth="1"/>
    <col min="2835" max="2835" width="1.7109375" style="10" customWidth="1"/>
    <col min="2836" max="2836" width="5.85546875" style="10" customWidth="1"/>
    <col min="2837" max="2837" width="2.7109375" style="10" customWidth="1"/>
    <col min="2838" max="2838" width="4.28515625" style="10" customWidth="1"/>
    <col min="2839" max="2839" width="1.7109375" style="10" customWidth="1"/>
    <col min="2840" max="2840" width="12.7109375" style="10" customWidth="1"/>
    <col min="2841" max="2841" width="1.7109375" style="10" customWidth="1"/>
    <col min="2842" max="2842" width="9.42578125" style="10" customWidth="1"/>
    <col min="2843" max="3072" width="8.85546875" style="10"/>
    <col min="3073" max="3073" width="2.85546875" style="10" customWidth="1"/>
    <col min="3074" max="3074" width="23.140625" style="10" customWidth="1"/>
    <col min="3075" max="3075" width="3.42578125" style="10" customWidth="1"/>
    <col min="3076" max="3076" width="4.140625" style="10" customWidth="1"/>
    <col min="3077" max="3077" width="2.7109375" style="10" customWidth="1"/>
    <col min="3078" max="3078" width="3.85546875" style="10" customWidth="1"/>
    <col min="3079" max="3079" width="1.7109375" style="10" customWidth="1"/>
    <col min="3080" max="3080" width="5.85546875" style="10" customWidth="1"/>
    <col min="3081" max="3081" width="2.7109375" style="10" customWidth="1"/>
    <col min="3082" max="3082" width="3.85546875" style="10" customWidth="1"/>
    <col min="3083" max="3083" width="1.7109375" style="10" customWidth="1"/>
    <col min="3084" max="3084" width="6.7109375" style="10" customWidth="1"/>
    <col min="3085" max="3085" width="2.7109375" style="10" customWidth="1"/>
    <col min="3086" max="3086" width="3.85546875" style="10" customWidth="1"/>
    <col min="3087" max="3087" width="1.7109375" style="10" customWidth="1"/>
    <col min="3088" max="3088" width="5.85546875" style="10" customWidth="1"/>
    <col min="3089" max="3089" width="2.7109375" style="10" customWidth="1"/>
    <col min="3090" max="3090" width="3.85546875" style="10" customWidth="1"/>
    <col min="3091" max="3091" width="1.7109375" style="10" customWidth="1"/>
    <col min="3092" max="3092" width="5.85546875" style="10" customWidth="1"/>
    <col min="3093" max="3093" width="2.7109375" style="10" customWidth="1"/>
    <col min="3094" max="3094" width="4.28515625" style="10" customWidth="1"/>
    <col min="3095" max="3095" width="1.7109375" style="10" customWidth="1"/>
    <col min="3096" max="3096" width="12.7109375" style="10" customWidth="1"/>
    <col min="3097" max="3097" width="1.7109375" style="10" customWidth="1"/>
    <col min="3098" max="3098" width="9.42578125" style="10" customWidth="1"/>
    <col min="3099" max="3328" width="8.85546875" style="10"/>
    <col min="3329" max="3329" width="2.85546875" style="10" customWidth="1"/>
    <col min="3330" max="3330" width="23.140625" style="10" customWidth="1"/>
    <col min="3331" max="3331" width="3.42578125" style="10" customWidth="1"/>
    <col min="3332" max="3332" width="4.140625" style="10" customWidth="1"/>
    <col min="3333" max="3333" width="2.7109375" style="10" customWidth="1"/>
    <col min="3334" max="3334" width="3.85546875" style="10" customWidth="1"/>
    <col min="3335" max="3335" width="1.7109375" style="10" customWidth="1"/>
    <col min="3336" max="3336" width="5.85546875" style="10" customWidth="1"/>
    <col min="3337" max="3337" width="2.7109375" style="10" customWidth="1"/>
    <col min="3338" max="3338" width="3.85546875" style="10" customWidth="1"/>
    <col min="3339" max="3339" width="1.7109375" style="10" customWidth="1"/>
    <col min="3340" max="3340" width="6.7109375" style="10" customWidth="1"/>
    <col min="3341" max="3341" width="2.7109375" style="10" customWidth="1"/>
    <col min="3342" max="3342" width="3.85546875" style="10" customWidth="1"/>
    <col min="3343" max="3343" width="1.7109375" style="10" customWidth="1"/>
    <col min="3344" max="3344" width="5.85546875" style="10" customWidth="1"/>
    <col min="3345" max="3345" width="2.7109375" style="10" customWidth="1"/>
    <col min="3346" max="3346" width="3.85546875" style="10" customWidth="1"/>
    <col min="3347" max="3347" width="1.7109375" style="10" customWidth="1"/>
    <col min="3348" max="3348" width="5.85546875" style="10" customWidth="1"/>
    <col min="3349" max="3349" width="2.7109375" style="10" customWidth="1"/>
    <col min="3350" max="3350" width="4.28515625" style="10" customWidth="1"/>
    <col min="3351" max="3351" width="1.7109375" style="10" customWidth="1"/>
    <col min="3352" max="3352" width="12.7109375" style="10" customWidth="1"/>
    <col min="3353" max="3353" width="1.7109375" style="10" customWidth="1"/>
    <col min="3354" max="3354" width="9.42578125" style="10" customWidth="1"/>
    <col min="3355" max="3584" width="8.85546875" style="10"/>
    <col min="3585" max="3585" width="2.85546875" style="10" customWidth="1"/>
    <col min="3586" max="3586" width="23.140625" style="10" customWidth="1"/>
    <col min="3587" max="3587" width="3.42578125" style="10" customWidth="1"/>
    <col min="3588" max="3588" width="4.140625" style="10" customWidth="1"/>
    <col min="3589" max="3589" width="2.7109375" style="10" customWidth="1"/>
    <col min="3590" max="3590" width="3.85546875" style="10" customWidth="1"/>
    <col min="3591" max="3591" width="1.7109375" style="10" customWidth="1"/>
    <col min="3592" max="3592" width="5.85546875" style="10" customWidth="1"/>
    <col min="3593" max="3593" width="2.7109375" style="10" customWidth="1"/>
    <col min="3594" max="3594" width="3.85546875" style="10" customWidth="1"/>
    <col min="3595" max="3595" width="1.7109375" style="10" customWidth="1"/>
    <col min="3596" max="3596" width="6.7109375" style="10" customWidth="1"/>
    <col min="3597" max="3597" width="2.7109375" style="10" customWidth="1"/>
    <col min="3598" max="3598" width="3.85546875" style="10" customWidth="1"/>
    <col min="3599" max="3599" width="1.7109375" style="10" customWidth="1"/>
    <col min="3600" max="3600" width="5.85546875" style="10" customWidth="1"/>
    <col min="3601" max="3601" width="2.7109375" style="10" customWidth="1"/>
    <col min="3602" max="3602" width="3.85546875" style="10" customWidth="1"/>
    <col min="3603" max="3603" width="1.7109375" style="10" customWidth="1"/>
    <col min="3604" max="3604" width="5.85546875" style="10" customWidth="1"/>
    <col min="3605" max="3605" width="2.7109375" style="10" customWidth="1"/>
    <col min="3606" max="3606" width="4.28515625" style="10" customWidth="1"/>
    <col min="3607" max="3607" width="1.7109375" style="10" customWidth="1"/>
    <col min="3608" max="3608" width="12.7109375" style="10" customWidth="1"/>
    <col min="3609" max="3609" width="1.7109375" style="10" customWidth="1"/>
    <col min="3610" max="3610" width="9.42578125" style="10" customWidth="1"/>
    <col min="3611" max="3840" width="8.85546875" style="10"/>
    <col min="3841" max="3841" width="2.85546875" style="10" customWidth="1"/>
    <col min="3842" max="3842" width="23.140625" style="10" customWidth="1"/>
    <col min="3843" max="3843" width="3.42578125" style="10" customWidth="1"/>
    <col min="3844" max="3844" width="4.140625" style="10" customWidth="1"/>
    <col min="3845" max="3845" width="2.7109375" style="10" customWidth="1"/>
    <col min="3846" max="3846" width="3.85546875" style="10" customWidth="1"/>
    <col min="3847" max="3847" width="1.7109375" style="10" customWidth="1"/>
    <col min="3848" max="3848" width="5.85546875" style="10" customWidth="1"/>
    <col min="3849" max="3849" width="2.7109375" style="10" customWidth="1"/>
    <col min="3850" max="3850" width="3.85546875" style="10" customWidth="1"/>
    <col min="3851" max="3851" width="1.7109375" style="10" customWidth="1"/>
    <col min="3852" max="3852" width="6.7109375" style="10" customWidth="1"/>
    <col min="3853" max="3853" width="2.7109375" style="10" customWidth="1"/>
    <col min="3854" max="3854" width="3.85546875" style="10" customWidth="1"/>
    <col min="3855" max="3855" width="1.7109375" style="10" customWidth="1"/>
    <col min="3856" max="3856" width="5.85546875" style="10" customWidth="1"/>
    <col min="3857" max="3857" width="2.7109375" style="10" customWidth="1"/>
    <col min="3858" max="3858" width="3.85546875" style="10" customWidth="1"/>
    <col min="3859" max="3859" width="1.7109375" style="10" customWidth="1"/>
    <col min="3860" max="3860" width="5.85546875" style="10" customWidth="1"/>
    <col min="3861" max="3861" width="2.7109375" style="10" customWidth="1"/>
    <col min="3862" max="3862" width="4.28515625" style="10" customWidth="1"/>
    <col min="3863" max="3863" width="1.7109375" style="10" customWidth="1"/>
    <col min="3864" max="3864" width="12.7109375" style="10" customWidth="1"/>
    <col min="3865" max="3865" width="1.7109375" style="10" customWidth="1"/>
    <col min="3866" max="3866" width="9.42578125" style="10" customWidth="1"/>
    <col min="3867" max="4096" width="8.85546875" style="10"/>
    <col min="4097" max="4097" width="2.85546875" style="10" customWidth="1"/>
    <col min="4098" max="4098" width="23.140625" style="10" customWidth="1"/>
    <col min="4099" max="4099" width="3.42578125" style="10" customWidth="1"/>
    <col min="4100" max="4100" width="4.140625" style="10" customWidth="1"/>
    <col min="4101" max="4101" width="2.7109375" style="10" customWidth="1"/>
    <col min="4102" max="4102" width="3.85546875" style="10" customWidth="1"/>
    <col min="4103" max="4103" width="1.7109375" style="10" customWidth="1"/>
    <col min="4104" max="4104" width="5.85546875" style="10" customWidth="1"/>
    <col min="4105" max="4105" width="2.7109375" style="10" customWidth="1"/>
    <col min="4106" max="4106" width="3.85546875" style="10" customWidth="1"/>
    <col min="4107" max="4107" width="1.7109375" style="10" customWidth="1"/>
    <col min="4108" max="4108" width="6.7109375" style="10" customWidth="1"/>
    <col min="4109" max="4109" width="2.7109375" style="10" customWidth="1"/>
    <col min="4110" max="4110" width="3.85546875" style="10" customWidth="1"/>
    <col min="4111" max="4111" width="1.7109375" style="10" customWidth="1"/>
    <col min="4112" max="4112" width="5.85546875" style="10" customWidth="1"/>
    <col min="4113" max="4113" width="2.7109375" style="10" customWidth="1"/>
    <col min="4114" max="4114" width="3.85546875" style="10" customWidth="1"/>
    <col min="4115" max="4115" width="1.7109375" style="10" customWidth="1"/>
    <col min="4116" max="4116" width="5.85546875" style="10" customWidth="1"/>
    <col min="4117" max="4117" width="2.7109375" style="10" customWidth="1"/>
    <col min="4118" max="4118" width="4.28515625" style="10" customWidth="1"/>
    <col min="4119" max="4119" width="1.7109375" style="10" customWidth="1"/>
    <col min="4120" max="4120" width="12.7109375" style="10" customWidth="1"/>
    <col min="4121" max="4121" width="1.7109375" style="10" customWidth="1"/>
    <col min="4122" max="4122" width="9.42578125" style="10" customWidth="1"/>
    <col min="4123" max="4352" width="8.85546875" style="10"/>
    <col min="4353" max="4353" width="2.85546875" style="10" customWidth="1"/>
    <col min="4354" max="4354" width="23.140625" style="10" customWidth="1"/>
    <col min="4355" max="4355" width="3.42578125" style="10" customWidth="1"/>
    <col min="4356" max="4356" width="4.140625" style="10" customWidth="1"/>
    <col min="4357" max="4357" width="2.7109375" style="10" customWidth="1"/>
    <col min="4358" max="4358" width="3.85546875" style="10" customWidth="1"/>
    <col min="4359" max="4359" width="1.7109375" style="10" customWidth="1"/>
    <col min="4360" max="4360" width="5.85546875" style="10" customWidth="1"/>
    <col min="4361" max="4361" width="2.7109375" style="10" customWidth="1"/>
    <col min="4362" max="4362" width="3.85546875" style="10" customWidth="1"/>
    <col min="4363" max="4363" width="1.7109375" style="10" customWidth="1"/>
    <col min="4364" max="4364" width="6.7109375" style="10" customWidth="1"/>
    <col min="4365" max="4365" width="2.7109375" style="10" customWidth="1"/>
    <col min="4366" max="4366" width="3.85546875" style="10" customWidth="1"/>
    <col min="4367" max="4367" width="1.7109375" style="10" customWidth="1"/>
    <col min="4368" max="4368" width="5.85546875" style="10" customWidth="1"/>
    <col min="4369" max="4369" width="2.7109375" style="10" customWidth="1"/>
    <col min="4370" max="4370" width="3.85546875" style="10" customWidth="1"/>
    <col min="4371" max="4371" width="1.7109375" style="10" customWidth="1"/>
    <col min="4372" max="4372" width="5.85546875" style="10" customWidth="1"/>
    <col min="4373" max="4373" width="2.7109375" style="10" customWidth="1"/>
    <col min="4374" max="4374" width="4.28515625" style="10" customWidth="1"/>
    <col min="4375" max="4375" width="1.7109375" style="10" customWidth="1"/>
    <col min="4376" max="4376" width="12.7109375" style="10" customWidth="1"/>
    <col min="4377" max="4377" width="1.7109375" style="10" customWidth="1"/>
    <col min="4378" max="4378" width="9.42578125" style="10" customWidth="1"/>
    <col min="4379" max="4608" width="8.85546875" style="10"/>
    <col min="4609" max="4609" width="2.85546875" style="10" customWidth="1"/>
    <col min="4610" max="4610" width="23.140625" style="10" customWidth="1"/>
    <col min="4611" max="4611" width="3.42578125" style="10" customWidth="1"/>
    <col min="4612" max="4612" width="4.140625" style="10" customWidth="1"/>
    <col min="4613" max="4613" width="2.7109375" style="10" customWidth="1"/>
    <col min="4614" max="4614" width="3.85546875" style="10" customWidth="1"/>
    <col min="4615" max="4615" width="1.7109375" style="10" customWidth="1"/>
    <col min="4616" max="4616" width="5.85546875" style="10" customWidth="1"/>
    <col min="4617" max="4617" width="2.7109375" style="10" customWidth="1"/>
    <col min="4618" max="4618" width="3.85546875" style="10" customWidth="1"/>
    <col min="4619" max="4619" width="1.7109375" style="10" customWidth="1"/>
    <col min="4620" max="4620" width="6.7109375" style="10" customWidth="1"/>
    <col min="4621" max="4621" width="2.7109375" style="10" customWidth="1"/>
    <col min="4622" max="4622" width="3.85546875" style="10" customWidth="1"/>
    <col min="4623" max="4623" width="1.7109375" style="10" customWidth="1"/>
    <col min="4624" max="4624" width="5.85546875" style="10" customWidth="1"/>
    <col min="4625" max="4625" width="2.7109375" style="10" customWidth="1"/>
    <col min="4626" max="4626" width="3.85546875" style="10" customWidth="1"/>
    <col min="4627" max="4627" width="1.7109375" style="10" customWidth="1"/>
    <col min="4628" max="4628" width="5.85546875" style="10" customWidth="1"/>
    <col min="4629" max="4629" width="2.7109375" style="10" customWidth="1"/>
    <col min="4630" max="4630" width="4.28515625" style="10" customWidth="1"/>
    <col min="4631" max="4631" width="1.7109375" style="10" customWidth="1"/>
    <col min="4632" max="4632" width="12.7109375" style="10" customWidth="1"/>
    <col min="4633" max="4633" width="1.7109375" style="10" customWidth="1"/>
    <col min="4634" max="4634" width="9.42578125" style="10" customWidth="1"/>
    <col min="4635" max="4864" width="8.85546875" style="10"/>
    <col min="4865" max="4865" width="2.85546875" style="10" customWidth="1"/>
    <col min="4866" max="4866" width="23.140625" style="10" customWidth="1"/>
    <col min="4867" max="4867" width="3.42578125" style="10" customWidth="1"/>
    <col min="4868" max="4868" width="4.140625" style="10" customWidth="1"/>
    <col min="4869" max="4869" width="2.7109375" style="10" customWidth="1"/>
    <col min="4870" max="4870" width="3.85546875" style="10" customWidth="1"/>
    <col min="4871" max="4871" width="1.7109375" style="10" customWidth="1"/>
    <col min="4872" max="4872" width="5.85546875" style="10" customWidth="1"/>
    <col min="4873" max="4873" width="2.7109375" style="10" customWidth="1"/>
    <col min="4874" max="4874" width="3.85546875" style="10" customWidth="1"/>
    <col min="4875" max="4875" width="1.7109375" style="10" customWidth="1"/>
    <col min="4876" max="4876" width="6.7109375" style="10" customWidth="1"/>
    <col min="4877" max="4877" width="2.7109375" style="10" customWidth="1"/>
    <col min="4878" max="4878" width="3.85546875" style="10" customWidth="1"/>
    <col min="4879" max="4879" width="1.7109375" style="10" customWidth="1"/>
    <col min="4880" max="4880" width="5.85546875" style="10" customWidth="1"/>
    <col min="4881" max="4881" width="2.7109375" style="10" customWidth="1"/>
    <col min="4882" max="4882" width="3.85546875" style="10" customWidth="1"/>
    <col min="4883" max="4883" width="1.7109375" style="10" customWidth="1"/>
    <col min="4884" max="4884" width="5.85546875" style="10" customWidth="1"/>
    <col min="4885" max="4885" width="2.7109375" style="10" customWidth="1"/>
    <col min="4886" max="4886" width="4.28515625" style="10" customWidth="1"/>
    <col min="4887" max="4887" width="1.7109375" style="10" customWidth="1"/>
    <col min="4888" max="4888" width="12.7109375" style="10" customWidth="1"/>
    <col min="4889" max="4889" width="1.7109375" style="10" customWidth="1"/>
    <col min="4890" max="4890" width="9.42578125" style="10" customWidth="1"/>
    <col min="4891" max="5120" width="8.85546875" style="10"/>
    <col min="5121" max="5121" width="2.85546875" style="10" customWidth="1"/>
    <col min="5122" max="5122" width="23.140625" style="10" customWidth="1"/>
    <col min="5123" max="5123" width="3.42578125" style="10" customWidth="1"/>
    <col min="5124" max="5124" width="4.140625" style="10" customWidth="1"/>
    <col min="5125" max="5125" width="2.7109375" style="10" customWidth="1"/>
    <col min="5126" max="5126" width="3.85546875" style="10" customWidth="1"/>
    <col min="5127" max="5127" width="1.7109375" style="10" customWidth="1"/>
    <col min="5128" max="5128" width="5.85546875" style="10" customWidth="1"/>
    <col min="5129" max="5129" width="2.7109375" style="10" customWidth="1"/>
    <col min="5130" max="5130" width="3.85546875" style="10" customWidth="1"/>
    <col min="5131" max="5131" width="1.7109375" style="10" customWidth="1"/>
    <col min="5132" max="5132" width="6.7109375" style="10" customWidth="1"/>
    <col min="5133" max="5133" width="2.7109375" style="10" customWidth="1"/>
    <col min="5134" max="5134" width="3.85546875" style="10" customWidth="1"/>
    <col min="5135" max="5135" width="1.7109375" style="10" customWidth="1"/>
    <col min="5136" max="5136" width="5.85546875" style="10" customWidth="1"/>
    <col min="5137" max="5137" width="2.7109375" style="10" customWidth="1"/>
    <col min="5138" max="5138" width="3.85546875" style="10" customWidth="1"/>
    <col min="5139" max="5139" width="1.7109375" style="10" customWidth="1"/>
    <col min="5140" max="5140" width="5.85546875" style="10" customWidth="1"/>
    <col min="5141" max="5141" width="2.7109375" style="10" customWidth="1"/>
    <col min="5142" max="5142" width="4.28515625" style="10" customWidth="1"/>
    <col min="5143" max="5143" width="1.7109375" style="10" customWidth="1"/>
    <col min="5144" max="5144" width="12.7109375" style="10" customWidth="1"/>
    <col min="5145" max="5145" width="1.7109375" style="10" customWidth="1"/>
    <col min="5146" max="5146" width="9.42578125" style="10" customWidth="1"/>
    <col min="5147" max="5376" width="8.85546875" style="10"/>
    <col min="5377" max="5377" width="2.85546875" style="10" customWidth="1"/>
    <col min="5378" max="5378" width="23.140625" style="10" customWidth="1"/>
    <col min="5379" max="5379" width="3.42578125" style="10" customWidth="1"/>
    <col min="5380" max="5380" width="4.140625" style="10" customWidth="1"/>
    <col min="5381" max="5381" width="2.7109375" style="10" customWidth="1"/>
    <col min="5382" max="5382" width="3.85546875" style="10" customWidth="1"/>
    <col min="5383" max="5383" width="1.7109375" style="10" customWidth="1"/>
    <col min="5384" max="5384" width="5.85546875" style="10" customWidth="1"/>
    <col min="5385" max="5385" width="2.7109375" style="10" customWidth="1"/>
    <col min="5386" max="5386" width="3.85546875" style="10" customWidth="1"/>
    <col min="5387" max="5387" width="1.7109375" style="10" customWidth="1"/>
    <col min="5388" max="5388" width="6.7109375" style="10" customWidth="1"/>
    <col min="5389" max="5389" width="2.7109375" style="10" customWidth="1"/>
    <col min="5390" max="5390" width="3.85546875" style="10" customWidth="1"/>
    <col min="5391" max="5391" width="1.7109375" style="10" customWidth="1"/>
    <col min="5392" max="5392" width="5.85546875" style="10" customWidth="1"/>
    <col min="5393" max="5393" width="2.7109375" style="10" customWidth="1"/>
    <col min="5394" max="5394" width="3.85546875" style="10" customWidth="1"/>
    <col min="5395" max="5395" width="1.7109375" style="10" customWidth="1"/>
    <col min="5396" max="5396" width="5.85546875" style="10" customWidth="1"/>
    <col min="5397" max="5397" width="2.7109375" style="10" customWidth="1"/>
    <col min="5398" max="5398" width="4.28515625" style="10" customWidth="1"/>
    <col min="5399" max="5399" width="1.7109375" style="10" customWidth="1"/>
    <col min="5400" max="5400" width="12.7109375" style="10" customWidth="1"/>
    <col min="5401" max="5401" width="1.7109375" style="10" customWidth="1"/>
    <col min="5402" max="5402" width="9.42578125" style="10" customWidth="1"/>
    <col min="5403" max="5632" width="8.85546875" style="10"/>
    <col min="5633" max="5633" width="2.85546875" style="10" customWidth="1"/>
    <col min="5634" max="5634" width="23.140625" style="10" customWidth="1"/>
    <col min="5635" max="5635" width="3.42578125" style="10" customWidth="1"/>
    <col min="5636" max="5636" width="4.140625" style="10" customWidth="1"/>
    <col min="5637" max="5637" width="2.7109375" style="10" customWidth="1"/>
    <col min="5638" max="5638" width="3.85546875" style="10" customWidth="1"/>
    <col min="5639" max="5639" width="1.7109375" style="10" customWidth="1"/>
    <col min="5640" max="5640" width="5.85546875" style="10" customWidth="1"/>
    <col min="5641" max="5641" width="2.7109375" style="10" customWidth="1"/>
    <col min="5642" max="5642" width="3.85546875" style="10" customWidth="1"/>
    <col min="5643" max="5643" width="1.7109375" style="10" customWidth="1"/>
    <col min="5644" max="5644" width="6.7109375" style="10" customWidth="1"/>
    <col min="5645" max="5645" width="2.7109375" style="10" customWidth="1"/>
    <col min="5646" max="5646" width="3.85546875" style="10" customWidth="1"/>
    <col min="5647" max="5647" width="1.7109375" style="10" customWidth="1"/>
    <col min="5648" max="5648" width="5.85546875" style="10" customWidth="1"/>
    <col min="5649" max="5649" width="2.7109375" style="10" customWidth="1"/>
    <col min="5650" max="5650" width="3.85546875" style="10" customWidth="1"/>
    <col min="5651" max="5651" width="1.7109375" style="10" customWidth="1"/>
    <col min="5652" max="5652" width="5.85546875" style="10" customWidth="1"/>
    <col min="5653" max="5653" width="2.7109375" style="10" customWidth="1"/>
    <col min="5654" max="5654" width="4.28515625" style="10" customWidth="1"/>
    <col min="5655" max="5655" width="1.7109375" style="10" customWidth="1"/>
    <col min="5656" max="5656" width="12.7109375" style="10" customWidth="1"/>
    <col min="5657" max="5657" width="1.7109375" style="10" customWidth="1"/>
    <col min="5658" max="5658" width="9.42578125" style="10" customWidth="1"/>
    <col min="5659" max="5888" width="8.85546875" style="10"/>
    <col min="5889" max="5889" width="2.85546875" style="10" customWidth="1"/>
    <col min="5890" max="5890" width="23.140625" style="10" customWidth="1"/>
    <col min="5891" max="5891" width="3.42578125" style="10" customWidth="1"/>
    <col min="5892" max="5892" width="4.140625" style="10" customWidth="1"/>
    <col min="5893" max="5893" width="2.7109375" style="10" customWidth="1"/>
    <col min="5894" max="5894" width="3.85546875" style="10" customWidth="1"/>
    <col min="5895" max="5895" width="1.7109375" style="10" customWidth="1"/>
    <col min="5896" max="5896" width="5.85546875" style="10" customWidth="1"/>
    <col min="5897" max="5897" width="2.7109375" style="10" customWidth="1"/>
    <col min="5898" max="5898" width="3.85546875" style="10" customWidth="1"/>
    <col min="5899" max="5899" width="1.7109375" style="10" customWidth="1"/>
    <col min="5900" max="5900" width="6.7109375" style="10" customWidth="1"/>
    <col min="5901" max="5901" width="2.7109375" style="10" customWidth="1"/>
    <col min="5902" max="5902" width="3.85546875" style="10" customWidth="1"/>
    <col min="5903" max="5903" width="1.7109375" style="10" customWidth="1"/>
    <col min="5904" max="5904" width="5.85546875" style="10" customWidth="1"/>
    <col min="5905" max="5905" width="2.7109375" style="10" customWidth="1"/>
    <col min="5906" max="5906" width="3.85546875" style="10" customWidth="1"/>
    <col min="5907" max="5907" width="1.7109375" style="10" customWidth="1"/>
    <col min="5908" max="5908" width="5.85546875" style="10" customWidth="1"/>
    <col min="5909" max="5909" width="2.7109375" style="10" customWidth="1"/>
    <col min="5910" max="5910" width="4.28515625" style="10" customWidth="1"/>
    <col min="5911" max="5911" width="1.7109375" style="10" customWidth="1"/>
    <col min="5912" max="5912" width="12.7109375" style="10" customWidth="1"/>
    <col min="5913" max="5913" width="1.7109375" style="10" customWidth="1"/>
    <col min="5914" max="5914" width="9.42578125" style="10" customWidth="1"/>
    <col min="5915" max="6144" width="8.85546875" style="10"/>
    <col min="6145" max="6145" width="2.85546875" style="10" customWidth="1"/>
    <col min="6146" max="6146" width="23.140625" style="10" customWidth="1"/>
    <col min="6147" max="6147" width="3.42578125" style="10" customWidth="1"/>
    <col min="6148" max="6148" width="4.140625" style="10" customWidth="1"/>
    <col min="6149" max="6149" width="2.7109375" style="10" customWidth="1"/>
    <col min="6150" max="6150" width="3.85546875" style="10" customWidth="1"/>
    <col min="6151" max="6151" width="1.7109375" style="10" customWidth="1"/>
    <col min="6152" max="6152" width="5.85546875" style="10" customWidth="1"/>
    <col min="6153" max="6153" width="2.7109375" style="10" customWidth="1"/>
    <col min="6154" max="6154" width="3.85546875" style="10" customWidth="1"/>
    <col min="6155" max="6155" width="1.7109375" style="10" customWidth="1"/>
    <col min="6156" max="6156" width="6.7109375" style="10" customWidth="1"/>
    <col min="6157" max="6157" width="2.7109375" style="10" customWidth="1"/>
    <col min="6158" max="6158" width="3.85546875" style="10" customWidth="1"/>
    <col min="6159" max="6159" width="1.7109375" style="10" customWidth="1"/>
    <col min="6160" max="6160" width="5.85546875" style="10" customWidth="1"/>
    <col min="6161" max="6161" width="2.7109375" style="10" customWidth="1"/>
    <col min="6162" max="6162" width="3.85546875" style="10" customWidth="1"/>
    <col min="6163" max="6163" width="1.7109375" style="10" customWidth="1"/>
    <col min="6164" max="6164" width="5.85546875" style="10" customWidth="1"/>
    <col min="6165" max="6165" width="2.7109375" style="10" customWidth="1"/>
    <col min="6166" max="6166" width="4.28515625" style="10" customWidth="1"/>
    <col min="6167" max="6167" width="1.7109375" style="10" customWidth="1"/>
    <col min="6168" max="6168" width="12.7109375" style="10" customWidth="1"/>
    <col min="6169" max="6169" width="1.7109375" style="10" customWidth="1"/>
    <col min="6170" max="6170" width="9.42578125" style="10" customWidth="1"/>
    <col min="6171" max="6400" width="8.85546875" style="10"/>
    <col min="6401" max="6401" width="2.85546875" style="10" customWidth="1"/>
    <col min="6402" max="6402" width="23.140625" style="10" customWidth="1"/>
    <col min="6403" max="6403" width="3.42578125" style="10" customWidth="1"/>
    <col min="6404" max="6404" width="4.140625" style="10" customWidth="1"/>
    <col min="6405" max="6405" width="2.7109375" style="10" customWidth="1"/>
    <col min="6406" max="6406" width="3.85546875" style="10" customWidth="1"/>
    <col min="6407" max="6407" width="1.7109375" style="10" customWidth="1"/>
    <col min="6408" max="6408" width="5.85546875" style="10" customWidth="1"/>
    <col min="6409" max="6409" width="2.7109375" style="10" customWidth="1"/>
    <col min="6410" max="6410" width="3.85546875" style="10" customWidth="1"/>
    <col min="6411" max="6411" width="1.7109375" style="10" customWidth="1"/>
    <col min="6412" max="6412" width="6.7109375" style="10" customWidth="1"/>
    <col min="6413" max="6413" width="2.7109375" style="10" customWidth="1"/>
    <col min="6414" max="6414" width="3.85546875" style="10" customWidth="1"/>
    <col min="6415" max="6415" width="1.7109375" style="10" customWidth="1"/>
    <col min="6416" max="6416" width="5.85546875" style="10" customWidth="1"/>
    <col min="6417" max="6417" width="2.7109375" style="10" customWidth="1"/>
    <col min="6418" max="6418" width="3.85546875" style="10" customWidth="1"/>
    <col min="6419" max="6419" width="1.7109375" style="10" customWidth="1"/>
    <col min="6420" max="6420" width="5.85546875" style="10" customWidth="1"/>
    <col min="6421" max="6421" width="2.7109375" style="10" customWidth="1"/>
    <col min="6422" max="6422" width="4.28515625" style="10" customWidth="1"/>
    <col min="6423" max="6423" width="1.7109375" style="10" customWidth="1"/>
    <col min="6424" max="6424" width="12.7109375" style="10" customWidth="1"/>
    <col min="6425" max="6425" width="1.7109375" style="10" customWidth="1"/>
    <col min="6426" max="6426" width="9.42578125" style="10" customWidth="1"/>
    <col min="6427" max="6656" width="8.85546875" style="10"/>
    <col min="6657" max="6657" width="2.85546875" style="10" customWidth="1"/>
    <col min="6658" max="6658" width="23.140625" style="10" customWidth="1"/>
    <col min="6659" max="6659" width="3.42578125" style="10" customWidth="1"/>
    <col min="6660" max="6660" width="4.140625" style="10" customWidth="1"/>
    <col min="6661" max="6661" width="2.7109375" style="10" customWidth="1"/>
    <col min="6662" max="6662" width="3.85546875" style="10" customWidth="1"/>
    <col min="6663" max="6663" width="1.7109375" style="10" customWidth="1"/>
    <col min="6664" max="6664" width="5.85546875" style="10" customWidth="1"/>
    <col min="6665" max="6665" width="2.7109375" style="10" customWidth="1"/>
    <col min="6666" max="6666" width="3.85546875" style="10" customWidth="1"/>
    <col min="6667" max="6667" width="1.7109375" style="10" customWidth="1"/>
    <col min="6668" max="6668" width="6.7109375" style="10" customWidth="1"/>
    <col min="6669" max="6669" width="2.7109375" style="10" customWidth="1"/>
    <col min="6670" max="6670" width="3.85546875" style="10" customWidth="1"/>
    <col min="6671" max="6671" width="1.7109375" style="10" customWidth="1"/>
    <col min="6672" max="6672" width="5.85546875" style="10" customWidth="1"/>
    <col min="6673" max="6673" width="2.7109375" style="10" customWidth="1"/>
    <col min="6674" max="6674" width="3.85546875" style="10" customWidth="1"/>
    <col min="6675" max="6675" width="1.7109375" style="10" customWidth="1"/>
    <col min="6676" max="6676" width="5.85546875" style="10" customWidth="1"/>
    <col min="6677" max="6677" width="2.7109375" style="10" customWidth="1"/>
    <col min="6678" max="6678" width="4.28515625" style="10" customWidth="1"/>
    <col min="6679" max="6679" width="1.7109375" style="10" customWidth="1"/>
    <col min="6680" max="6680" width="12.7109375" style="10" customWidth="1"/>
    <col min="6681" max="6681" width="1.7109375" style="10" customWidth="1"/>
    <col min="6682" max="6682" width="9.42578125" style="10" customWidth="1"/>
    <col min="6683" max="6912" width="8.85546875" style="10"/>
    <col min="6913" max="6913" width="2.85546875" style="10" customWidth="1"/>
    <col min="6914" max="6914" width="23.140625" style="10" customWidth="1"/>
    <col min="6915" max="6915" width="3.42578125" style="10" customWidth="1"/>
    <col min="6916" max="6916" width="4.140625" style="10" customWidth="1"/>
    <col min="6917" max="6917" width="2.7109375" style="10" customWidth="1"/>
    <col min="6918" max="6918" width="3.85546875" style="10" customWidth="1"/>
    <col min="6919" max="6919" width="1.7109375" style="10" customWidth="1"/>
    <col min="6920" max="6920" width="5.85546875" style="10" customWidth="1"/>
    <col min="6921" max="6921" width="2.7109375" style="10" customWidth="1"/>
    <col min="6922" max="6922" width="3.85546875" style="10" customWidth="1"/>
    <col min="6923" max="6923" width="1.7109375" style="10" customWidth="1"/>
    <col min="6924" max="6924" width="6.7109375" style="10" customWidth="1"/>
    <col min="6925" max="6925" width="2.7109375" style="10" customWidth="1"/>
    <col min="6926" max="6926" width="3.85546875" style="10" customWidth="1"/>
    <col min="6927" max="6927" width="1.7109375" style="10" customWidth="1"/>
    <col min="6928" max="6928" width="5.85546875" style="10" customWidth="1"/>
    <col min="6929" max="6929" width="2.7109375" style="10" customWidth="1"/>
    <col min="6930" max="6930" width="3.85546875" style="10" customWidth="1"/>
    <col min="6931" max="6931" width="1.7109375" style="10" customWidth="1"/>
    <col min="6932" max="6932" width="5.85546875" style="10" customWidth="1"/>
    <col min="6933" max="6933" width="2.7109375" style="10" customWidth="1"/>
    <col min="6934" max="6934" width="4.28515625" style="10" customWidth="1"/>
    <col min="6935" max="6935" width="1.7109375" style="10" customWidth="1"/>
    <col min="6936" max="6936" width="12.7109375" style="10" customWidth="1"/>
    <col min="6937" max="6937" width="1.7109375" style="10" customWidth="1"/>
    <col min="6938" max="6938" width="9.42578125" style="10" customWidth="1"/>
    <col min="6939" max="7168" width="8.85546875" style="10"/>
    <col min="7169" max="7169" width="2.85546875" style="10" customWidth="1"/>
    <col min="7170" max="7170" width="23.140625" style="10" customWidth="1"/>
    <col min="7171" max="7171" width="3.42578125" style="10" customWidth="1"/>
    <col min="7172" max="7172" width="4.140625" style="10" customWidth="1"/>
    <col min="7173" max="7173" width="2.7109375" style="10" customWidth="1"/>
    <col min="7174" max="7174" width="3.85546875" style="10" customWidth="1"/>
    <col min="7175" max="7175" width="1.7109375" style="10" customWidth="1"/>
    <col min="7176" max="7176" width="5.85546875" style="10" customWidth="1"/>
    <col min="7177" max="7177" width="2.7109375" style="10" customWidth="1"/>
    <col min="7178" max="7178" width="3.85546875" style="10" customWidth="1"/>
    <col min="7179" max="7179" width="1.7109375" style="10" customWidth="1"/>
    <col min="7180" max="7180" width="6.7109375" style="10" customWidth="1"/>
    <col min="7181" max="7181" width="2.7109375" style="10" customWidth="1"/>
    <col min="7182" max="7182" width="3.85546875" style="10" customWidth="1"/>
    <col min="7183" max="7183" width="1.7109375" style="10" customWidth="1"/>
    <col min="7184" max="7184" width="5.85546875" style="10" customWidth="1"/>
    <col min="7185" max="7185" width="2.7109375" style="10" customWidth="1"/>
    <col min="7186" max="7186" width="3.85546875" style="10" customWidth="1"/>
    <col min="7187" max="7187" width="1.7109375" style="10" customWidth="1"/>
    <col min="7188" max="7188" width="5.85546875" style="10" customWidth="1"/>
    <col min="7189" max="7189" width="2.7109375" style="10" customWidth="1"/>
    <col min="7190" max="7190" width="4.28515625" style="10" customWidth="1"/>
    <col min="7191" max="7191" width="1.7109375" style="10" customWidth="1"/>
    <col min="7192" max="7192" width="12.7109375" style="10" customWidth="1"/>
    <col min="7193" max="7193" width="1.7109375" style="10" customWidth="1"/>
    <col min="7194" max="7194" width="9.42578125" style="10" customWidth="1"/>
    <col min="7195" max="7424" width="8.85546875" style="10"/>
    <col min="7425" max="7425" width="2.85546875" style="10" customWidth="1"/>
    <col min="7426" max="7426" width="23.140625" style="10" customWidth="1"/>
    <col min="7427" max="7427" width="3.42578125" style="10" customWidth="1"/>
    <col min="7428" max="7428" width="4.140625" style="10" customWidth="1"/>
    <col min="7429" max="7429" width="2.7109375" style="10" customWidth="1"/>
    <col min="7430" max="7430" width="3.85546875" style="10" customWidth="1"/>
    <col min="7431" max="7431" width="1.7109375" style="10" customWidth="1"/>
    <col min="7432" max="7432" width="5.85546875" style="10" customWidth="1"/>
    <col min="7433" max="7433" width="2.7109375" style="10" customWidth="1"/>
    <col min="7434" max="7434" width="3.85546875" style="10" customWidth="1"/>
    <col min="7435" max="7435" width="1.7109375" style="10" customWidth="1"/>
    <col min="7436" max="7436" width="6.7109375" style="10" customWidth="1"/>
    <col min="7437" max="7437" width="2.7109375" style="10" customWidth="1"/>
    <col min="7438" max="7438" width="3.85546875" style="10" customWidth="1"/>
    <col min="7439" max="7439" width="1.7109375" style="10" customWidth="1"/>
    <col min="7440" max="7440" width="5.85546875" style="10" customWidth="1"/>
    <col min="7441" max="7441" width="2.7109375" style="10" customWidth="1"/>
    <col min="7442" max="7442" width="3.85546875" style="10" customWidth="1"/>
    <col min="7443" max="7443" width="1.7109375" style="10" customWidth="1"/>
    <col min="7444" max="7444" width="5.85546875" style="10" customWidth="1"/>
    <col min="7445" max="7445" width="2.7109375" style="10" customWidth="1"/>
    <col min="7446" max="7446" width="4.28515625" style="10" customWidth="1"/>
    <col min="7447" max="7447" width="1.7109375" style="10" customWidth="1"/>
    <col min="7448" max="7448" width="12.7109375" style="10" customWidth="1"/>
    <col min="7449" max="7449" width="1.7109375" style="10" customWidth="1"/>
    <col min="7450" max="7450" width="9.42578125" style="10" customWidth="1"/>
    <col min="7451" max="7680" width="8.85546875" style="10"/>
    <col min="7681" max="7681" width="2.85546875" style="10" customWidth="1"/>
    <col min="7682" max="7682" width="23.140625" style="10" customWidth="1"/>
    <col min="7683" max="7683" width="3.42578125" style="10" customWidth="1"/>
    <col min="7684" max="7684" width="4.140625" style="10" customWidth="1"/>
    <col min="7685" max="7685" width="2.7109375" style="10" customWidth="1"/>
    <col min="7686" max="7686" width="3.85546875" style="10" customWidth="1"/>
    <col min="7687" max="7687" width="1.7109375" style="10" customWidth="1"/>
    <col min="7688" max="7688" width="5.85546875" style="10" customWidth="1"/>
    <col min="7689" max="7689" width="2.7109375" style="10" customWidth="1"/>
    <col min="7690" max="7690" width="3.85546875" style="10" customWidth="1"/>
    <col min="7691" max="7691" width="1.7109375" style="10" customWidth="1"/>
    <col min="7692" max="7692" width="6.7109375" style="10" customWidth="1"/>
    <col min="7693" max="7693" width="2.7109375" style="10" customWidth="1"/>
    <col min="7694" max="7694" width="3.85546875" style="10" customWidth="1"/>
    <col min="7695" max="7695" width="1.7109375" style="10" customWidth="1"/>
    <col min="7696" max="7696" width="5.85546875" style="10" customWidth="1"/>
    <col min="7697" max="7697" width="2.7109375" style="10" customWidth="1"/>
    <col min="7698" max="7698" width="3.85546875" style="10" customWidth="1"/>
    <col min="7699" max="7699" width="1.7109375" style="10" customWidth="1"/>
    <col min="7700" max="7700" width="5.85546875" style="10" customWidth="1"/>
    <col min="7701" max="7701" width="2.7109375" style="10" customWidth="1"/>
    <col min="7702" max="7702" width="4.28515625" style="10" customWidth="1"/>
    <col min="7703" max="7703" width="1.7109375" style="10" customWidth="1"/>
    <col min="7704" max="7704" width="12.7109375" style="10" customWidth="1"/>
    <col min="7705" max="7705" width="1.7109375" style="10" customWidth="1"/>
    <col min="7706" max="7706" width="9.42578125" style="10" customWidth="1"/>
    <col min="7707" max="7936" width="8.85546875" style="10"/>
    <col min="7937" max="7937" width="2.85546875" style="10" customWidth="1"/>
    <col min="7938" max="7938" width="23.140625" style="10" customWidth="1"/>
    <col min="7939" max="7939" width="3.42578125" style="10" customWidth="1"/>
    <col min="7940" max="7940" width="4.140625" style="10" customWidth="1"/>
    <col min="7941" max="7941" width="2.7109375" style="10" customWidth="1"/>
    <col min="7942" max="7942" width="3.85546875" style="10" customWidth="1"/>
    <col min="7943" max="7943" width="1.7109375" style="10" customWidth="1"/>
    <col min="7944" max="7944" width="5.85546875" style="10" customWidth="1"/>
    <col min="7945" max="7945" width="2.7109375" style="10" customWidth="1"/>
    <col min="7946" max="7946" width="3.85546875" style="10" customWidth="1"/>
    <col min="7947" max="7947" width="1.7109375" style="10" customWidth="1"/>
    <col min="7948" max="7948" width="6.7109375" style="10" customWidth="1"/>
    <col min="7949" max="7949" width="2.7109375" style="10" customWidth="1"/>
    <col min="7950" max="7950" width="3.85546875" style="10" customWidth="1"/>
    <col min="7951" max="7951" width="1.7109375" style="10" customWidth="1"/>
    <col min="7952" max="7952" width="5.85546875" style="10" customWidth="1"/>
    <col min="7953" max="7953" width="2.7109375" style="10" customWidth="1"/>
    <col min="7954" max="7954" width="3.85546875" style="10" customWidth="1"/>
    <col min="7955" max="7955" width="1.7109375" style="10" customWidth="1"/>
    <col min="7956" max="7956" width="5.85546875" style="10" customWidth="1"/>
    <col min="7957" max="7957" width="2.7109375" style="10" customWidth="1"/>
    <col min="7958" max="7958" width="4.28515625" style="10" customWidth="1"/>
    <col min="7959" max="7959" width="1.7109375" style="10" customWidth="1"/>
    <col min="7960" max="7960" width="12.7109375" style="10" customWidth="1"/>
    <col min="7961" max="7961" width="1.7109375" style="10" customWidth="1"/>
    <col min="7962" max="7962" width="9.42578125" style="10" customWidth="1"/>
    <col min="7963" max="8192" width="8.85546875" style="10"/>
    <col min="8193" max="8193" width="2.85546875" style="10" customWidth="1"/>
    <col min="8194" max="8194" width="23.140625" style="10" customWidth="1"/>
    <col min="8195" max="8195" width="3.42578125" style="10" customWidth="1"/>
    <col min="8196" max="8196" width="4.140625" style="10" customWidth="1"/>
    <col min="8197" max="8197" width="2.7109375" style="10" customWidth="1"/>
    <col min="8198" max="8198" width="3.85546875" style="10" customWidth="1"/>
    <col min="8199" max="8199" width="1.7109375" style="10" customWidth="1"/>
    <col min="8200" max="8200" width="5.85546875" style="10" customWidth="1"/>
    <col min="8201" max="8201" width="2.7109375" style="10" customWidth="1"/>
    <col min="8202" max="8202" width="3.85546875" style="10" customWidth="1"/>
    <col min="8203" max="8203" width="1.7109375" style="10" customWidth="1"/>
    <col min="8204" max="8204" width="6.7109375" style="10" customWidth="1"/>
    <col min="8205" max="8205" width="2.7109375" style="10" customWidth="1"/>
    <col min="8206" max="8206" width="3.85546875" style="10" customWidth="1"/>
    <col min="8207" max="8207" width="1.7109375" style="10" customWidth="1"/>
    <col min="8208" max="8208" width="5.85546875" style="10" customWidth="1"/>
    <col min="8209" max="8209" width="2.7109375" style="10" customWidth="1"/>
    <col min="8210" max="8210" width="3.85546875" style="10" customWidth="1"/>
    <col min="8211" max="8211" width="1.7109375" style="10" customWidth="1"/>
    <col min="8212" max="8212" width="5.85546875" style="10" customWidth="1"/>
    <col min="8213" max="8213" width="2.7109375" style="10" customWidth="1"/>
    <col min="8214" max="8214" width="4.28515625" style="10" customWidth="1"/>
    <col min="8215" max="8215" width="1.7109375" style="10" customWidth="1"/>
    <col min="8216" max="8216" width="12.7109375" style="10" customWidth="1"/>
    <col min="8217" max="8217" width="1.7109375" style="10" customWidth="1"/>
    <col min="8218" max="8218" width="9.42578125" style="10" customWidth="1"/>
    <col min="8219" max="8448" width="8.85546875" style="10"/>
    <col min="8449" max="8449" width="2.85546875" style="10" customWidth="1"/>
    <col min="8450" max="8450" width="23.140625" style="10" customWidth="1"/>
    <col min="8451" max="8451" width="3.42578125" style="10" customWidth="1"/>
    <col min="8452" max="8452" width="4.140625" style="10" customWidth="1"/>
    <col min="8453" max="8453" width="2.7109375" style="10" customWidth="1"/>
    <col min="8454" max="8454" width="3.85546875" style="10" customWidth="1"/>
    <col min="8455" max="8455" width="1.7109375" style="10" customWidth="1"/>
    <col min="8456" max="8456" width="5.85546875" style="10" customWidth="1"/>
    <col min="8457" max="8457" width="2.7109375" style="10" customWidth="1"/>
    <col min="8458" max="8458" width="3.85546875" style="10" customWidth="1"/>
    <col min="8459" max="8459" width="1.7109375" style="10" customWidth="1"/>
    <col min="8460" max="8460" width="6.7109375" style="10" customWidth="1"/>
    <col min="8461" max="8461" width="2.7109375" style="10" customWidth="1"/>
    <col min="8462" max="8462" width="3.85546875" style="10" customWidth="1"/>
    <col min="8463" max="8463" width="1.7109375" style="10" customWidth="1"/>
    <col min="8464" max="8464" width="5.85546875" style="10" customWidth="1"/>
    <col min="8465" max="8465" width="2.7109375" style="10" customWidth="1"/>
    <col min="8466" max="8466" width="3.85546875" style="10" customWidth="1"/>
    <col min="8467" max="8467" width="1.7109375" style="10" customWidth="1"/>
    <col min="8468" max="8468" width="5.85546875" style="10" customWidth="1"/>
    <col min="8469" max="8469" width="2.7109375" style="10" customWidth="1"/>
    <col min="8470" max="8470" width="4.28515625" style="10" customWidth="1"/>
    <col min="8471" max="8471" width="1.7109375" style="10" customWidth="1"/>
    <col min="8472" max="8472" width="12.7109375" style="10" customWidth="1"/>
    <col min="8473" max="8473" width="1.7109375" style="10" customWidth="1"/>
    <col min="8474" max="8474" width="9.42578125" style="10" customWidth="1"/>
    <col min="8475" max="8704" width="8.85546875" style="10"/>
    <col min="8705" max="8705" width="2.85546875" style="10" customWidth="1"/>
    <col min="8706" max="8706" width="23.140625" style="10" customWidth="1"/>
    <col min="8707" max="8707" width="3.42578125" style="10" customWidth="1"/>
    <col min="8708" max="8708" width="4.140625" style="10" customWidth="1"/>
    <col min="8709" max="8709" width="2.7109375" style="10" customWidth="1"/>
    <col min="8710" max="8710" width="3.85546875" style="10" customWidth="1"/>
    <col min="8711" max="8711" width="1.7109375" style="10" customWidth="1"/>
    <col min="8712" max="8712" width="5.85546875" style="10" customWidth="1"/>
    <col min="8713" max="8713" width="2.7109375" style="10" customWidth="1"/>
    <col min="8714" max="8714" width="3.85546875" style="10" customWidth="1"/>
    <col min="8715" max="8715" width="1.7109375" style="10" customWidth="1"/>
    <col min="8716" max="8716" width="6.7109375" style="10" customWidth="1"/>
    <col min="8717" max="8717" width="2.7109375" style="10" customWidth="1"/>
    <col min="8718" max="8718" width="3.85546875" style="10" customWidth="1"/>
    <col min="8719" max="8719" width="1.7109375" style="10" customWidth="1"/>
    <col min="8720" max="8720" width="5.85546875" style="10" customWidth="1"/>
    <col min="8721" max="8721" width="2.7109375" style="10" customWidth="1"/>
    <col min="8722" max="8722" width="3.85546875" style="10" customWidth="1"/>
    <col min="8723" max="8723" width="1.7109375" style="10" customWidth="1"/>
    <col min="8724" max="8724" width="5.85546875" style="10" customWidth="1"/>
    <col min="8725" max="8725" width="2.7109375" style="10" customWidth="1"/>
    <col min="8726" max="8726" width="4.28515625" style="10" customWidth="1"/>
    <col min="8727" max="8727" width="1.7109375" style="10" customWidth="1"/>
    <col min="8728" max="8728" width="12.7109375" style="10" customWidth="1"/>
    <col min="8729" max="8729" width="1.7109375" style="10" customWidth="1"/>
    <col min="8730" max="8730" width="9.42578125" style="10" customWidth="1"/>
    <col min="8731" max="8960" width="8.85546875" style="10"/>
    <col min="8961" max="8961" width="2.85546875" style="10" customWidth="1"/>
    <col min="8962" max="8962" width="23.140625" style="10" customWidth="1"/>
    <col min="8963" max="8963" width="3.42578125" style="10" customWidth="1"/>
    <col min="8964" max="8964" width="4.140625" style="10" customWidth="1"/>
    <col min="8965" max="8965" width="2.7109375" style="10" customWidth="1"/>
    <col min="8966" max="8966" width="3.85546875" style="10" customWidth="1"/>
    <col min="8967" max="8967" width="1.7109375" style="10" customWidth="1"/>
    <col min="8968" max="8968" width="5.85546875" style="10" customWidth="1"/>
    <col min="8969" max="8969" width="2.7109375" style="10" customWidth="1"/>
    <col min="8970" max="8970" width="3.85546875" style="10" customWidth="1"/>
    <col min="8971" max="8971" width="1.7109375" style="10" customWidth="1"/>
    <col min="8972" max="8972" width="6.7109375" style="10" customWidth="1"/>
    <col min="8973" max="8973" width="2.7109375" style="10" customWidth="1"/>
    <col min="8974" max="8974" width="3.85546875" style="10" customWidth="1"/>
    <col min="8975" max="8975" width="1.7109375" style="10" customWidth="1"/>
    <col min="8976" max="8976" width="5.85546875" style="10" customWidth="1"/>
    <col min="8977" max="8977" width="2.7109375" style="10" customWidth="1"/>
    <col min="8978" max="8978" width="3.85546875" style="10" customWidth="1"/>
    <col min="8979" max="8979" width="1.7109375" style="10" customWidth="1"/>
    <col min="8980" max="8980" width="5.85546875" style="10" customWidth="1"/>
    <col min="8981" max="8981" width="2.7109375" style="10" customWidth="1"/>
    <col min="8982" max="8982" width="4.28515625" style="10" customWidth="1"/>
    <col min="8983" max="8983" width="1.7109375" style="10" customWidth="1"/>
    <col min="8984" max="8984" width="12.7109375" style="10" customWidth="1"/>
    <col min="8985" max="8985" width="1.7109375" style="10" customWidth="1"/>
    <col min="8986" max="8986" width="9.42578125" style="10" customWidth="1"/>
    <col min="8987" max="9216" width="8.85546875" style="10"/>
    <col min="9217" max="9217" width="2.85546875" style="10" customWidth="1"/>
    <col min="9218" max="9218" width="23.140625" style="10" customWidth="1"/>
    <col min="9219" max="9219" width="3.42578125" style="10" customWidth="1"/>
    <col min="9220" max="9220" width="4.140625" style="10" customWidth="1"/>
    <col min="9221" max="9221" width="2.7109375" style="10" customWidth="1"/>
    <col min="9222" max="9222" width="3.85546875" style="10" customWidth="1"/>
    <col min="9223" max="9223" width="1.7109375" style="10" customWidth="1"/>
    <col min="9224" max="9224" width="5.85546875" style="10" customWidth="1"/>
    <col min="9225" max="9225" width="2.7109375" style="10" customWidth="1"/>
    <col min="9226" max="9226" width="3.85546875" style="10" customWidth="1"/>
    <col min="9227" max="9227" width="1.7109375" style="10" customWidth="1"/>
    <col min="9228" max="9228" width="6.7109375" style="10" customWidth="1"/>
    <col min="9229" max="9229" width="2.7109375" style="10" customWidth="1"/>
    <col min="9230" max="9230" width="3.85546875" style="10" customWidth="1"/>
    <col min="9231" max="9231" width="1.7109375" style="10" customWidth="1"/>
    <col min="9232" max="9232" width="5.85546875" style="10" customWidth="1"/>
    <col min="9233" max="9233" width="2.7109375" style="10" customWidth="1"/>
    <col min="9234" max="9234" width="3.85546875" style="10" customWidth="1"/>
    <col min="9235" max="9235" width="1.7109375" style="10" customWidth="1"/>
    <col min="9236" max="9236" width="5.85546875" style="10" customWidth="1"/>
    <col min="9237" max="9237" width="2.7109375" style="10" customWidth="1"/>
    <col min="9238" max="9238" width="4.28515625" style="10" customWidth="1"/>
    <col min="9239" max="9239" width="1.7109375" style="10" customWidth="1"/>
    <col min="9240" max="9240" width="12.7109375" style="10" customWidth="1"/>
    <col min="9241" max="9241" width="1.7109375" style="10" customWidth="1"/>
    <col min="9242" max="9242" width="9.42578125" style="10" customWidth="1"/>
    <col min="9243" max="9472" width="8.85546875" style="10"/>
    <col min="9473" max="9473" width="2.85546875" style="10" customWidth="1"/>
    <col min="9474" max="9474" width="23.140625" style="10" customWidth="1"/>
    <col min="9475" max="9475" width="3.42578125" style="10" customWidth="1"/>
    <col min="9476" max="9476" width="4.140625" style="10" customWidth="1"/>
    <col min="9477" max="9477" width="2.7109375" style="10" customWidth="1"/>
    <col min="9478" max="9478" width="3.85546875" style="10" customWidth="1"/>
    <col min="9479" max="9479" width="1.7109375" style="10" customWidth="1"/>
    <col min="9480" max="9480" width="5.85546875" style="10" customWidth="1"/>
    <col min="9481" max="9481" width="2.7109375" style="10" customWidth="1"/>
    <col min="9482" max="9482" width="3.85546875" style="10" customWidth="1"/>
    <col min="9483" max="9483" width="1.7109375" style="10" customWidth="1"/>
    <col min="9484" max="9484" width="6.7109375" style="10" customWidth="1"/>
    <col min="9485" max="9485" width="2.7109375" style="10" customWidth="1"/>
    <col min="9486" max="9486" width="3.85546875" style="10" customWidth="1"/>
    <col min="9487" max="9487" width="1.7109375" style="10" customWidth="1"/>
    <col min="9488" max="9488" width="5.85546875" style="10" customWidth="1"/>
    <col min="9489" max="9489" width="2.7109375" style="10" customWidth="1"/>
    <col min="9490" max="9490" width="3.85546875" style="10" customWidth="1"/>
    <col min="9491" max="9491" width="1.7109375" style="10" customWidth="1"/>
    <col min="9492" max="9492" width="5.85546875" style="10" customWidth="1"/>
    <col min="9493" max="9493" width="2.7109375" style="10" customWidth="1"/>
    <col min="9494" max="9494" width="4.28515625" style="10" customWidth="1"/>
    <col min="9495" max="9495" width="1.7109375" style="10" customWidth="1"/>
    <col min="9496" max="9496" width="12.7109375" style="10" customWidth="1"/>
    <col min="9497" max="9497" width="1.7109375" style="10" customWidth="1"/>
    <col min="9498" max="9498" width="9.42578125" style="10" customWidth="1"/>
    <col min="9499" max="9728" width="8.85546875" style="10"/>
    <col min="9729" max="9729" width="2.85546875" style="10" customWidth="1"/>
    <col min="9730" max="9730" width="23.140625" style="10" customWidth="1"/>
    <col min="9731" max="9731" width="3.42578125" style="10" customWidth="1"/>
    <col min="9732" max="9732" width="4.140625" style="10" customWidth="1"/>
    <col min="9733" max="9733" width="2.7109375" style="10" customWidth="1"/>
    <col min="9734" max="9734" width="3.85546875" style="10" customWidth="1"/>
    <col min="9735" max="9735" width="1.7109375" style="10" customWidth="1"/>
    <col min="9736" max="9736" width="5.85546875" style="10" customWidth="1"/>
    <col min="9737" max="9737" width="2.7109375" style="10" customWidth="1"/>
    <col min="9738" max="9738" width="3.85546875" style="10" customWidth="1"/>
    <col min="9739" max="9739" width="1.7109375" style="10" customWidth="1"/>
    <col min="9740" max="9740" width="6.7109375" style="10" customWidth="1"/>
    <col min="9741" max="9741" width="2.7109375" style="10" customWidth="1"/>
    <col min="9742" max="9742" width="3.85546875" style="10" customWidth="1"/>
    <col min="9743" max="9743" width="1.7109375" style="10" customWidth="1"/>
    <col min="9744" max="9744" width="5.85546875" style="10" customWidth="1"/>
    <col min="9745" max="9745" width="2.7109375" style="10" customWidth="1"/>
    <col min="9746" max="9746" width="3.85546875" style="10" customWidth="1"/>
    <col min="9747" max="9747" width="1.7109375" style="10" customWidth="1"/>
    <col min="9748" max="9748" width="5.85546875" style="10" customWidth="1"/>
    <col min="9749" max="9749" width="2.7109375" style="10" customWidth="1"/>
    <col min="9750" max="9750" width="4.28515625" style="10" customWidth="1"/>
    <col min="9751" max="9751" width="1.7109375" style="10" customWidth="1"/>
    <col min="9752" max="9752" width="12.7109375" style="10" customWidth="1"/>
    <col min="9753" max="9753" width="1.7109375" style="10" customWidth="1"/>
    <col min="9754" max="9754" width="9.42578125" style="10" customWidth="1"/>
    <col min="9755" max="9984" width="8.85546875" style="10"/>
    <col min="9985" max="9985" width="2.85546875" style="10" customWidth="1"/>
    <col min="9986" max="9986" width="23.140625" style="10" customWidth="1"/>
    <col min="9987" max="9987" width="3.42578125" style="10" customWidth="1"/>
    <col min="9988" max="9988" width="4.140625" style="10" customWidth="1"/>
    <col min="9989" max="9989" width="2.7109375" style="10" customWidth="1"/>
    <col min="9990" max="9990" width="3.85546875" style="10" customWidth="1"/>
    <col min="9991" max="9991" width="1.7109375" style="10" customWidth="1"/>
    <col min="9992" max="9992" width="5.85546875" style="10" customWidth="1"/>
    <col min="9993" max="9993" width="2.7109375" style="10" customWidth="1"/>
    <col min="9994" max="9994" width="3.85546875" style="10" customWidth="1"/>
    <col min="9995" max="9995" width="1.7109375" style="10" customWidth="1"/>
    <col min="9996" max="9996" width="6.7109375" style="10" customWidth="1"/>
    <col min="9997" max="9997" width="2.7109375" style="10" customWidth="1"/>
    <col min="9998" max="9998" width="3.85546875" style="10" customWidth="1"/>
    <col min="9999" max="9999" width="1.7109375" style="10" customWidth="1"/>
    <col min="10000" max="10000" width="5.85546875" style="10" customWidth="1"/>
    <col min="10001" max="10001" width="2.7109375" style="10" customWidth="1"/>
    <col min="10002" max="10002" width="3.85546875" style="10" customWidth="1"/>
    <col min="10003" max="10003" width="1.7109375" style="10" customWidth="1"/>
    <col min="10004" max="10004" width="5.85546875" style="10" customWidth="1"/>
    <col min="10005" max="10005" width="2.7109375" style="10" customWidth="1"/>
    <col min="10006" max="10006" width="4.28515625" style="10" customWidth="1"/>
    <col min="10007" max="10007" width="1.7109375" style="10" customWidth="1"/>
    <col min="10008" max="10008" width="12.7109375" style="10" customWidth="1"/>
    <col min="10009" max="10009" width="1.7109375" style="10" customWidth="1"/>
    <col min="10010" max="10010" width="9.42578125" style="10" customWidth="1"/>
    <col min="10011" max="10240" width="8.85546875" style="10"/>
    <col min="10241" max="10241" width="2.85546875" style="10" customWidth="1"/>
    <col min="10242" max="10242" width="23.140625" style="10" customWidth="1"/>
    <col min="10243" max="10243" width="3.42578125" style="10" customWidth="1"/>
    <col min="10244" max="10244" width="4.140625" style="10" customWidth="1"/>
    <col min="10245" max="10245" width="2.7109375" style="10" customWidth="1"/>
    <col min="10246" max="10246" width="3.85546875" style="10" customWidth="1"/>
    <col min="10247" max="10247" width="1.7109375" style="10" customWidth="1"/>
    <col min="10248" max="10248" width="5.85546875" style="10" customWidth="1"/>
    <col min="10249" max="10249" width="2.7109375" style="10" customWidth="1"/>
    <col min="10250" max="10250" width="3.85546875" style="10" customWidth="1"/>
    <col min="10251" max="10251" width="1.7109375" style="10" customWidth="1"/>
    <col min="10252" max="10252" width="6.7109375" style="10" customWidth="1"/>
    <col min="10253" max="10253" width="2.7109375" style="10" customWidth="1"/>
    <col min="10254" max="10254" width="3.85546875" style="10" customWidth="1"/>
    <col min="10255" max="10255" width="1.7109375" style="10" customWidth="1"/>
    <col min="10256" max="10256" width="5.85546875" style="10" customWidth="1"/>
    <col min="10257" max="10257" width="2.7109375" style="10" customWidth="1"/>
    <col min="10258" max="10258" width="3.85546875" style="10" customWidth="1"/>
    <col min="10259" max="10259" width="1.7109375" style="10" customWidth="1"/>
    <col min="10260" max="10260" width="5.85546875" style="10" customWidth="1"/>
    <col min="10261" max="10261" width="2.7109375" style="10" customWidth="1"/>
    <col min="10262" max="10262" width="4.28515625" style="10" customWidth="1"/>
    <col min="10263" max="10263" width="1.7109375" style="10" customWidth="1"/>
    <col min="10264" max="10264" width="12.7109375" style="10" customWidth="1"/>
    <col min="10265" max="10265" width="1.7109375" style="10" customWidth="1"/>
    <col min="10266" max="10266" width="9.42578125" style="10" customWidth="1"/>
    <col min="10267" max="10496" width="8.85546875" style="10"/>
    <col min="10497" max="10497" width="2.85546875" style="10" customWidth="1"/>
    <col min="10498" max="10498" width="23.140625" style="10" customWidth="1"/>
    <col min="10499" max="10499" width="3.42578125" style="10" customWidth="1"/>
    <col min="10500" max="10500" width="4.140625" style="10" customWidth="1"/>
    <col min="10501" max="10501" width="2.7109375" style="10" customWidth="1"/>
    <col min="10502" max="10502" width="3.85546875" style="10" customWidth="1"/>
    <col min="10503" max="10503" width="1.7109375" style="10" customWidth="1"/>
    <col min="10504" max="10504" width="5.85546875" style="10" customWidth="1"/>
    <col min="10505" max="10505" width="2.7109375" style="10" customWidth="1"/>
    <col min="10506" max="10506" width="3.85546875" style="10" customWidth="1"/>
    <col min="10507" max="10507" width="1.7109375" style="10" customWidth="1"/>
    <col min="10508" max="10508" width="6.7109375" style="10" customWidth="1"/>
    <col min="10509" max="10509" width="2.7109375" style="10" customWidth="1"/>
    <col min="10510" max="10510" width="3.85546875" style="10" customWidth="1"/>
    <col min="10511" max="10511" width="1.7109375" style="10" customWidth="1"/>
    <col min="10512" max="10512" width="5.85546875" style="10" customWidth="1"/>
    <col min="10513" max="10513" width="2.7109375" style="10" customWidth="1"/>
    <col min="10514" max="10514" width="3.85546875" style="10" customWidth="1"/>
    <col min="10515" max="10515" width="1.7109375" style="10" customWidth="1"/>
    <col min="10516" max="10516" width="5.85546875" style="10" customWidth="1"/>
    <col min="10517" max="10517" width="2.7109375" style="10" customWidth="1"/>
    <col min="10518" max="10518" width="4.28515625" style="10" customWidth="1"/>
    <col min="10519" max="10519" width="1.7109375" style="10" customWidth="1"/>
    <col min="10520" max="10520" width="12.7109375" style="10" customWidth="1"/>
    <col min="10521" max="10521" width="1.7109375" style="10" customWidth="1"/>
    <col min="10522" max="10522" width="9.42578125" style="10" customWidth="1"/>
    <col min="10523" max="10752" width="8.85546875" style="10"/>
    <col min="10753" max="10753" width="2.85546875" style="10" customWidth="1"/>
    <col min="10754" max="10754" width="23.140625" style="10" customWidth="1"/>
    <col min="10755" max="10755" width="3.42578125" style="10" customWidth="1"/>
    <col min="10756" max="10756" width="4.140625" style="10" customWidth="1"/>
    <col min="10757" max="10757" width="2.7109375" style="10" customWidth="1"/>
    <col min="10758" max="10758" width="3.85546875" style="10" customWidth="1"/>
    <col min="10759" max="10759" width="1.7109375" style="10" customWidth="1"/>
    <col min="10760" max="10760" width="5.85546875" style="10" customWidth="1"/>
    <col min="10761" max="10761" width="2.7109375" style="10" customWidth="1"/>
    <col min="10762" max="10762" width="3.85546875" style="10" customWidth="1"/>
    <col min="10763" max="10763" width="1.7109375" style="10" customWidth="1"/>
    <col min="10764" max="10764" width="6.7109375" style="10" customWidth="1"/>
    <col min="10765" max="10765" width="2.7109375" style="10" customWidth="1"/>
    <col min="10766" max="10766" width="3.85546875" style="10" customWidth="1"/>
    <col min="10767" max="10767" width="1.7109375" style="10" customWidth="1"/>
    <col min="10768" max="10768" width="5.85546875" style="10" customWidth="1"/>
    <col min="10769" max="10769" width="2.7109375" style="10" customWidth="1"/>
    <col min="10770" max="10770" width="3.85546875" style="10" customWidth="1"/>
    <col min="10771" max="10771" width="1.7109375" style="10" customWidth="1"/>
    <col min="10772" max="10772" width="5.85546875" style="10" customWidth="1"/>
    <col min="10773" max="10773" width="2.7109375" style="10" customWidth="1"/>
    <col min="10774" max="10774" width="4.28515625" style="10" customWidth="1"/>
    <col min="10775" max="10775" width="1.7109375" style="10" customWidth="1"/>
    <col min="10776" max="10776" width="12.7109375" style="10" customWidth="1"/>
    <col min="10777" max="10777" width="1.7109375" style="10" customWidth="1"/>
    <col min="10778" max="10778" width="9.42578125" style="10" customWidth="1"/>
    <col min="10779" max="11008" width="8.85546875" style="10"/>
    <col min="11009" max="11009" width="2.85546875" style="10" customWidth="1"/>
    <col min="11010" max="11010" width="23.140625" style="10" customWidth="1"/>
    <col min="11011" max="11011" width="3.42578125" style="10" customWidth="1"/>
    <col min="11012" max="11012" width="4.140625" style="10" customWidth="1"/>
    <col min="11013" max="11013" width="2.7109375" style="10" customWidth="1"/>
    <col min="11014" max="11014" width="3.85546875" style="10" customWidth="1"/>
    <col min="11015" max="11015" width="1.7109375" style="10" customWidth="1"/>
    <col min="11016" max="11016" width="5.85546875" style="10" customWidth="1"/>
    <col min="11017" max="11017" width="2.7109375" style="10" customWidth="1"/>
    <col min="11018" max="11018" width="3.85546875" style="10" customWidth="1"/>
    <col min="11019" max="11019" width="1.7109375" style="10" customWidth="1"/>
    <col min="11020" max="11020" width="6.7109375" style="10" customWidth="1"/>
    <col min="11021" max="11021" width="2.7109375" style="10" customWidth="1"/>
    <col min="11022" max="11022" width="3.85546875" style="10" customWidth="1"/>
    <col min="11023" max="11023" width="1.7109375" style="10" customWidth="1"/>
    <col min="11024" max="11024" width="5.85546875" style="10" customWidth="1"/>
    <col min="11025" max="11025" width="2.7109375" style="10" customWidth="1"/>
    <col min="11026" max="11026" width="3.85546875" style="10" customWidth="1"/>
    <col min="11027" max="11027" width="1.7109375" style="10" customWidth="1"/>
    <col min="11028" max="11028" width="5.85546875" style="10" customWidth="1"/>
    <col min="11029" max="11029" width="2.7109375" style="10" customWidth="1"/>
    <col min="11030" max="11030" width="4.28515625" style="10" customWidth="1"/>
    <col min="11031" max="11031" width="1.7109375" style="10" customWidth="1"/>
    <col min="11032" max="11032" width="12.7109375" style="10" customWidth="1"/>
    <col min="11033" max="11033" width="1.7109375" style="10" customWidth="1"/>
    <col min="11034" max="11034" width="9.42578125" style="10" customWidth="1"/>
    <col min="11035" max="11264" width="8.85546875" style="10"/>
    <col min="11265" max="11265" width="2.85546875" style="10" customWidth="1"/>
    <col min="11266" max="11266" width="23.140625" style="10" customWidth="1"/>
    <col min="11267" max="11267" width="3.42578125" style="10" customWidth="1"/>
    <col min="11268" max="11268" width="4.140625" style="10" customWidth="1"/>
    <col min="11269" max="11269" width="2.7109375" style="10" customWidth="1"/>
    <col min="11270" max="11270" width="3.85546875" style="10" customWidth="1"/>
    <col min="11271" max="11271" width="1.7109375" style="10" customWidth="1"/>
    <col min="11272" max="11272" width="5.85546875" style="10" customWidth="1"/>
    <col min="11273" max="11273" width="2.7109375" style="10" customWidth="1"/>
    <col min="11274" max="11274" width="3.85546875" style="10" customWidth="1"/>
    <col min="11275" max="11275" width="1.7109375" style="10" customWidth="1"/>
    <col min="11276" max="11276" width="6.7109375" style="10" customWidth="1"/>
    <col min="11277" max="11277" width="2.7109375" style="10" customWidth="1"/>
    <col min="11278" max="11278" width="3.85546875" style="10" customWidth="1"/>
    <col min="11279" max="11279" width="1.7109375" style="10" customWidth="1"/>
    <col min="11280" max="11280" width="5.85546875" style="10" customWidth="1"/>
    <col min="11281" max="11281" width="2.7109375" style="10" customWidth="1"/>
    <col min="11282" max="11282" width="3.85546875" style="10" customWidth="1"/>
    <col min="11283" max="11283" width="1.7109375" style="10" customWidth="1"/>
    <col min="11284" max="11284" width="5.85546875" style="10" customWidth="1"/>
    <col min="11285" max="11285" width="2.7109375" style="10" customWidth="1"/>
    <col min="11286" max="11286" width="4.28515625" style="10" customWidth="1"/>
    <col min="11287" max="11287" width="1.7109375" style="10" customWidth="1"/>
    <col min="11288" max="11288" width="12.7109375" style="10" customWidth="1"/>
    <col min="11289" max="11289" width="1.7109375" style="10" customWidth="1"/>
    <col min="11290" max="11290" width="9.42578125" style="10" customWidth="1"/>
    <col min="11291" max="11520" width="8.85546875" style="10"/>
    <col min="11521" max="11521" width="2.85546875" style="10" customWidth="1"/>
    <col min="11522" max="11522" width="23.140625" style="10" customWidth="1"/>
    <col min="11523" max="11523" width="3.42578125" style="10" customWidth="1"/>
    <col min="11524" max="11524" width="4.140625" style="10" customWidth="1"/>
    <col min="11525" max="11525" width="2.7109375" style="10" customWidth="1"/>
    <col min="11526" max="11526" width="3.85546875" style="10" customWidth="1"/>
    <col min="11527" max="11527" width="1.7109375" style="10" customWidth="1"/>
    <col min="11528" max="11528" width="5.85546875" style="10" customWidth="1"/>
    <col min="11529" max="11529" width="2.7109375" style="10" customWidth="1"/>
    <col min="11530" max="11530" width="3.85546875" style="10" customWidth="1"/>
    <col min="11531" max="11531" width="1.7109375" style="10" customWidth="1"/>
    <col min="11532" max="11532" width="6.7109375" style="10" customWidth="1"/>
    <col min="11533" max="11533" width="2.7109375" style="10" customWidth="1"/>
    <col min="11534" max="11534" width="3.85546875" style="10" customWidth="1"/>
    <col min="11535" max="11535" width="1.7109375" style="10" customWidth="1"/>
    <col min="11536" max="11536" width="5.85546875" style="10" customWidth="1"/>
    <col min="11537" max="11537" width="2.7109375" style="10" customWidth="1"/>
    <col min="11538" max="11538" width="3.85546875" style="10" customWidth="1"/>
    <col min="11539" max="11539" width="1.7109375" style="10" customWidth="1"/>
    <col min="11540" max="11540" width="5.85546875" style="10" customWidth="1"/>
    <col min="11541" max="11541" width="2.7109375" style="10" customWidth="1"/>
    <col min="11542" max="11542" width="4.28515625" style="10" customWidth="1"/>
    <col min="11543" max="11543" width="1.7109375" style="10" customWidth="1"/>
    <col min="11544" max="11544" width="12.7109375" style="10" customWidth="1"/>
    <col min="11545" max="11545" width="1.7109375" style="10" customWidth="1"/>
    <col min="11546" max="11546" width="9.42578125" style="10" customWidth="1"/>
    <col min="11547" max="11776" width="8.85546875" style="10"/>
    <col min="11777" max="11777" width="2.85546875" style="10" customWidth="1"/>
    <col min="11778" max="11778" width="23.140625" style="10" customWidth="1"/>
    <col min="11779" max="11779" width="3.42578125" style="10" customWidth="1"/>
    <col min="11780" max="11780" width="4.140625" style="10" customWidth="1"/>
    <col min="11781" max="11781" width="2.7109375" style="10" customWidth="1"/>
    <col min="11782" max="11782" width="3.85546875" style="10" customWidth="1"/>
    <col min="11783" max="11783" width="1.7109375" style="10" customWidth="1"/>
    <col min="11784" max="11784" width="5.85546875" style="10" customWidth="1"/>
    <col min="11785" max="11785" width="2.7109375" style="10" customWidth="1"/>
    <col min="11786" max="11786" width="3.85546875" style="10" customWidth="1"/>
    <col min="11787" max="11787" width="1.7109375" style="10" customWidth="1"/>
    <col min="11788" max="11788" width="6.7109375" style="10" customWidth="1"/>
    <col min="11789" max="11789" width="2.7109375" style="10" customWidth="1"/>
    <col min="11790" max="11790" width="3.85546875" style="10" customWidth="1"/>
    <col min="11791" max="11791" width="1.7109375" style="10" customWidth="1"/>
    <col min="11792" max="11792" width="5.85546875" style="10" customWidth="1"/>
    <col min="11793" max="11793" width="2.7109375" style="10" customWidth="1"/>
    <col min="11794" max="11794" width="3.85546875" style="10" customWidth="1"/>
    <col min="11795" max="11795" width="1.7109375" style="10" customWidth="1"/>
    <col min="11796" max="11796" width="5.85546875" style="10" customWidth="1"/>
    <col min="11797" max="11797" width="2.7109375" style="10" customWidth="1"/>
    <col min="11798" max="11798" width="4.28515625" style="10" customWidth="1"/>
    <col min="11799" max="11799" width="1.7109375" style="10" customWidth="1"/>
    <col min="11800" max="11800" width="12.7109375" style="10" customWidth="1"/>
    <col min="11801" max="11801" width="1.7109375" style="10" customWidth="1"/>
    <col min="11802" max="11802" width="9.42578125" style="10" customWidth="1"/>
    <col min="11803" max="12032" width="8.85546875" style="10"/>
    <col min="12033" max="12033" width="2.85546875" style="10" customWidth="1"/>
    <col min="12034" max="12034" width="23.140625" style="10" customWidth="1"/>
    <col min="12035" max="12035" width="3.42578125" style="10" customWidth="1"/>
    <col min="12036" max="12036" width="4.140625" style="10" customWidth="1"/>
    <col min="12037" max="12037" width="2.7109375" style="10" customWidth="1"/>
    <col min="12038" max="12038" width="3.85546875" style="10" customWidth="1"/>
    <col min="12039" max="12039" width="1.7109375" style="10" customWidth="1"/>
    <col min="12040" max="12040" width="5.85546875" style="10" customWidth="1"/>
    <col min="12041" max="12041" width="2.7109375" style="10" customWidth="1"/>
    <col min="12042" max="12042" width="3.85546875" style="10" customWidth="1"/>
    <col min="12043" max="12043" width="1.7109375" style="10" customWidth="1"/>
    <col min="12044" max="12044" width="6.7109375" style="10" customWidth="1"/>
    <col min="12045" max="12045" width="2.7109375" style="10" customWidth="1"/>
    <col min="12046" max="12046" width="3.85546875" style="10" customWidth="1"/>
    <col min="12047" max="12047" width="1.7109375" style="10" customWidth="1"/>
    <col min="12048" max="12048" width="5.85546875" style="10" customWidth="1"/>
    <col min="12049" max="12049" width="2.7109375" style="10" customWidth="1"/>
    <col min="12050" max="12050" width="3.85546875" style="10" customWidth="1"/>
    <col min="12051" max="12051" width="1.7109375" style="10" customWidth="1"/>
    <col min="12052" max="12052" width="5.85546875" style="10" customWidth="1"/>
    <col min="12053" max="12053" width="2.7109375" style="10" customWidth="1"/>
    <col min="12054" max="12054" width="4.28515625" style="10" customWidth="1"/>
    <col min="12055" max="12055" width="1.7109375" style="10" customWidth="1"/>
    <col min="12056" max="12056" width="12.7109375" style="10" customWidth="1"/>
    <col min="12057" max="12057" width="1.7109375" style="10" customWidth="1"/>
    <col min="12058" max="12058" width="9.42578125" style="10" customWidth="1"/>
    <col min="12059" max="12288" width="8.85546875" style="10"/>
    <col min="12289" max="12289" width="2.85546875" style="10" customWidth="1"/>
    <col min="12290" max="12290" width="23.140625" style="10" customWidth="1"/>
    <col min="12291" max="12291" width="3.42578125" style="10" customWidth="1"/>
    <col min="12292" max="12292" width="4.140625" style="10" customWidth="1"/>
    <col min="12293" max="12293" width="2.7109375" style="10" customWidth="1"/>
    <col min="12294" max="12294" width="3.85546875" style="10" customWidth="1"/>
    <col min="12295" max="12295" width="1.7109375" style="10" customWidth="1"/>
    <col min="12296" max="12296" width="5.85546875" style="10" customWidth="1"/>
    <col min="12297" max="12297" width="2.7109375" style="10" customWidth="1"/>
    <col min="12298" max="12298" width="3.85546875" style="10" customWidth="1"/>
    <col min="12299" max="12299" width="1.7109375" style="10" customWidth="1"/>
    <col min="12300" max="12300" width="6.7109375" style="10" customWidth="1"/>
    <col min="12301" max="12301" width="2.7109375" style="10" customWidth="1"/>
    <col min="12302" max="12302" width="3.85546875" style="10" customWidth="1"/>
    <col min="12303" max="12303" width="1.7109375" style="10" customWidth="1"/>
    <col min="12304" max="12304" width="5.85546875" style="10" customWidth="1"/>
    <col min="12305" max="12305" width="2.7109375" style="10" customWidth="1"/>
    <col min="12306" max="12306" width="3.85546875" style="10" customWidth="1"/>
    <col min="12307" max="12307" width="1.7109375" style="10" customWidth="1"/>
    <col min="12308" max="12308" width="5.85546875" style="10" customWidth="1"/>
    <col min="12309" max="12309" width="2.7109375" style="10" customWidth="1"/>
    <col min="12310" max="12310" width="4.28515625" style="10" customWidth="1"/>
    <col min="12311" max="12311" width="1.7109375" style="10" customWidth="1"/>
    <col min="12312" max="12312" width="12.7109375" style="10" customWidth="1"/>
    <col min="12313" max="12313" width="1.7109375" style="10" customWidth="1"/>
    <col min="12314" max="12314" width="9.42578125" style="10" customWidth="1"/>
    <col min="12315" max="12544" width="8.85546875" style="10"/>
    <col min="12545" max="12545" width="2.85546875" style="10" customWidth="1"/>
    <col min="12546" max="12546" width="23.140625" style="10" customWidth="1"/>
    <col min="12547" max="12547" width="3.42578125" style="10" customWidth="1"/>
    <col min="12548" max="12548" width="4.140625" style="10" customWidth="1"/>
    <col min="12549" max="12549" width="2.7109375" style="10" customWidth="1"/>
    <col min="12550" max="12550" width="3.85546875" style="10" customWidth="1"/>
    <col min="12551" max="12551" width="1.7109375" style="10" customWidth="1"/>
    <col min="12552" max="12552" width="5.85546875" style="10" customWidth="1"/>
    <col min="12553" max="12553" width="2.7109375" style="10" customWidth="1"/>
    <col min="12554" max="12554" width="3.85546875" style="10" customWidth="1"/>
    <col min="12555" max="12555" width="1.7109375" style="10" customWidth="1"/>
    <col min="12556" max="12556" width="6.7109375" style="10" customWidth="1"/>
    <col min="12557" max="12557" width="2.7109375" style="10" customWidth="1"/>
    <col min="12558" max="12558" width="3.85546875" style="10" customWidth="1"/>
    <col min="12559" max="12559" width="1.7109375" style="10" customWidth="1"/>
    <col min="12560" max="12560" width="5.85546875" style="10" customWidth="1"/>
    <col min="12561" max="12561" width="2.7109375" style="10" customWidth="1"/>
    <col min="12562" max="12562" width="3.85546875" style="10" customWidth="1"/>
    <col min="12563" max="12563" width="1.7109375" style="10" customWidth="1"/>
    <col min="12564" max="12564" width="5.85546875" style="10" customWidth="1"/>
    <col min="12565" max="12565" width="2.7109375" style="10" customWidth="1"/>
    <col min="12566" max="12566" width="4.28515625" style="10" customWidth="1"/>
    <col min="12567" max="12567" width="1.7109375" style="10" customWidth="1"/>
    <col min="12568" max="12568" width="12.7109375" style="10" customWidth="1"/>
    <col min="12569" max="12569" width="1.7109375" style="10" customWidth="1"/>
    <col min="12570" max="12570" width="9.42578125" style="10" customWidth="1"/>
    <col min="12571" max="12800" width="8.85546875" style="10"/>
    <col min="12801" max="12801" width="2.85546875" style="10" customWidth="1"/>
    <col min="12802" max="12802" width="23.140625" style="10" customWidth="1"/>
    <col min="12803" max="12803" width="3.42578125" style="10" customWidth="1"/>
    <col min="12804" max="12804" width="4.140625" style="10" customWidth="1"/>
    <col min="12805" max="12805" width="2.7109375" style="10" customWidth="1"/>
    <col min="12806" max="12806" width="3.85546875" style="10" customWidth="1"/>
    <col min="12807" max="12807" width="1.7109375" style="10" customWidth="1"/>
    <col min="12808" max="12808" width="5.85546875" style="10" customWidth="1"/>
    <col min="12809" max="12809" width="2.7109375" style="10" customWidth="1"/>
    <col min="12810" max="12810" width="3.85546875" style="10" customWidth="1"/>
    <col min="12811" max="12811" width="1.7109375" style="10" customWidth="1"/>
    <col min="12812" max="12812" width="6.7109375" style="10" customWidth="1"/>
    <col min="12813" max="12813" width="2.7109375" style="10" customWidth="1"/>
    <col min="12814" max="12814" width="3.85546875" style="10" customWidth="1"/>
    <col min="12815" max="12815" width="1.7109375" style="10" customWidth="1"/>
    <col min="12816" max="12816" width="5.85546875" style="10" customWidth="1"/>
    <col min="12817" max="12817" width="2.7109375" style="10" customWidth="1"/>
    <col min="12818" max="12818" width="3.85546875" style="10" customWidth="1"/>
    <col min="12819" max="12819" width="1.7109375" style="10" customWidth="1"/>
    <col min="12820" max="12820" width="5.85546875" style="10" customWidth="1"/>
    <col min="12821" max="12821" width="2.7109375" style="10" customWidth="1"/>
    <col min="12822" max="12822" width="4.28515625" style="10" customWidth="1"/>
    <col min="12823" max="12823" width="1.7109375" style="10" customWidth="1"/>
    <col min="12824" max="12824" width="12.7109375" style="10" customWidth="1"/>
    <col min="12825" max="12825" width="1.7109375" style="10" customWidth="1"/>
    <col min="12826" max="12826" width="9.42578125" style="10" customWidth="1"/>
    <col min="12827" max="13056" width="8.85546875" style="10"/>
    <col min="13057" max="13057" width="2.85546875" style="10" customWidth="1"/>
    <col min="13058" max="13058" width="23.140625" style="10" customWidth="1"/>
    <col min="13059" max="13059" width="3.42578125" style="10" customWidth="1"/>
    <col min="13060" max="13060" width="4.140625" style="10" customWidth="1"/>
    <col min="13061" max="13061" width="2.7109375" style="10" customWidth="1"/>
    <col min="13062" max="13062" width="3.85546875" style="10" customWidth="1"/>
    <col min="13063" max="13063" width="1.7109375" style="10" customWidth="1"/>
    <col min="13064" max="13064" width="5.85546875" style="10" customWidth="1"/>
    <col min="13065" max="13065" width="2.7109375" style="10" customWidth="1"/>
    <col min="13066" max="13066" width="3.85546875" style="10" customWidth="1"/>
    <col min="13067" max="13067" width="1.7109375" style="10" customWidth="1"/>
    <col min="13068" max="13068" width="6.7109375" style="10" customWidth="1"/>
    <col min="13069" max="13069" width="2.7109375" style="10" customWidth="1"/>
    <col min="13070" max="13070" width="3.85546875" style="10" customWidth="1"/>
    <col min="13071" max="13071" width="1.7109375" style="10" customWidth="1"/>
    <col min="13072" max="13072" width="5.85546875" style="10" customWidth="1"/>
    <col min="13073" max="13073" width="2.7109375" style="10" customWidth="1"/>
    <col min="13074" max="13074" width="3.85546875" style="10" customWidth="1"/>
    <col min="13075" max="13075" width="1.7109375" style="10" customWidth="1"/>
    <col min="13076" max="13076" width="5.85546875" style="10" customWidth="1"/>
    <col min="13077" max="13077" width="2.7109375" style="10" customWidth="1"/>
    <col min="13078" max="13078" width="4.28515625" style="10" customWidth="1"/>
    <col min="13079" max="13079" width="1.7109375" style="10" customWidth="1"/>
    <col min="13080" max="13080" width="12.7109375" style="10" customWidth="1"/>
    <col min="13081" max="13081" width="1.7109375" style="10" customWidth="1"/>
    <col min="13082" max="13082" width="9.42578125" style="10" customWidth="1"/>
    <col min="13083" max="13312" width="8.85546875" style="10"/>
    <col min="13313" max="13313" width="2.85546875" style="10" customWidth="1"/>
    <col min="13314" max="13314" width="23.140625" style="10" customWidth="1"/>
    <col min="13315" max="13315" width="3.42578125" style="10" customWidth="1"/>
    <col min="13316" max="13316" width="4.140625" style="10" customWidth="1"/>
    <col min="13317" max="13317" width="2.7109375" style="10" customWidth="1"/>
    <col min="13318" max="13318" width="3.85546875" style="10" customWidth="1"/>
    <col min="13319" max="13319" width="1.7109375" style="10" customWidth="1"/>
    <col min="13320" max="13320" width="5.85546875" style="10" customWidth="1"/>
    <col min="13321" max="13321" width="2.7109375" style="10" customWidth="1"/>
    <col min="13322" max="13322" width="3.85546875" style="10" customWidth="1"/>
    <col min="13323" max="13323" width="1.7109375" style="10" customWidth="1"/>
    <col min="13324" max="13324" width="6.7109375" style="10" customWidth="1"/>
    <col min="13325" max="13325" width="2.7109375" style="10" customWidth="1"/>
    <col min="13326" max="13326" width="3.85546875" style="10" customWidth="1"/>
    <col min="13327" max="13327" width="1.7109375" style="10" customWidth="1"/>
    <col min="13328" max="13328" width="5.85546875" style="10" customWidth="1"/>
    <col min="13329" max="13329" width="2.7109375" style="10" customWidth="1"/>
    <col min="13330" max="13330" width="3.85546875" style="10" customWidth="1"/>
    <col min="13331" max="13331" width="1.7109375" style="10" customWidth="1"/>
    <col min="13332" max="13332" width="5.85546875" style="10" customWidth="1"/>
    <col min="13333" max="13333" width="2.7109375" style="10" customWidth="1"/>
    <col min="13334" max="13334" width="4.28515625" style="10" customWidth="1"/>
    <col min="13335" max="13335" width="1.7109375" style="10" customWidth="1"/>
    <col min="13336" max="13336" width="12.7109375" style="10" customWidth="1"/>
    <col min="13337" max="13337" width="1.7109375" style="10" customWidth="1"/>
    <col min="13338" max="13338" width="9.42578125" style="10" customWidth="1"/>
    <col min="13339" max="13568" width="8.85546875" style="10"/>
    <col min="13569" max="13569" width="2.85546875" style="10" customWidth="1"/>
    <col min="13570" max="13570" width="23.140625" style="10" customWidth="1"/>
    <col min="13571" max="13571" width="3.42578125" style="10" customWidth="1"/>
    <col min="13572" max="13572" width="4.140625" style="10" customWidth="1"/>
    <col min="13573" max="13573" width="2.7109375" style="10" customWidth="1"/>
    <col min="13574" max="13574" width="3.85546875" style="10" customWidth="1"/>
    <col min="13575" max="13575" width="1.7109375" style="10" customWidth="1"/>
    <col min="13576" max="13576" width="5.85546875" style="10" customWidth="1"/>
    <col min="13577" max="13577" width="2.7109375" style="10" customWidth="1"/>
    <col min="13578" max="13578" width="3.85546875" style="10" customWidth="1"/>
    <col min="13579" max="13579" width="1.7109375" style="10" customWidth="1"/>
    <col min="13580" max="13580" width="6.7109375" style="10" customWidth="1"/>
    <col min="13581" max="13581" width="2.7109375" style="10" customWidth="1"/>
    <col min="13582" max="13582" width="3.85546875" style="10" customWidth="1"/>
    <col min="13583" max="13583" width="1.7109375" style="10" customWidth="1"/>
    <col min="13584" max="13584" width="5.85546875" style="10" customWidth="1"/>
    <col min="13585" max="13585" width="2.7109375" style="10" customWidth="1"/>
    <col min="13586" max="13586" width="3.85546875" style="10" customWidth="1"/>
    <col min="13587" max="13587" width="1.7109375" style="10" customWidth="1"/>
    <col min="13588" max="13588" width="5.85546875" style="10" customWidth="1"/>
    <col min="13589" max="13589" width="2.7109375" style="10" customWidth="1"/>
    <col min="13590" max="13590" width="4.28515625" style="10" customWidth="1"/>
    <col min="13591" max="13591" width="1.7109375" style="10" customWidth="1"/>
    <col min="13592" max="13592" width="12.7109375" style="10" customWidth="1"/>
    <col min="13593" max="13593" width="1.7109375" style="10" customWidth="1"/>
    <col min="13594" max="13594" width="9.42578125" style="10" customWidth="1"/>
    <col min="13595" max="13824" width="8.85546875" style="10"/>
    <col min="13825" max="13825" width="2.85546875" style="10" customWidth="1"/>
    <col min="13826" max="13826" width="23.140625" style="10" customWidth="1"/>
    <col min="13827" max="13827" width="3.42578125" style="10" customWidth="1"/>
    <col min="13828" max="13828" width="4.140625" style="10" customWidth="1"/>
    <col min="13829" max="13829" width="2.7109375" style="10" customWidth="1"/>
    <col min="13830" max="13830" width="3.85546875" style="10" customWidth="1"/>
    <col min="13831" max="13831" width="1.7109375" style="10" customWidth="1"/>
    <col min="13832" max="13832" width="5.85546875" style="10" customWidth="1"/>
    <col min="13833" max="13833" width="2.7109375" style="10" customWidth="1"/>
    <col min="13834" max="13834" width="3.85546875" style="10" customWidth="1"/>
    <col min="13835" max="13835" width="1.7109375" style="10" customWidth="1"/>
    <col min="13836" max="13836" width="6.7109375" style="10" customWidth="1"/>
    <col min="13837" max="13837" width="2.7109375" style="10" customWidth="1"/>
    <col min="13838" max="13838" width="3.85546875" style="10" customWidth="1"/>
    <col min="13839" max="13839" width="1.7109375" style="10" customWidth="1"/>
    <col min="13840" max="13840" width="5.85546875" style="10" customWidth="1"/>
    <col min="13841" max="13841" width="2.7109375" style="10" customWidth="1"/>
    <col min="13842" max="13842" width="3.85546875" style="10" customWidth="1"/>
    <col min="13843" max="13843" width="1.7109375" style="10" customWidth="1"/>
    <col min="13844" max="13844" width="5.85546875" style="10" customWidth="1"/>
    <col min="13845" max="13845" width="2.7109375" style="10" customWidth="1"/>
    <col min="13846" max="13846" width="4.28515625" style="10" customWidth="1"/>
    <col min="13847" max="13847" width="1.7109375" style="10" customWidth="1"/>
    <col min="13848" max="13848" width="12.7109375" style="10" customWidth="1"/>
    <col min="13849" max="13849" width="1.7109375" style="10" customWidth="1"/>
    <col min="13850" max="13850" width="9.42578125" style="10" customWidth="1"/>
    <col min="13851" max="14080" width="8.85546875" style="10"/>
    <col min="14081" max="14081" width="2.85546875" style="10" customWidth="1"/>
    <col min="14082" max="14082" width="23.140625" style="10" customWidth="1"/>
    <col min="14083" max="14083" width="3.42578125" style="10" customWidth="1"/>
    <col min="14084" max="14084" width="4.140625" style="10" customWidth="1"/>
    <col min="14085" max="14085" width="2.7109375" style="10" customWidth="1"/>
    <col min="14086" max="14086" width="3.85546875" style="10" customWidth="1"/>
    <col min="14087" max="14087" width="1.7109375" style="10" customWidth="1"/>
    <col min="14088" max="14088" width="5.85546875" style="10" customWidth="1"/>
    <col min="14089" max="14089" width="2.7109375" style="10" customWidth="1"/>
    <col min="14090" max="14090" width="3.85546875" style="10" customWidth="1"/>
    <col min="14091" max="14091" width="1.7109375" style="10" customWidth="1"/>
    <col min="14092" max="14092" width="6.7109375" style="10" customWidth="1"/>
    <col min="14093" max="14093" width="2.7109375" style="10" customWidth="1"/>
    <col min="14094" max="14094" width="3.85546875" style="10" customWidth="1"/>
    <col min="14095" max="14095" width="1.7109375" style="10" customWidth="1"/>
    <col min="14096" max="14096" width="5.85546875" style="10" customWidth="1"/>
    <col min="14097" max="14097" width="2.7109375" style="10" customWidth="1"/>
    <col min="14098" max="14098" width="3.85546875" style="10" customWidth="1"/>
    <col min="14099" max="14099" width="1.7109375" style="10" customWidth="1"/>
    <col min="14100" max="14100" width="5.85546875" style="10" customWidth="1"/>
    <col min="14101" max="14101" width="2.7109375" style="10" customWidth="1"/>
    <col min="14102" max="14102" width="4.28515625" style="10" customWidth="1"/>
    <col min="14103" max="14103" width="1.7109375" style="10" customWidth="1"/>
    <col min="14104" max="14104" width="12.7109375" style="10" customWidth="1"/>
    <col min="14105" max="14105" width="1.7109375" style="10" customWidth="1"/>
    <col min="14106" max="14106" width="9.42578125" style="10" customWidth="1"/>
    <col min="14107" max="14336" width="8.85546875" style="10"/>
    <col min="14337" max="14337" width="2.85546875" style="10" customWidth="1"/>
    <col min="14338" max="14338" width="23.140625" style="10" customWidth="1"/>
    <col min="14339" max="14339" width="3.42578125" style="10" customWidth="1"/>
    <col min="14340" max="14340" width="4.140625" style="10" customWidth="1"/>
    <col min="14341" max="14341" width="2.7109375" style="10" customWidth="1"/>
    <col min="14342" max="14342" width="3.85546875" style="10" customWidth="1"/>
    <col min="14343" max="14343" width="1.7109375" style="10" customWidth="1"/>
    <col min="14344" max="14344" width="5.85546875" style="10" customWidth="1"/>
    <col min="14345" max="14345" width="2.7109375" style="10" customWidth="1"/>
    <col min="14346" max="14346" width="3.85546875" style="10" customWidth="1"/>
    <col min="14347" max="14347" width="1.7109375" style="10" customWidth="1"/>
    <col min="14348" max="14348" width="6.7109375" style="10" customWidth="1"/>
    <col min="14349" max="14349" width="2.7109375" style="10" customWidth="1"/>
    <col min="14350" max="14350" width="3.85546875" style="10" customWidth="1"/>
    <col min="14351" max="14351" width="1.7109375" style="10" customWidth="1"/>
    <col min="14352" max="14352" width="5.85546875" style="10" customWidth="1"/>
    <col min="14353" max="14353" width="2.7109375" style="10" customWidth="1"/>
    <col min="14354" max="14354" width="3.85546875" style="10" customWidth="1"/>
    <col min="14355" max="14355" width="1.7109375" style="10" customWidth="1"/>
    <col min="14356" max="14356" width="5.85546875" style="10" customWidth="1"/>
    <col min="14357" max="14357" width="2.7109375" style="10" customWidth="1"/>
    <col min="14358" max="14358" width="4.28515625" style="10" customWidth="1"/>
    <col min="14359" max="14359" width="1.7109375" style="10" customWidth="1"/>
    <col min="14360" max="14360" width="12.7109375" style="10" customWidth="1"/>
    <col min="14361" max="14361" width="1.7109375" style="10" customWidth="1"/>
    <col min="14362" max="14362" width="9.42578125" style="10" customWidth="1"/>
    <col min="14363" max="14592" width="8.85546875" style="10"/>
    <col min="14593" max="14593" width="2.85546875" style="10" customWidth="1"/>
    <col min="14594" max="14594" width="23.140625" style="10" customWidth="1"/>
    <col min="14595" max="14595" width="3.42578125" style="10" customWidth="1"/>
    <col min="14596" max="14596" width="4.140625" style="10" customWidth="1"/>
    <col min="14597" max="14597" width="2.7109375" style="10" customWidth="1"/>
    <col min="14598" max="14598" width="3.85546875" style="10" customWidth="1"/>
    <col min="14599" max="14599" width="1.7109375" style="10" customWidth="1"/>
    <col min="14600" max="14600" width="5.85546875" style="10" customWidth="1"/>
    <col min="14601" max="14601" width="2.7109375" style="10" customWidth="1"/>
    <col min="14602" max="14602" width="3.85546875" style="10" customWidth="1"/>
    <col min="14603" max="14603" width="1.7109375" style="10" customWidth="1"/>
    <col min="14604" max="14604" width="6.7109375" style="10" customWidth="1"/>
    <col min="14605" max="14605" width="2.7109375" style="10" customWidth="1"/>
    <col min="14606" max="14606" width="3.85546875" style="10" customWidth="1"/>
    <col min="14607" max="14607" width="1.7109375" style="10" customWidth="1"/>
    <col min="14608" max="14608" width="5.85546875" style="10" customWidth="1"/>
    <col min="14609" max="14609" width="2.7109375" style="10" customWidth="1"/>
    <col min="14610" max="14610" width="3.85546875" style="10" customWidth="1"/>
    <col min="14611" max="14611" width="1.7109375" style="10" customWidth="1"/>
    <col min="14612" max="14612" width="5.85546875" style="10" customWidth="1"/>
    <col min="14613" max="14613" width="2.7109375" style="10" customWidth="1"/>
    <col min="14614" max="14614" width="4.28515625" style="10" customWidth="1"/>
    <col min="14615" max="14615" width="1.7109375" style="10" customWidth="1"/>
    <col min="14616" max="14616" width="12.7109375" style="10" customWidth="1"/>
    <col min="14617" max="14617" width="1.7109375" style="10" customWidth="1"/>
    <col min="14618" max="14618" width="9.42578125" style="10" customWidth="1"/>
    <col min="14619" max="14848" width="8.85546875" style="10"/>
    <col min="14849" max="14849" width="2.85546875" style="10" customWidth="1"/>
    <col min="14850" max="14850" width="23.140625" style="10" customWidth="1"/>
    <col min="14851" max="14851" width="3.42578125" style="10" customWidth="1"/>
    <col min="14852" max="14852" width="4.140625" style="10" customWidth="1"/>
    <col min="14853" max="14853" width="2.7109375" style="10" customWidth="1"/>
    <col min="14854" max="14854" width="3.85546875" style="10" customWidth="1"/>
    <col min="14855" max="14855" width="1.7109375" style="10" customWidth="1"/>
    <col min="14856" max="14856" width="5.85546875" style="10" customWidth="1"/>
    <col min="14857" max="14857" width="2.7109375" style="10" customWidth="1"/>
    <col min="14858" max="14858" width="3.85546875" style="10" customWidth="1"/>
    <col min="14859" max="14859" width="1.7109375" style="10" customWidth="1"/>
    <col min="14860" max="14860" width="6.7109375" style="10" customWidth="1"/>
    <col min="14861" max="14861" width="2.7109375" style="10" customWidth="1"/>
    <col min="14862" max="14862" width="3.85546875" style="10" customWidth="1"/>
    <col min="14863" max="14863" width="1.7109375" style="10" customWidth="1"/>
    <col min="14864" max="14864" width="5.85546875" style="10" customWidth="1"/>
    <col min="14865" max="14865" width="2.7109375" style="10" customWidth="1"/>
    <col min="14866" max="14866" width="3.85546875" style="10" customWidth="1"/>
    <col min="14867" max="14867" width="1.7109375" style="10" customWidth="1"/>
    <col min="14868" max="14868" width="5.85546875" style="10" customWidth="1"/>
    <col min="14869" max="14869" width="2.7109375" style="10" customWidth="1"/>
    <col min="14870" max="14870" width="4.28515625" style="10" customWidth="1"/>
    <col min="14871" max="14871" width="1.7109375" style="10" customWidth="1"/>
    <col min="14872" max="14872" width="12.7109375" style="10" customWidth="1"/>
    <col min="14873" max="14873" width="1.7109375" style="10" customWidth="1"/>
    <col min="14874" max="14874" width="9.42578125" style="10" customWidth="1"/>
    <col min="14875" max="15104" width="8.85546875" style="10"/>
    <col min="15105" max="15105" width="2.85546875" style="10" customWidth="1"/>
    <col min="15106" max="15106" width="23.140625" style="10" customWidth="1"/>
    <col min="15107" max="15107" width="3.42578125" style="10" customWidth="1"/>
    <col min="15108" max="15108" width="4.140625" style="10" customWidth="1"/>
    <col min="15109" max="15109" width="2.7109375" style="10" customWidth="1"/>
    <col min="15110" max="15110" width="3.85546875" style="10" customWidth="1"/>
    <col min="15111" max="15111" width="1.7109375" style="10" customWidth="1"/>
    <col min="15112" max="15112" width="5.85546875" style="10" customWidth="1"/>
    <col min="15113" max="15113" width="2.7109375" style="10" customWidth="1"/>
    <col min="15114" max="15114" width="3.85546875" style="10" customWidth="1"/>
    <col min="15115" max="15115" width="1.7109375" style="10" customWidth="1"/>
    <col min="15116" max="15116" width="6.7109375" style="10" customWidth="1"/>
    <col min="15117" max="15117" width="2.7109375" style="10" customWidth="1"/>
    <col min="15118" max="15118" width="3.85546875" style="10" customWidth="1"/>
    <col min="15119" max="15119" width="1.7109375" style="10" customWidth="1"/>
    <col min="15120" max="15120" width="5.85546875" style="10" customWidth="1"/>
    <col min="15121" max="15121" width="2.7109375" style="10" customWidth="1"/>
    <col min="15122" max="15122" width="3.85546875" style="10" customWidth="1"/>
    <col min="15123" max="15123" width="1.7109375" style="10" customWidth="1"/>
    <col min="15124" max="15124" width="5.85546875" style="10" customWidth="1"/>
    <col min="15125" max="15125" width="2.7109375" style="10" customWidth="1"/>
    <col min="15126" max="15126" width="4.28515625" style="10" customWidth="1"/>
    <col min="15127" max="15127" width="1.7109375" style="10" customWidth="1"/>
    <col min="15128" max="15128" width="12.7109375" style="10" customWidth="1"/>
    <col min="15129" max="15129" width="1.7109375" style="10" customWidth="1"/>
    <col min="15130" max="15130" width="9.42578125" style="10" customWidth="1"/>
    <col min="15131" max="15360" width="8.85546875" style="10"/>
    <col min="15361" max="15361" width="2.85546875" style="10" customWidth="1"/>
    <col min="15362" max="15362" width="23.140625" style="10" customWidth="1"/>
    <col min="15363" max="15363" width="3.42578125" style="10" customWidth="1"/>
    <col min="15364" max="15364" width="4.140625" style="10" customWidth="1"/>
    <col min="15365" max="15365" width="2.7109375" style="10" customWidth="1"/>
    <col min="15366" max="15366" width="3.85546875" style="10" customWidth="1"/>
    <col min="15367" max="15367" width="1.7109375" style="10" customWidth="1"/>
    <col min="15368" max="15368" width="5.85546875" style="10" customWidth="1"/>
    <col min="15369" max="15369" width="2.7109375" style="10" customWidth="1"/>
    <col min="15370" max="15370" width="3.85546875" style="10" customWidth="1"/>
    <col min="15371" max="15371" width="1.7109375" style="10" customWidth="1"/>
    <col min="15372" max="15372" width="6.7109375" style="10" customWidth="1"/>
    <col min="15373" max="15373" width="2.7109375" style="10" customWidth="1"/>
    <col min="15374" max="15374" width="3.85546875" style="10" customWidth="1"/>
    <col min="15375" max="15375" width="1.7109375" style="10" customWidth="1"/>
    <col min="15376" max="15376" width="5.85546875" style="10" customWidth="1"/>
    <col min="15377" max="15377" width="2.7109375" style="10" customWidth="1"/>
    <col min="15378" max="15378" width="3.85546875" style="10" customWidth="1"/>
    <col min="15379" max="15379" width="1.7109375" style="10" customWidth="1"/>
    <col min="15380" max="15380" width="5.85546875" style="10" customWidth="1"/>
    <col min="15381" max="15381" width="2.7109375" style="10" customWidth="1"/>
    <col min="15382" max="15382" width="4.28515625" style="10" customWidth="1"/>
    <col min="15383" max="15383" width="1.7109375" style="10" customWidth="1"/>
    <col min="15384" max="15384" width="12.7109375" style="10" customWidth="1"/>
    <col min="15385" max="15385" width="1.7109375" style="10" customWidth="1"/>
    <col min="15386" max="15386" width="9.42578125" style="10" customWidth="1"/>
    <col min="15387" max="15616" width="8.85546875" style="10"/>
    <col min="15617" max="15617" width="2.85546875" style="10" customWidth="1"/>
    <col min="15618" max="15618" width="23.140625" style="10" customWidth="1"/>
    <col min="15619" max="15619" width="3.42578125" style="10" customWidth="1"/>
    <col min="15620" max="15620" width="4.140625" style="10" customWidth="1"/>
    <col min="15621" max="15621" width="2.7109375" style="10" customWidth="1"/>
    <col min="15622" max="15622" width="3.85546875" style="10" customWidth="1"/>
    <col min="15623" max="15623" width="1.7109375" style="10" customWidth="1"/>
    <col min="15624" max="15624" width="5.85546875" style="10" customWidth="1"/>
    <col min="15625" max="15625" width="2.7109375" style="10" customWidth="1"/>
    <col min="15626" max="15626" width="3.85546875" style="10" customWidth="1"/>
    <col min="15627" max="15627" width="1.7109375" style="10" customWidth="1"/>
    <col min="15628" max="15628" width="6.7109375" style="10" customWidth="1"/>
    <col min="15629" max="15629" width="2.7109375" style="10" customWidth="1"/>
    <col min="15630" max="15630" width="3.85546875" style="10" customWidth="1"/>
    <col min="15631" max="15631" width="1.7109375" style="10" customWidth="1"/>
    <col min="15632" max="15632" width="5.85546875" style="10" customWidth="1"/>
    <col min="15633" max="15633" width="2.7109375" style="10" customWidth="1"/>
    <col min="15634" max="15634" width="3.85546875" style="10" customWidth="1"/>
    <col min="15635" max="15635" width="1.7109375" style="10" customWidth="1"/>
    <col min="15636" max="15636" width="5.85546875" style="10" customWidth="1"/>
    <col min="15637" max="15637" width="2.7109375" style="10" customWidth="1"/>
    <col min="15638" max="15638" width="4.28515625" style="10" customWidth="1"/>
    <col min="15639" max="15639" width="1.7109375" style="10" customWidth="1"/>
    <col min="15640" max="15640" width="12.7109375" style="10" customWidth="1"/>
    <col min="15641" max="15641" width="1.7109375" style="10" customWidth="1"/>
    <col min="15642" max="15642" width="9.42578125" style="10" customWidth="1"/>
    <col min="15643" max="15872" width="8.85546875" style="10"/>
    <col min="15873" max="15873" width="2.85546875" style="10" customWidth="1"/>
    <col min="15874" max="15874" width="23.140625" style="10" customWidth="1"/>
    <col min="15875" max="15875" width="3.42578125" style="10" customWidth="1"/>
    <col min="15876" max="15876" width="4.140625" style="10" customWidth="1"/>
    <col min="15877" max="15877" width="2.7109375" style="10" customWidth="1"/>
    <col min="15878" max="15878" width="3.85546875" style="10" customWidth="1"/>
    <col min="15879" max="15879" width="1.7109375" style="10" customWidth="1"/>
    <col min="15880" max="15880" width="5.85546875" style="10" customWidth="1"/>
    <col min="15881" max="15881" width="2.7109375" style="10" customWidth="1"/>
    <col min="15882" max="15882" width="3.85546875" style="10" customWidth="1"/>
    <col min="15883" max="15883" width="1.7109375" style="10" customWidth="1"/>
    <col min="15884" max="15884" width="6.7109375" style="10" customWidth="1"/>
    <col min="15885" max="15885" width="2.7109375" style="10" customWidth="1"/>
    <col min="15886" max="15886" width="3.85546875" style="10" customWidth="1"/>
    <col min="15887" max="15887" width="1.7109375" style="10" customWidth="1"/>
    <col min="15888" max="15888" width="5.85546875" style="10" customWidth="1"/>
    <col min="15889" max="15889" width="2.7109375" style="10" customWidth="1"/>
    <col min="15890" max="15890" width="3.85546875" style="10" customWidth="1"/>
    <col min="15891" max="15891" width="1.7109375" style="10" customWidth="1"/>
    <col min="15892" max="15892" width="5.85546875" style="10" customWidth="1"/>
    <col min="15893" max="15893" width="2.7109375" style="10" customWidth="1"/>
    <col min="15894" max="15894" width="4.28515625" style="10" customWidth="1"/>
    <col min="15895" max="15895" width="1.7109375" style="10" customWidth="1"/>
    <col min="15896" max="15896" width="12.7109375" style="10" customWidth="1"/>
    <col min="15897" max="15897" width="1.7109375" style="10" customWidth="1"/>
    <col min="15898" max="15898" width="9.42578125" style="10" customWidth="1"/>
    <col min="15899" max="16128" width="8.85546875" style="10"/>
    <col min="16129" max="16129" width="2.85546875" style="10" customWidth="1"/>
    <col min="16130" max="16130" width="23.140625" style="10" customWidth="1"/>
    <col min="16131" max="16131" width="3.42578125" style="10" customWidth="1"/>
    <col min="16132" max="16132" width="4.140625" style="10" customWidth="1"/>
    <col min="16133" max="16133" width="2.7109375" style="10" customWidth="1"/>
    <col min="16134" max="16134" width="3.85546875" style="10" customWidth="1"/>
    <col min="16135" max="16135" width="1.7109375" style="10" customWidth="1"/>
    <col min="16136" max="16136" width="5.85546875" style="10" customWidth="1"/>
    <col min="16137" max="16137" width="2.7109375" style="10" customWidth="1"/>
    <col min="16138" max="16138" width="3.85546875" style="10" customWidth="1"/>
    <col min="16139" max="16139" width="1.7109375" style="10" customWidth="1"/>
    <col min="16140" max="16140" width="6.7109375" style="10" customWidth="1"/>
    <col min="16141" max="16141" width="2.7109375" style="10" customWidth="1"/>
    <col min="16142" max="16142" width="3.85546875" style="10" customWidth="1"/>
    <col min="16143" max="16143" width="1.7109375" style="10" customWidth="1"/>
    <col min="16144" max="16144" width="5.85546875" style="10" customWidth="1"/>
    <col min="16145" max="16145" width="2.7109375" style="10" customWidth="1"/>
    <col min="16146" max="16146" width="3.85546875" style="10" customWidth="1"/>
    <col min="16147" max="16147" width="1.7109375" style="10" customWidth="1"/>
    <col min="16148" max="16148" width="5.85546875" style="10" customWidth="1"/>
    <col min="16149" max="16149" width="2.7109375" style="10" customWidth="1"/>
    <col min="16150" max="16150" width="4.28515625" style="10" customWidth="1"/>
    <col min="16151" max="16151" width="1.7109375" style="10" customWidth="1"/>
    <col min="16152" max="16152" width="12.7109375" style="10" customWidth="1"/>
    <col min="16153" max="16153" width="1.7109375" style="10" customWidth="1"/>
    <col min="16154" max="16154" width="9.42578125" style="10" customWidth="1"/>
    <col min="16155" max="16384" width="8.85546875" style="10"/>
  </cols>
  <sheetData>
    <row r="1" spans="1:26" ht="33.6" customHeight="1">
      <c r="A1" s="1257" t="s">
        <v>686</v>
      </c>
      <c r="B1" s="1257"/>
      <c r="C1" s="1257"/>
      <c r="D1" s="1257"/>
      <c r="E1" s="1257"/>
      <c r="F1" s="1257"/>
      <c r="G1" s="1257"/>
      <c r="H1" s="1257"/>
      <c r="I1" s="1257"/>
      <c r="J1" s="1257"/>
      <c r="K1" s="1257"/>
      <c r="L1" s="1257"/>
      <c r="M1" s="1257"/>
      <c r="N1" s="1257"/>
      <c r="O1" s="1257"/>
      <c r="P1" s="1257"/>
      <c r="Q1" s="1257"/>
      <c r="R1" s="1257"/>
      <c r="S1" s="1257"/>
      <c r="T1" s="1257"/>
      <c r="U1" s="1257"/>
      <c r="V1" s="1257"/>
      <c r="W1" s="1257"/>
      <c r="X1" s="1257"/>
      <c r="Y1" s="1257"/>
      <c r="Z1" s="1257"/>
    </row>
    <row r="2" spans="1:26" ht="12.75" customHeight="1">
      <c r="A2" s="1259" t="s">
        <v>464</v>
      </c>
      <c r="B2" s="1190"/>
      <c r="C2" s="1108"/>
      <c r="D2" s="563"/>
      <c r="E2" s="563"/>
      <c r="F2" s="834"/>
      <c r="G2" s="834"/>
      <c r="H2" s="563"/>
      <c r="I2" s="563"/>
      <c r="J2" s="563"/>
      <c r="K2" s="834"/>
      <c r="L2" s="563"/>
      <c r="M2" s="563"/>
      <c r="N2" s="563"/>
      <c r="O2" s="834"/>
      <c r="P2" s="834"/>
      <c r="Q2" s="834"/>
      <c r="R2" s="834"/>
      <c r="S2" s="834"/>
      <c r="T2" s="834"/>
      <c r="U2" s="565"/>
      <c r="V2" s="565"/>
      <c r="W2" s="565"/>
      <c r="X2" s="565"/>
      <c r="Y2" s="565"/>
      <c r="Z2" s="565"/>
    </row>
    <row r="3" spans="1:26" ht="12.75" customHeight="1">
      <c r="A3" s="1260" t="s">
        <v>1</v>
      </c>
      <c r="B3" s="1190"/>
      <c r="C3" s="1108"/>
    </row>
    <row r="4" spans="1:26" ht="12.75" customHeight="1">
      <c r="A4" s="569"/>
      <c r="B4" s="570"/>
      <c r="C4" s="780"/>
      <c r="D4" s="1232" t="s">
        <v>687</v>
      </c>
      <c r="E4" s="1232"/>
      <c r="F4" s="1232"/>
      <c r="G4" s="1232"/>
      <c r="H4" s="1232"/>
      <c r="I4" s="1232"/>
      <c r="J4" s="1232"/>
      <c r="K4" s="1232"/>
      <c r="L4" s="1232"/>
      <c r="M4" s="1232"/>
      <c r="N4" s="1232"/>
      <c r="O4" s="1232"/>
      <c r="P4" s="1232"/>
      <c r="Q4" s="1232"/>
      <c r="R4" s="1232"/>
      <c r="S4" s="460"/>
      <c r="T4" s="460"/>
      <c r="U4" s="460"/>
      <c r="V4" s="460"/>
      <c r="W4" s="460"/>
      <c r="X4" s="460"/>
      <c r="Y4" s="460"/>
      <c r="Z4" s="570"/>
    </row>
    <row r="5" spans="1:26" ht="11.25" customHeight="1">
      <c r="A5" s="570"/>
      <c r="B5" s="570"/>
      <c r="C5" s="780"/>
      <c r="D5" s="1225" t="s">
        <v>688</v>
      </c>
      <c r="E5" s="1225"/>
      <c r="F5" s="1225"/>
      <c r="G5" s="1225"/>
      <c r="H5" s="1225"/>
      <c r="I5" s="1225"/>
      <c r="J5" s="1225"/>
      <c r="K5" s="1225"/>
      <c r="L5" s="1225"/>
      <c r="M5" s="1225"/>
      <c r="N5" s="1225"/>
      <c r="O5" s="1225"/>
      <c r="P5" s="1225"/>
      <c r="Q5" s="1225"/>
      <c r="R5" s="1225"/>
      <c r="S5" s="1109"/>
      <c r="T5" s="1109"/>
      <c r="U5" s="1110"/>
      <c r="V5" s="1110"/>
      <c r="W5" s="1110"/>
      <c r="X5" s="1110"/>
      <c r="Y5" s="1110"/>
      <c r="Z5" s="1110"/>
    </row>
    <row r="6" spans="1:26" ht="33" customHeight="1">
      <c r="A6" s="570"/>
      <c r="B6" s="570"/>
      <c r="C6" s="780"/>
      <c r="D6" s="1264" t="s">
        <v>467</v>
      </c>
      <c r="E6" s="1264"/>
      <c r="F6" s="1264"/>
      <c r="G6" s="1111"/>
      <c r="H6" s="1264" t="s">
        <v>468</v>
      </c>
      <c r="I6" s="1264"/>
      <c r="J6" s="1264"/>
      <c r="K6" s="575"/>
      <c r="L6" s="1264" t="s">
        <v>469</v>
      </c>
      <c r="M6" s="1264"/>
      <c r="N6" s="1264"/>
      <c r="O6" s="575"/>
      <c r="P6" s="1264" t="s">
        <v>471</v>
      </c>
      <c r="Q6" s="1264"/>
      <c r="R6" s="1264"/>
      <c r="S6" s="574"/>
      <c r="T6" s="1255" t="s">
        <v>571</v>
      </c>
      <c r="U6" s="1255"/>
      <c r="V6" s="1255"/>
      <c r="W6" s="781"/>
      <c r="X6" s="1236" t="s">
        <v>572</v>
      </c>
      <c r="Y6" s="832"/>
      <c r="Z6" s="1236" t="s">
        <v>508</v>
      </c>
    </row>
    <row r="7" spans="1:26" s="332" customFormat="1" ht="11.25" customHeight="1">
      <c r="A7" s="780"/>
      <c r="B7" s="780"/>
      <c r="C7" s="780"/>
      <c r="D7" s="1261" t="s">
        <v>22</v>
      </c>
      <c r="E7" s="1261"/>
      <c r="F7" s="1261"/>
      <c r="G7" s="1112"/>
      <c r="H7" s="1113"/>
      <c r="I7" s="1113"/>
      <c r="J7" s="1113"/>
      <c r="K7" s="1114"/>
      <c r="L7" s="1113"/>
      <c r="M7" s="1113"/>
      <c r="N7" s="1113"/>
      <c r="O7" s="1114"/>
      <c r="P7" s="1261" t="s">
        <v>23</v>
      </c>
      <c r="Q7" s="1261"/>
      <c r="R7" s="1261"/>
      <c r="S7" s="1115"/>
      <c r="T7" s="1268"/>
      <c r="U7" s="1268"/>
      <c r="V7" s="1268"/>
      <c r="W7" s="782"/>
      <c r="X7" s="1236"/>
      <c r="Y7" s="1116"/>
      <c r="Z7" s="1236"/>
    </row>
    <row r="8" spans="1:26" ht="12.75" customHeight="1">
      <c r="A8" s="570"/>
      <c r="B8" s="570"/>
      <c r="C8" s="780" t="s">
        <v>15</v>
      </c>
      <c r="D8" s="471" t="s">
        <v>476</v>
      </c>
      <c r="E8" s="468" t="s">
        <v>574</v>
      </c>
      <c r="F8" s="578" t="s">
        <v>575</v>
      </c>
      <c r="G8" s="470"/>
      <c r="H8" s="471" t="s">
        <v>476</v>
      </c>
      <c r="I8" s="468" t="s">
        <v>574</v>
      </c>
      <c r="J8" s="578" t="s">
        <v>575</v>
      </c>
      <c r="K8" s="470"/>
      <c r="L8" s="471" t="s">
        <v>476</v>
      </c>
      <c r="M8" s="468" t="s">
        <v>574</v>
      </c>
      <c r="N8" s="578" t="s">
        <v>575</v>
      </c>
      <c r="O8" s="1117"/>
      <c r="P8" s="471" t="s">
        <v>476</v>
      </c>
      <c r="Q8" s="468" t="s">
        <v>574</v>
      </c>
      <c r="R8" s="578" t="s">
        <v>575</v>
      </c>
      <c r="S8" s="1118"/>
      <c r="T8" s="473" t="s">
        <v>476</v>
      </c>
      <c r="U8" s="468" t="s">
        <v>574</v>
      </c>
      <c r="V8" s="578" t="s">
        <v>575</v>
      </c>
      <c r="W8" s="1119"/>
      <c r="X8" s="473" t="s">
        <v>476</v>
      </c>
      <c r="Y8" s="1118"/>
      <c r="Z8" s="581" t="s">
        <v>0</v>
      </c>
    </row>
    <row r="9" spans="1:26" s="332" customFormat="1" ht="11.25" customHeight="1">
      <c r="A9" s="780"/>
      <c r="B9" s="780"/>
      <c r="C9" s="780"/>
      <c r="D9" s="1120"/>
      <c r="E9" s="1121"/>
      <c r="F9" s="783" t="s">
        <v>25</v>
      </c>
      <c r="G9" s="783"/>
      <c r="H9" s="1120"/>
      <c r="I9" s="1121"/>
      <c r="J9" s="783" t="s">
        <v>25</v>
      </c>
      <c r="K9" s="783"/>
      <c r="L9" s="1120"/>
      <c r="M9" s="1121"/>
      <c r="N9" s="783" t="s">
        <v>25</v>
      </c>
      <c r="O9" s="1122"/>
      <c r="P9" s="1120"/>
      <c r="Q9" s="1121"/>
      <c r="R9" s="783" t="s">
        <v>25</v>
      </c>
      <c r="S9" s="1120"/>
      <c r="T9" s="1120"/>
      <c r="U9" s="1121"/>
      <c r="V9" s="783" t="s">
        <v>25</v>
      </c>
      <c r="W9" s="1120"/>
      <c r="X9" s="1120"/>
      <c r="Y9" s="1120"/>
      <c r="Z9" s="783"/>
    </row>
    <row r="10" spans="1:26" ht="11.25" customHeight="1">
      <c r="A10" s="1253" t="s">
        <v>513</v>
      </c>
      <c r="B10" s="1269"/>
      <c r="C10" s="26"/>
      <c r="D10" s="572"/>
      <c r="E10" s="1123"/>
      <c r="F10" s="570"/>
      <c r="G10" s="570"/>
      <c r="H10" s="572"/>
      <c r="I10" s="1123"/>
      <c r="J10" s="570"/>
      <c r="K10" s="570"/>
      <c r="L10" s="572"/>
      <c r="M10" s="1123"/>
      <c r="N10" s="570"/>
      <c r="O10" s="570"/>
      <c r="P10" s="572"/>
      <c r="Q10" s="1123"/>
      <c r="R10" s="570"/>
      <c r="S10" s="572"/>
      <c r="T10" s="572"/>
      <c r="U10" s="588"/>
      <c r="V10" s="588"/>
      <c r="W10" s="588"/>
      <c r="X10" s="588"/>
      <c r="Y10" s="588"/>
      <c r="Z10" s="570"/>
    </row>
    <row r="11" spans="1:26" ht="11.25" customHeight="1">
      <c r="A11" s="1263" t="s">
        <v>514</v>
      </c>
      <c r="B11" s="1269"/>
      <c r="C11" s="26"/>
      <c r="D11" s="1124">
        <v>47.9</v>
      </c>
      <c r="E11" s="1125" t="s">
        <v>574</v>
      </c>
      <c r="F11" s="1126">
        <v>1</v>
      </c>
      <c r="G11" s="1125"/>
      <c r="H11" s="1124">
        <v>4.4000000000000004</v>
      </c>
      <c r="I11" s="1125" t="s">
        <v>574</v>
      </c>
      <c r="J11" s="1126">
        <v>0</v>
      </c>
      <c r="K11" s="1125"/>
      <c r="L11" s="1124">
        <v>24.1</v>
      </c>
      <c r="M11" s="1125" t="s">
        <v>574</v>
      </c>
      <c r="N11" s="1126">
        <v>1</v>
      </c>
      <c r="O11" s="1125"/>
      <c r="P11" s="1124">
        <v>3.4</v>
      </c>
      <c r="Q11" s="1125" t="s">
        <v>574</v>
      </c>
      <c r="R11" s="1126">
        <v>0</v>
      </c>
      <c r="S11" s="1125"/>
      <c r="T11" s="1124">
        <v>79.8</v>
      </c>
      <c r="U11" s="1139" t="s">
        <v>574</v>
      </c>
      <c r="V11" s="1126">
        <v>1</v>
      </c>
      <c r="W11" s="1138"/>
      <c r="X11" s="1124">
        <v>20.2</v>
      </c>
      <c r="Y11" s="1138"/>
      <c r="Z11" s="596">
        <v>490.4</v>
      </c>
    </row>
    <row r="12" spans="1:26" ht="11.25" customHeight="1">
      <c r="A12" s="1263" t="s">
        <v>515</v>
      </c>
      <c r="B12" s="1269"/>
      <c r="C12" s="26"/>
      <c r="D12" s="1124">
        <v>69.599999999999994</v>
      </c>
      <c r="E12" s="1125" t="s">
        <v>574</v>
      </c>
      <c r="F12" s="1126">
        <v>1</v>
      </c>
      <c r="G12" s="1125"/>
      <c r="H12" s="1124">
        <v>2.2999999999999998</v>
      </c>
      <c r="I12" s="1125" t="s">
        <v>574</v>
      </c>
      <c r="J12" s="1126">
        <v>0</v>
      </c>
      <c r="K12" s="1125"/>
      <c r="L12" s="1124">
        <v>8.4</v>
      </c>
      <c r="M12" s="1125" t="s">
        <v>574</v>
      </c>
      <c r="N12" s="1126">
        <v>0</v>
      </c>
      <c r="O12" s="1125"/>
      <c r="P12" s="1124">
        <v>2.7</v>
      </c>
      <c r="Q12" s="1125" t="s">
        <v>574</v>
      </c>
      <c r="R12" s="1126">
        <v>0</v>
      </c>
      <c r="S12" s="1125"/>
      <c r="T12" s="1124">
        <v>83</v>
      </c>
      <c r="U12" s="1139" t="s">
        <v>574</v>
      </c>
      <c r="V12" s="1126">
        <v>1</v>
      </c>
      <c r="W12" s="1138"/>
      <c r="X12" s="1124">
        <v>17</v>
      </c>
      <c r="Y12" s="1138"/>
      <c r="Z12" s="596">
        <v>496.4</v>
      </c>
    </row>
    <row r="13" spans="1:26" ht="11.25" customHeight="1">
      <c r="A13" s="835"/>
      <c r="B13" s="836"/>
      <c r="C13" s="784"/>
      <c r="D13" s="1124"/>
      <c r="E13" s="1125"/>
      <c r="F13" s="785"/>
      <c r="G13" s="1125"/>
      <c r="H13" s="1124"/>
      <c r="I13" s="1125"/>
      <c r="J13" s="785"/>
      <c r="K13" s="1125"/>
      <c r="L13" s="1124"/>
      <c r="M13" s="1125"/>
      <c r="N13" s="785"/>
      <c r="O13" s="1125"/>
      <c r="P13" s="1124"/>
      <c r="Q13" s="1125"/>
      <c r="R13" s="785"/>
      <c r="S13" s="1125"/>
      <c r="T13" s="1124"/>
      <c r="U13" s="1139"/>
      <c r="V13" s="596"/>
      <c r="W13" s="1138"/>
      <c r="X13" s="1124"/>
      <c r="Y13" s="1138"/>
      <c r="Z13" s="596"/>
    </row>
    <row r="14" spans="1:26" ht="12.75" customHeight="1">
      <c r="A14" s="1263" t="s">
        <v>516</v>
      </c>
      <c r="B14" s="1269"/>
      <c r="C14" s="26">
        <v>7</v>
      </c>
      <c r="D14" s="1124">
        <v>60.3</v>
      </c>
      <c r="E14" s="1125" t="s">
        <v>574</v>
      </c>
      <c r="F14" s="1126">
        <v>2</v>
      </c>
      <c r="G14" s="1125"/>
      <c r="H14" s="1124">
        <v>1.8</v>
      </c>
      <c r="I14" s="1125" t="s">
        <v>574</v>
      </c>
      <c r="J14" s="1126">
        <v>0</v>
      </c>
      <c r="K14" s="1125"/>
      <c r="L14" s="1124">
        <v>8.5</v>
      </c>
      <c r="M14" s="1125" t="s">
        <v>574</v>
      </c>
      <c r="N14" s="1126">
        <v>1</v>
      </c>
      <c r="O14" s="1125"/>
      <c r="P14" s="1124">
        <v>1.2</v>
      </c>
      <c r="Q14" s="1125" t="s">
        <v>574</v>
      </c>
      <c r="R14" s="1126">
        <v>0</v>
      </c>
      <c r="S14" s="1125"/>
      <c r="T14" s="1124">
        <v>71.8</v>
      </c>
      <c r="U14" s="1139" t="s">
        <v>574</v>
      </c>
      <c r="V14" s="1126">
        <v>2</v>
      </c>
      <c r="W14" s="1138"/>
      <c r="X14" s="1124">
        <v>28.2</v>
      </c>
      <c r="Y14" s="1138"/>
      <c r="Z14" s="596">
        <v>44.7</v>
      </c>
    </row>
    <row r="15" spans="1:26" ht="12.75" customHeight="1">
      <c r="A15" s="1263" t="s">
        <v>517</v>
      </c>
      <c r="B15" s="1269"/>
      <c r="C15" s="26">
        <v>7</v>
      </c>
      <c r="D15" s="1124">
        <v>68.400000000000006</v>
      </c>
      <c r="E15" s="1125" t="s">
        <v>574</v>
      </c>
      <c r="F15" s="1126">
        <v>1</v>
      </c>
      <c r="G15" s="1125"/>
      <c r="H15" s="1124">
        <v>1.4</v>
      </c>
      <c r="I15" s="1125" t="s">
        <v>574</v>
      </c>
      <c r="J15" s="1126">
        <v>0</v>
      </c>
      <c r="K15" s="1125"/>
      <c r="L15" s="1124">
        <v>9</v>
      </c>
      <c r="M15" s="1125" t="s">
        <v>574</v>
      </c>
      <c r="N15" s="1126">
        <v>1</v>
      </c>
      <c r="O15" s="1125"/>
      <c r="P15" s="1124">
        <v>1.3</v>
      </c>
      <c r="Q15" s="1125" t="s">
        <v>574</v>
      </c>
      <c r="R15" s="1126">
        <v>0</v>
      </c>
      <c r="S15" s="1125"/>
      <c r="T15" s="1124">
        <v>80.2</v>
      </c>
      <c r="U15" s="1139" t="s">
        <v>574</v>
      </c>
      <c r="V15" s="1126">
        <v>1</v>
      </c>
      <c r="W15" s="1138"/>
      <c r="X15" s="1124">
        <v>19.8</v>
      </c>
      <c r="Y15" s="1138"/>
      <c r="Z15" s="596">
        <v>50.1</v>
      </c>
    </row>
    <row r="16" spans="1:26" ht="12.75" customHeight="1">
      <c r="A16" s="1263" t="s">
        <v>518</v>
      </c>
      <c r="B16" s="1269"/>
      <c r="C16" s="26">
        <v>7</v>
      </c>
      <c r="D16" s="1124">
        <v>78</v>
      </c>
      <c r="E16" s="1125" t="s">
        <v>574</v>
      </c>
      <c r="F16" s="1126">
        <v>1</v>
      </c>
      <c r="G16" s="1125"/>
      <c r="H16" s="1124">
        <v>1.8</v>
      </c>
      <c r="I16" s="1125" t="s">
        <v>574</v>
      </c>
      <c r="J16" s="1126">
        <v>0</v>
      </c>
      <c r="K16" s="1125"/>
      <c r="L16" s="1124">
        <v>4.7</v>
      </c>
      <c r="M16" s="1125" t="s">
        <v>574</v>
      </c>
      <c r="N16" s="1126">
        <v>1</v>
      </c>
      <c r="O16" s="1125"/>
      <c r="P16" s="1124">
        <v>1.8</v>
      </c>
      <c r="Q16" s="1125" t="s">
        <v>574</v>
      </c>
      <c r="R16" s="1126">
        <v>0</v>
      </c>
      <c r="S16" s="1125"/>
      <c r="T16" s="1124">
        <v>86.2</v>
      </c>
      <c r="U16" s="1139" t="s">
        <v>574</v>
      </c>
      <c r="V16" s="1126">
        <v>1</v>
      </c>
      <c r="W16" s="1138"/>
      <c r="X16" s="1124">
        <v>13.8</v>
      </c>
      <c r="Y16" s="1138"/>
      <c r="Z16" s="596">
        <v>57.9</v>
      </c>
    </row>
    <row r="17" spans="1:26" ht="12.75" customHeight="1">
      <c r="A17" s="1263" t="s">
        <v>576</v>
      </c>
      <c r="B17" s="1269"/>
      <c r="C17" s="26">
        <v>7</v>
      </c>
      <c r="D17" s="1124">
        <v>74.3</v>
      </c>
      <c r="E17" s="1125" t="s">
        <v>574</v>
      </c>
      <c r="F17" s="1126">
        <v>1</v>
      </c>
      <c r="G17" s="1125"/>
      <c r="H17" s="1124">
        <v>2.2000000000000002</v>
      </c>
      <c r="I17" s="1125" t="s">
        <v>574</v>
      </c>
      <c r="J17" s="1126">
        <v>0</v>
      </c>
      <c r="K17" s="1125"/>
      <c r="L17" s="1124">
        <v>10.5</v>
      </c>
      <c r="M17" s="1125" t="s">
        <v>574</v>
      </c>
      <c r="N17" s="1126">
        <v>0</v>
      </c>
      <c r="O17" s="1125"/>
      <c r="P17" s="1124">
        <v>2</v>
      </c>
      <c r="Q17" s="1125" t="s">
        <v>574</v>
      </c>
      <c r="R17" s="1126">
        <v>0</v>
      </c>
      <c r="S17" s="1125"/>
      <c r="T17" s="1124">
        <v>89</v>
      </c>
      <c r="U17" s="1139" t="s">
        <v>574</v>
      </c>
      <c r="V17" s="1126">
        <v>0</v>
      </c>
      <c r="W17" s="1138"/>
      <c r="X17" s="1124">
        <v>11</v>
      </c>
      <c r="Y17" s="1138"/>
      <c r="Z17" s="596">
        <v>388.6</v>
      </c>
    </row>
    <row r="18" spans="1:26" ht="12.75" customHeight="1">
      <c r="A18" s="1263" t="s">
        <v>520</v>
      </c>
      <c r="B18" s="1269"/>
      <c r="C18" s="26">
        <v>7</v>
      </c>
      <c r="D18" s="1124">
        <v>74.8</v>
      </c>
      <c r="E18" s="1125" t="s">
        <v>574</v>
      </c>
      <c r="F18" s="1126">
        <v>2</v>
      </c>
      <c r="G18" s="1125"/>
      <c r="H18" s="1124">
        <v>1.9</v>
      </c>
      <c r="I18" s="1125" t="s">
        <v>574</v>
      </c>
      <c r="J18" s="1126">
        <v>1</v>
      </c>
      <c r="K18" s="1125"/>
      <c r="L18" s="1124">
        <v>3.7</v>
      </c>
      <c r="M18" s="1125" t="s">
        <v>574</v>
      </c>
      <c r="N18" s="1126">
        <v>1</v>
      </c>
      <c r="O18" s="1125"/>
      <c r="P18" s="1124">
        <v>1.4</v>
      </c>
      <c r="Q18" s="1125" t="s">
        <v>574</v>
      </c>
      <c r="R18" s="1126">
        <v>1</v>
      </c>
      <c r="S18" s="1125"/>
      <c r="T18" s="1124">
        <v>81.900000000000006</v>
      </c>
      <c r="U18" s="1139" t="s">
        <v>574</v>
      </c>
      <c r="V18" s="1126">
        <v>2</v>
      </c>
      <c r="W18" s="1138"/>
      <c r="X18" s="1124">
        <v>18.100000000000001</v>
      </c>
      <c r="Y18" s="1138"/>
      <c r="Z18" s="596">
        <v>11.2</v>
      </c>
    </row>
    <row r="19" spans="1:26" ht="11.25" customHeight="1">
      <c r="A19" s="835"/>
      <c r="B19" s="836"/>
      <c r="C19" s="784"/>
      <c r="D19" s="1124"/>
      <c r="E19" s="1125"/>
      <c r="F19" s="785"/>
      <c r="G19" s="1125"/>
      <c r="H19" s="1124"/>
      <c r="I19" s="1125"/>
      <c r="J19" s="785"/>
      <c r="K19" s="1125"/>
      <c r="L19" s="1124"/>
      <c r="M19" s="1125"/>
      <c r="N19" s="785"/>
      <c r="O19" s="1125"/>
      <c r="P19" s="1124"/>
      <c r="Q19" s="1125"/>
      <c r="R19" s="785"/>
      <c r="S19" s="1125"/>
      <c r="T19" s="1124"/>
      <c r="U19" s="1139"/>
      <c r="V19" s="596"/>
      <c r="W19" s="1138"/>
      <c r="X19" s="1124"/>
      <c r="Y19" s="1138"/>
      <c r="Z19" s="596"/>
    </row>
    <row r="20" spans="1:26" ht="11.25" customHeight="1">
      <c r="A20" s="1263" t="s">
        <v>521</v>
      </c>
      <c r="B20" s="1269"/>
      <c r="C20" s="26"/>
      <c r="D20" s="1124">
        <v>75.400000000000006</v>
      </c>
      <c r="E20" s="1125" t="s">
        <v>574</v>
      </c>
      <c r="F20" s="1126">
        <v>1</v>
      </c>
      <c r="G20" s="1125"/>
      <c r="H20" s="1124">
        <v>1.6</v>
      </c>
      <c r="I20" s="1125" t="s">
        <v>574</v>
      </c>
      <c r="J20" s="1126">
        <v>0</v>
      </c>
      <c r="K20" s="1125"/>
      <c r="L20" s="1124">
        <v>6.8</v>
      </c>
      <c r="M20" s="1125" t="s">
        <v>574</v>
      </c>
      <c r="N20" s="1126">
        <v>1</v>
      </c>
      <c r="O20" s="1125"/>
      <c r="P20" s="1124">
        <v>1.5</v>
      </c>
      <c r="Q20" s="1125" t="s">
        <v>574</v>
      </c>
      <c r="R20" s="1126">
        <v>0</v>
      </c>
      <c r="S20" s="1125"/>
      <c r="T20" s="1124">
        <v>85.3</v>
      </c>
      <c r="U20" s="1139" t="s">
        <v>574</v>
      </c>
      <c r="V20" s="1126">
        <v>1</v>
      </c>
      <c r="W20" s="1138"/>
      <c r="X20" s="1124">
        <v>14.7</v>
      </c>
      <c r="Y20" s="1138"/>
      <c r="Z20" s="596">
        <v>173.4</v>
      </c>
    </row>
    <row r="21" spans="1:26" ht="11.25" customHeight="1">
      <c r="A21" s="1263" t="s">
        <v>522</v>
      </c>
      <c r="B21" s="1269"/>
      <c r="C21" s="26"/>
      <c r="D21" s="1124">
        <v>71.900000000000006</v>
      </c>
      <c r="E21" s="1125" t="s">
        <v>574</v>
      </c>
      <c r="F21" s="1126">
        <v>1</v>
      </c>
      <c r="G21" s="1125"/>
      <c r="H21" s="1124">
        <v>1.7</v>
      </c>
      <c r="I21" s="1125" t="s">
        <v>574</v>
      </c>
      <c r="J21" s="1126">
        <v>0</v>
      </c>
      <c r="K21" s="1125"/>
      <c r="L21" s="1124">
        <v>7.1</v>
      </c>
      <c r="M21" s="1125" t="s">
        <v>574</v>
      </c>
      <c r="N21" s="1126">
        <v>1</v>
      </c>
      <c r="O21" s="1125"/>
      <c r="P21" s="1124">
        <v>2.6</v>
      </c>
      <c r="Q21" s="1125" t="s">
        <v>574</v>
      </c>
      <c r="R21" s="1126">
        <v>0</v>
      </c>
      <c r="S21" s="1125"/>
      <c r="T21" s="1124">
        <v>83.3</v>
      </c>
      <c r="U21" s="1139" t="s">
        <v>574</v>
      </c>
      <c r="V21" s="1126">
        <v>1</v>
      </c>
      <c r="W21" s="1138"/>
      <c r="X21" s="1124">
        <v>16.7</v>
      </c>
      <c r="Y21" s="1138"/>
      <c r="Z21" s="596">
        <v>159.30000000000001</v>
      </c>
    </row>
    <row r="22" spans="1:26" ht="11.25" customHeight="1">
      <c r="A22" s="835"/>
      <c r="B22" s="836"/>
      <c r="C22" s="784"/>
      <c r="D22" s="1124"/>
      <c r="E22" s="1125"/>
      <c r="F22" s="785"/>
      <c r="G22" s="1125"/>
      <c r="H22" s="1124"/>
      <c r="I22" s="1125"/>
      <c r="J22" s="785"/>
      <c r="K22" s="1125"/>
      <c r="L22" s="1124"/>
      <c r="M22" s="1125"/>
      <c r="N22" s="785"/>
      <c r="O22" s="1125"/>
      <c r="P22" s="1124"/>
      <c r="Q22" s="1125"/>
      <c r="R22" s="785"/>
      <c r="S22" s="1125"/>
      <c r="T22" s="1124"/>
      <c r="U22" s="1139"/>
      <c r="V22" s="596"/>
      <c r="W22" s="1138"/>
      <c r="X22" s="1124"/>
      <c r="Y22" s="1138"/>
      <c r="Z22" s="596"/>
    </row>
    <row r="23" spans="1:26" ht="11.25" customHeight="1">
      <c r="A23" s="1263" t="s">
        <v>523</v>
      </c>
      <c r="B23" s="1269"/>
      <c r="C23" s="26"/>
      <c r="D23" s="1124">
        <v>51.3</v>
      </c>
      <c r="E23" s="1125" t="s">
        <v>574</v>
      </c>
      <c r="F23" s="1126">
        <v>1</v>
      </c>
      <c r="G23" s="1125"/>
      <c r="H23" s="1124">
        <v>2.8</v>
      </c>
      <c r="I23" s="1125" t="s">
        <v>574</v>
      </c>
      <c r="J23" s="1126">
        <v>0</v>
      </c>
      <c r="K23" s="1125"/>
      <c r="L23" s="1124">
        <v>19.100000000000001</v>
      </c>
      <c r="M23" s="1125" t="s">
        <v>574</v>
      </c>
      <c r="N23" s="1126">
        <v>1</v>
      </c>
      <c r="O23" s="1125"/>
      <c r="P23" s="1124">
        <v>2.1</v>
      </c>
      <c r="Q23" s="1125" t="s">
        <v>574</v>
      </c>
      <c r="R23" s="1126">
        <v>0</v>
      </c>
      <c r="S23" s="1125"/>
      <c r="T23" s="1124">
        <v>75.3</v>
      </c>
      <c r="U23" s="1139" t="s">
        <v>574</v>
      </c>
      <c r="V23" s="1126">
        <v>1</v>
      </c>
      <c r="W23" s="1138"/>
      <c r="X23" s="1124">
        <v>24.7</v>
      </c>
      <c r="Y23" s="1138"/>
      <c r="Z23" s="596">
        <v>128.5</v>
      </c>
    </row>
    <row r="24" spans="1:26" ht="11.25" customHeight="1">
      <c r="A24" s="1263" t="s">
        <v>524</v>
      </c>
      <c r="B24" s="1269"/>
      <c r="C24" s="26"/>
      <c r="D24" s="1124">
        <v>57.9</v>
      </c>
      <c r="E24" s="1125" t="s">
        <v>574</v>
      </c>
      <c r="F24" s="1126">
        <v>2</v>
      </c>
      <c r="G24" s="1125"/>
      <c r="H24" s="1124">
        <v>1.2</v>
      </c>
      <c r="I24" s="1125" t="s">
        <v>574</v>
      </c>
      <c r="J24" s="1126">
        <v>0</v>
      </c>
      <c r="K24" s="1125"/>
      <c r="L24" s="1124">
        <v>13.8</v>
      </c>
      <c r="M24" s="1125" t="s">
        <v>574</v>
      </c>
      <c r="N24" s="1126">
        <v>1</v>
      </c>
      <c r="O24" s="1125"/>
      <c r="P24" s="1124">
        <v>2.4</v>
      </c>
      <c r="Q24" s="1125" t="s">
        <v>574</v>
      </c>
      <c r="R24" s="1126">
        <v>1</v>
      </c>
      <c r="S24" s="1125"/>
      <c r="T24" s="1124">
        <v>75.3</v>
      </c>
      <c r="U24" s="1139" t="s">
        <v>574</v>
      </c>
      <c r="V24" s="1126">
        <v>2</v>
      </c>
      <c r="W24" s="1138"/>
      <c r="X24" s="1124">
        <v>24.7</v>
      </c>
      <c r="Y24" s="1138"/>
      <c r="Z24" s="596">
        <v>39.200000000000003</v>
      </c>
    </row>
    <row r="25" spans="1:26" ht="11.25" customHeight="1">
      <c r="A25" s="1263" t="s">
        <v>525</v>
      </c>
      <c r="B25" s="1269"/>
      <c r="C25" s="26"/>
      <c r="D25" s="1124">
        <v>39.4</v>
      </c>
      <c r="E25" s="1125" t="s">
        <v>574</v>
      </c>
      <c r="F25" s="1126">
        <v>2</v>
      </c>
      <c r="G25" s="1125"/>
      <c r="H25" s="1124">
        <v>1.1000000000000001</v>
      </c>
      <c r="I25" s="1125" t="s">
        <v>574</v>
      </c>
      <c r="J25" s="1126">
        <v>0</v>
      </c>
      <c r="K25" s="1125"/>
      <c r="L25" s="1124">
        <v>14.6</v>
      </c>
      <c r="M25" s="1125" t="s">
        <v>574</v>
      </c>
      <c r="N25" s="1126">
        <v>1</v>
      </c>
      <c r="O25" s="1125"/>
      <c r="P25" s="1124">
        <v>1.9</v>
      </c>
      <c r="Q25" s="1125" t="s">
        <v>574</v>
      </c>
      <c r="R25" s="1126">
        <v>1</v>
      </c>
      <c r="S25" s="1125"/>
      <c r="T25" s="1124">
        <v>57</v>
      </c>
      <c r="U25" s="1139" t="s">
        <v>574</v>
      </c>
      <c r="V25" s="1126">
        <v>2</v>
      </c>
      <c r="W25" s="1138"/>
      <c r="X25" s="1124">
        <v>43</v>
      </c>
      <c r="Y25" s="1138"/>
      <c r="Z25" s="596">
        <v>64.900000000000006</v>
      </c>
    </row>
    <row r="26" spans="1:26" ht="11.25" customHeight="1">
      <c r="A26" s="1263" t="s">
        <v>526</v>
      </c>
      <c r="B26" s="1269"/>
      <c r="C26" s="26"/>
      <c r="D26" s="1124">
        <v>21.7</v>
      </c>
      <c r="E26" s="1125" t="s">
        <v>574</v>
      </c>
      <c r="F26" s="1126">
        <v>3</v>
      </c>
      <c r="G26" s="1125"/>
      <c r="H26" s="1124">
        <v>0.8</v>
      </c>
      <c r="I26" s="1125" t="s">
        <v>574</v>
      </c>
      <c r="J26" s="1126">
        <v>1</v>
      </c>
      <c r="K26" s="1125"/>
      <c r="L26" s="1124">
        <v>14</v>
      </c>
      <c r="M26" s="1125" t="s">
        <v>574</v>
      </c>
      <c r="N26" s="1126">
        <v>3</v>
      </c>
      <c r="O26" s="1125"/>
      <c r="P26" s="1124">
        <v>2.9</v>
      </c>
      <c r="Q26" s="1125" t="s">
        <v>574</v>
      </c>
      <c r="R26" s="1126">
        <v>1</v>
      </c>
      <c r="S26" s="1125"/>
      <c r="T26" s="1124">
        <v>39.299999999999997</v>
      </c>
      <c r="U26" s="1139" t="s">
        <v>574</v>
      </c>
      <c r="V26" s="1126">
        <v>4</v>
      </c>
      <c r="W26" s="1138"/>
      <c r="X26" s="1124">
        <v>60.7</v>
      </c>
      <c r="Y26" s="1138"/>
      <c r="Z26" s="596">
        <v>19</v>
      </c>
    </row>
    <row r="27" spans="1:26" ht="11.25" customHeight="1">
      <c r="A27" s="836"/>
      <c r="B27" s="836"/>
      <c r="C27" s="784"/>
      <c r="D27" s="1124"/>
      <c r="E27" s="1125"/>
      <c r="F27" s="785"/>
      <c r="G27" s="1125"/>
      <c r="H27" s="1124"/>
      <c r="I27" s="1125"/>
      <c r="J27" s="785"/>
      <c r="K27" s="1125"/>
      <c r="L27" s="1124"/>
      <c r="M27" s="1125"/>
      <c r="N27" s="785"/>
      <c r="O27" s="1125"/>
      <c r="P27" s="1124"/>
      <c r="Q27" s="1125"/>
      <c r="R27" s="785"/>
      <c r="S27" s="1125"/>
      <c r="T27" s="1124"/>
      <c r="U27" s="1139"/>
      <c r="V27" s="596"/>
      <c r="W27" s="1138"/>
      <c r="X27" s="1124"/>
      <c r="Y27" s="1138"/>
      <c r="Z27" s="596"/>
    </row>
    <row r="28" spans="1:26" ht="12.75" customHeight="1">
      <c r="A28" s="1263" t="s">
        <v>527</v>
      </c>
      <c r="B28" s="1269"/>
      <c r="C28" s="26">
        <v>8</v>
      </c>
      <c r="D28" s="1124">
        <v>57.6</v>
      </c>
      <c r="E28" s="1125" t="s">
        <v>574</v>
      </c>
      <c r="F28" s="1126">
        <v>1</v>
      </c>
      <c r="G28" s="1125"/>
      <c r="H28" s="1124">
        <v>11.5</v>
      </c>
      <c r="I28" s="1125" t="s">
        <v>574</v>
      </c>
      <c r="J28" s="1126">
        <v>1</v>
      </c>
      <c r="K28" s="1125"/>
      <c r="L28" s="1124">
        <v>8.9</v>
      </c>
      <c r="M28" s="1125" t="s">
        <v>574</v>
      </c>
      <c r="N28" s="1126">
        <v>1</v>
      </c>
      <c r="O28" s="1125"/>
      <c r="P28" s="1124">
        <v>3.2</v>
      </c>
      <c r="Q28" s="1125" t="s">
        <v>574</v>
      </c>
      <c r="R28" s="1126">
        <v>0</v>
      </c>
      <c r="S28" s="1125"/>
      <c r="T28" s="1124">
        <v>81.099999999999994</v>
      </c>
      <c r="U28" s="1139" t="s">
        <v>574</v>
      </c>
      <c r="V28" s="1126">
        <v>1</v>
      </c>
      <c r="W28" s="1138"/>
      <c r="X28" s="1124">
        <v>18.899999999999999</v>
      </c>
      <c r="Y28" s="1138"/>
      <c r="Z28" s="596">
        <v>100.3</v>
      </c>
    </row>
    <row r="29" spans="1:26" ht="12.75" customHeight="1">
      <c r="A29" s="587"/>
      <c r="B29" s="835" t="s">
        <v>528</v>
      </c>
      <c r="C29" s="26">
        <v>8</v>
      </c>
      <c r="D29" s="1124">
        <v>62</v>
      </c>
      <c r="E29" s="1125" t="s">
        <v>574</v>
      </c>
      <c r="F29" s="1126">
        <v>4</v>
      </c>
      <c r="G29" s="1125"/>
      <c r="H29" s="1124">
        <v>15</v>
      </c>
      <c r="I29" s="1125" t="s">
        <v>574</v>
      </c>
      <c r="J29" s="1126">
        <v>3</v>
      </c>
      <c r="K29" s="1125"/>
      <c r="L29" s="1124">
        <v>7.8</v>
      </c>
      <c r="M29" s="1125" t="s">
        <v>574</v>
      </c>
      <c r="N29" s="1126">
        <v>2</v>
      </c>
      <c r="O29" s="1125"/>
      <c r="P29" s="1124">
        <v>1.9</v>
      </c>
      <c r="Q29" s="1125" t="s">
        <v>574</v>
      </c>
      <c r="R29" s="1126">
        <v>1</v>
      </c>
      <c r="S29" s="1125"/>
      <c r="T29" s="1124">
        <v>86.7</v>
      </c>
      <c r="U29" s="1139" t="s">
        <v>574</v>
      </c>
      <c r="V29" s="1126">
        <v>3</v>
      </c>
      <c r="W29" s="1138"/>
      <c r="X29" s="1124">
        <v>13.3</v>
      </c>
      <c r="Y29" s="1138"/>
      <c r="Z29" s="596">
        <v>6.3</v>
      </c>
    </row>
    <row r="30" spans="1:26" ht="12.75" customHeight="1">
      <c r="A30" s="587"/>
      <c r="B30" s="835" t="s">
        <v>529</v>
      </c>
      <c r="C30" s="26">
        <v>8</v>
      </c>
      <c r="D30" s="1124">
        <v>44.5</v>
      </c>
      <c r="E30" s="1125" t="s">
        <v>574</v>
      </c>
      <c r="F30" s="1126">
        <v>2</v>
      </c>
      <c r="G30" s="1125"/>
      <c r="H30" s="1124">
        <v>13.4</v>
      </c>
      <c r="I30" s="1125" t="s">
        <v>574</v>
      </c>
      <c r="J30" s="1126">
        <v>1</v>
      </c>
      <c r="K30" s="1125"/>
      <c r="L30" s="1124">
        <v>11.7</v>
      </c>
      <c r="M30" s="1125" t="s">
        <v>574</v>
      </c>
      <c r="N30" s="1126">
        <v>1</v>
      </c>
      <c r="O30" s="1125"/>
      <c r="P30" s="1124">
        <v>4.5999999999999996</v>
      </c>
      <c r="Q30" s="1125" t="s">
        <v>574</v>
      </c>
      <c r="R30" s="1126">
        <v>1</v>
      </c>
      <c r="S30" s="1125"/>
      <c r="T30" s="1124">
        <v>74.3</v>
      </c>
      <c r="U30" s="1139" t="s">
        <v>574</v>
      </c>
      <c r="V30" s="1126">
        <v>2</v>
      </c>
      <c r="W30" s="1138"/>
      <c r="X30" s="1124">
        <v>25.7</v>
      </c>
      <c r="Y30" s="1138"/>
      <c r="Z30" s="596">
        <v>33</v>
      </c>
    </row>
    <row r="31" spans="1:26" ht="12.75" customHeight="1">
      <c r="A31" s="587"/>
      <c r="B31" s="835" t="s">
        <v>530</v>
      </c>
      <c r="C31" s="26">
        <v>8</v>
      </c>
      <c r="D31" s="1124">
        <v>64.900000000000006</v>
      </c>
      <c r="E31" s="1125" t="s">
        <v>574</v>
      </c>
      <c r="F31" s="1126">
        <v>2</v>
      </c>
      <c r="G31" s="1125"/>
      <c r="H31" s="1124">
        <v>9.6</v>
      </c>
      <c r="I31" s="1125" t="s">
        <v>574</v>
      </c>
      <c r="J31" s="1126">
        <v>1</v>
      </c>
      <c r="K31" s="1125"/>
      <c r="L31" s="1124">
        <v>7.7</v>
      </c>
      <c r="M31" s="1125" t="s">
        <v>574</v>
      </c>
      <c r="N31" s="1126">
        <v>1</v>
      </c>
      <c r="O31" s="1125"/>
      <c r="P31" s="1124">
        <v>1.2</v>
      </c>
      <c r="Q31" s="1125" t="s">
        <v>574</v>
      </c>
      <c r="R31" s="1126">
        <v>0</v>
      </c>
      <c r="S31" s="1125"/>
      <c r="T31" s="1124">
        <v>83.4</v>
      </c>
      <c r="U31" s="1139" t="s">
        <v>574</v>
      </c>
      <c r="V31" s="1126">
        <v>2</v>
      </c>
      <c r="W31" s="1138"/>
      <c r="X31" s="1124">
        <v>16.600000000000001</v>
      </c>
      <c r="Y31" s="1138"/>
      <c r="Z31" s="596">
        <v>18.100000000000001</v>
      </c>
    </row>
    <row r="32" spans="1:26" ht="12.75" customHeight="1">
      <c r="A32" s="587"/>
      <c r="B32" s="835" t="s">
        <v>531</v>
      </c>
      <c r="C32" s="26">
        <v>8</v>
      </c>
      <c r="D32" s="1124">
        <v>63.2</v>
      </c>
      <c r="E32" s="1125" t="s">
        <v>574</v>
      </c>
      <c r="F32" s="1126">
        <v>2</v>
      </c>
      <c r="G32" s="1125"/>
      <c r="H32" s="1124">
        <v>13</v>
      </c>
      <c r="I32" s="1125" t="s">
        <v>574</v>
      </c>
      <c r="J32" s="1126">
        <v>1</v>
      </c>
      <c r="K32" s="1125"/>
      <c r="L32" s="1124">
        <v>7.1</v>
      </c>
      <c r="M32" s="1125" t="s">
        <v>574</v>
      </c>
      <c r="N32" s="1126">
        <v>1</v>
      </c>
      <c r="O32" s="1125"/>
      <c r="P32" s="1124">
        <v>2.9</v>
      </c>
      <c r="Q32" s="1125" t="s">
        <v>574</v>
      </c>
      <c r="R32" s="1126">
        <v>1</v>
      </c>
      <c r="S32" s="1125"/>
      <c r="T32" s="1124">
        <v>86.2</v>
      </c>
      <c r="U32" s="1139" t="s">
        <v>574</v>
      </c>
      <c r="V32" s="1126">
        <v>1</v>
      </c>
      <c r="W32" s="1138"/>
      <c r="X32" s="1124">
        <v>13.8</v>
      </c>
      <c r="Y32" s="1138"/>
      <c r="Z32" s="596">
        <v>25</v>
      </c>
    </row>
    <row r="33" spans="1:26" ht="12.75" customHeight="1">
      <c r="A33" s="587"/>
      <c r="B33" s="835" t="s">
        <v>532</v>
      </c>
      <c r="C33" s="26">
        <v>8</v>
      </c>
      <c r="D33" s="1124">
        <v>64.900000000000006</v>
      </c>
      <c r="E33" s="1125" t="s">
        <v>574</v>
      </c>
      <c r="F33" s="1126">
        <v>2</v>
      </c>
      <c r="G33" s="1125"/>
      <c r="H33" s="1124">
        <v>6.6</v>
      </c>
      <c r="I33" s="1125" t="s">
        <v>574</v>
      </c>
      <c r="J33" s="1126">
        <v>1</v>
      </c>
      <c r="K33" s="1125"/>
      <c r="L33" s="1124">
        <v>7.5</v>
      </c>
      <c r="M33" s="1125" t="s">
        <v>574</v>
      </c>
      <c r="N33" s="1126">
        <v>1</v>
      </c>
      <c r="O33" s="1125"/>
      <c r="P33" s="1124">
        <v>3.3</v>
      </c>
      <c r="Q33" s="1125" t="s">
        <v>574</v>
      </c>
      <c r="R33" s="1126">
        <v>1</v>
      </c>
      <c r="S33" s="1125"/>
      <c r="T33" s="1124">
        <v>82.4</v>
      </c>
      <c r="U33" s="1139" t="s">
        <v>574</v>
      </c>
      <c r="V33" s="1126">
        <v>2</v>
      </c>
      <c r="W33" s="1138"/>
      <c r="X33" s="1124">
        <v>17.600000000000001</v>
      </c>
      <c r="Y33" s="1138"/>
      <c r="Z33" s="596">
        <v>17.8</v>
      </c>
    </row>
    <row r="34" spans="1:26" ht="12.75" customHeight="1">
      <c r="A34" s="1263" t="s">
        <v>533</v>
      </c>
      <c r="B34" s="1269"/>
      <c r="C34" s="1108">
        <v>8</v>
      </c>
      <c r="D34" s="1124">
        <v>57.6</v>
      </c>
      <c r="E34" s="1125" t="s">
        <v>574</v>
      </c>
      <c r="F34" s="1126">
        <v>1</v>
      </c>
      <c r="G34" s="1125"/>
      <c r="H34" s="1124">
        <v>10.7</v>
      </c>
      <c r="I34" s="1125" t="s">
        <v>574</v>
      </c>
      <c r="J34" s="1126">
        <v>1</v>
      </c>
      <c r="K34" s="1125"/>
      <c r="L34" s="1124">
        <v>8.4</v>
      </c>
      <c r="M34" s="1125" t="s">
        <v>574</v>
      </c>
      <c r="N34" s="1126">
        <v>1</v>
      </c>
      <c r="O34" s="1125"/>
      <c r="P34" s="1124">
        <v>2.7</v>
      </c>
      <c r="Q34" s="1125" t="s">
        <v>574</v>
      </c>
      <c r="R34" s="1126">
        <v>0</v>
      </c>
      <c r="S34" s="1125"/>
      <c r="T34" s="1124">
        <v>79.400000000000006</v>
      </c>
      <c r="U34" s="1139" t="s">
        <v>574</v>
      </c>
      <c r="V34" s="1126">
        <v>1</v>
      </c>
      <c r="W34" s="1138"/>
      <c r="X34" s="1124">
        <v>20.6</v>
      </c>
      <c r="Y34" s="1138"/>
      <c r="Z34" s="596">
        <v>120.7</v>
      </c>
    </row>
    <row r="35" spans="1:26" ht="11.25" customHeight="1">
      <c r="A35" s="1263" t="s">
        <v>534</v>
      </c>
      <c r="B35" s="1269"/>
      <c r="C35" s="1108"/>
      <c r="D35" s="1124">
        <v>17.899999999999999</v>
      </c>
      <c r="E35" s="1125" t="s">
        <v>574</v>
      </c>
      <c r="F35" s="1126">
        <v>5</v>
      </c>
      <c r="G35" s="1125"/>
      <c r="H35" s="1124">
        <v>1.3</v>
      </c>
      <c r="I35" s="1125" t="s">
        <v>574</v>
      </c>
      <c r="J35" s="1126">
        <v>2</v>
      </c>
      <c r="K35" s="1125"/>
      <c r="L35" s="1124">
        <v>1</v>
      </c>
      <c r="M35" s="1125" t="s">
        <v>574</v>
      </c>
      <c r="N35" s="1126">
        <v>1</v>
      </c>
      <c r="O35" s="1125"/>
      <c r="P35" s="1124">
        <v>1.6</v>
      </c>
      <c r="Q35" s="1125" t="s">
        <v>574</v>
      </c>
      <c r="R35" s="1126">
        <v>2</v>
      </c>
      <c r="S35" s="1125"/>
      <c r="T35" s="1124">
        <v>21.9</v>
      </c>
      <c r="U35" s="1139" t="s">
        <v>574</v>
      </c>
      <c r="V35" s="1126">
        <v>6</v>
      </c>
      <c r="W35" s="1138"/>
      <c r="X35" s="1124">
        <v>78.099999999999994</v>
      </c>
      <c r="Y35" s="1138"/>
      <c r="Z35" s="596">
        <v>10</v>
      </c>
    </row>
    <row r="36" spans="1:26" ht="12.75" customHeight="1">
      <c r="A36" s="1263" t="s">
        <v>535</v>
      </c>
      <c r="B36" s="1269"/>
      <c r="C36" s="1108">
        <v>9</v>
      </c>
      <c r="D36" s="1124">
        <v>33.5</v>
      </c>
      <c r="E36" s="1125" t="s">
        <v>574</v>
      </c>
      <c r="F36" s="1126">
        <v>1</v>
      </c>
      <c r="G36" s="1125"/>
      <c r="H36" s="1124">
        <v>2.4</v>
      </c>
      <c r="I36" s="1125" t="s">
        <v>574</v>
      </c>
      <c r="J36" s="1126">
        <v>0</v>
      </c>
      <c r="K36" s="1125"/>
      <c r="L36" s="1124">
        <v>18.7</v>
      </c>
      <c r="M36" s="1125" t="s">
        <v>574</v>
      </c>
      <c r="N36" s="1126">
        <v>1</v>
      </c>
      <c r="O36" s="1125"/>
      <c r="P36" s="1124">
        <v>1.4</v>
      </c>
      <c r="Q36" s="1125" t="s">
        <v>574</v>
      </c>
      <c r="R36" s="1126">
        <v>0</v>
      </c>
      <c r="S36" s="1125"/>
      <c r="T36" s="1124">
        <v>56</v>
      </c>
      <c r="U36" s="1139" t="s">
        <v>574</v>
      </c>
      <c r="V36" s="1126">
        <v>1</v>
      </c>
      <c r="W36" s="1138"/>
      <c r="X36" s="1124">
        <v>44</v>
      </c>
      <c r="Y36" s="1138"/>
      <c r="Z36" s="596">
        <v>136.9</v>
      </c>
    </row>
    <row r="37" spans="1:26" ht="11.25" customHeight="1">
      <c r="A37" s="587"/>
      <c r="B37" s="587"/>
      <c r="D37" s="1124"/>
      <c r="E37" s="1125"/>
      <c r="F37" s="785"/>
      <c r="G37" s="1125"/>
      <c r="H37" s="1124"/>
      <c r="I37" s="1125"/>
      <c r="J37" s="785"/>
      <c r="K37" s="1125"/>
      <c r="L37" s="1124"/>
      <c r="M37" s="1125"/>
      <c r="N37" s="785"/>
      <c r="O37" s="1125"/>
      <c r="P37" s="1124"/>
      <c r="Q37" s="1125"/>
      <c r="R37" s="785"/>
      <c r="S37" s="1125"/>
      <c r="T37" s="1124"/>
      <c r="U37" s="1139"/>
      <c r="V37" s="596"/>
      <c r="W37" s="1138"/>
      <c r="X37" s="1124"/>
      <c r="Y37" s="1138"/>
      <c r="Z37" s="596"/>
    </row>
    <row r="38" spans="1:26" ht="11.25" customHeight="1">
      <c r="A38" s="1263" t="s">
        <v>689</v>
      </c>
      <c r="B38" s="1269"/>
      <c r="C38" s="1108"/>
      <c r="D38" s="1124">
        <v>66.2</v>
      </c>
      <c r="E38" s="1125" t="s">
        <v>574</v>
      </c>
      <c r="F38" s="1126">
        <v>1</v>
      </c>
      <c r="G38" s="1125"/>
      <c r="H38" s="1124">
        <v>4.2</v>
      </c>
      <c r="I38" s="1125" t="s">
        <v>574</v>
      </c>
      <c r="J38" s="1126">
        <v>1</v>
      </c>
      <c r="K38" s="1125"/>
      <c r="L38" s="1124">
        <v>4.9000000000000004</v>
      </c>
      <c r="M38" s="1125" t="s">
        <v>574</v>
      </c>
      <c r="N38" s="1126">
        <v>1</v>
      </c>
      <c r="O38" s="1125"/>
      <c r="P38" s="1124">
        <v>1.3</v>
      </c>
      <c r="Q38" s="1125" t="s">
        <v>574</v>
      </c>
      <c r="R38" s="1126">
        <v>0</v>
      </c>
      <c r="S38" s="1125"/>
      <c r="T38" s="1124">
        <v>76.7</v>
      </c>
      <c r="U38" s="1139" t="s">
        <v>574</v>
      </c>
      <c r="V38" s="1126">
        <v>1</v>
      </c>
      <c r="W38" s="1138"/>
      <c r="X38" s="1124">
        <v>23.3</v>
      </c>
      <c r="Y38" s="1138"/>
      <c r="Z38" s="596">
        <v>90.9</v>
      </c>
    </row>
    <row r="39" spans="1:26" ht="11.25" customHeight="1">
      <c r="A39" s="1263" t="s">
        <v>656</v>
      </c>
      <c r="B39" s="1269"/>
      <c r="C39" s="1108"/>
      <c r="D39" s="1124">
        <v>54.1</v>
      </c>
      <c r="E39" s="1125" t="s">
        <v>574</v>
      </c>
      <c r="F39" s="1126">
        <v>1</v>
      </c>
      <c r="G39" s="1125"/>
      <c r="H39" s="1124">
        <v>2.9</v>
      </c>
      <c r="I39" s="1125" t="s">
        <v>574</v>
      </c>
      <c r="J39" s="1126">
        <v>0</v>
      </c>
      <c r="K39" s="1125"/>
      <c r="L39" s="1124">
        <v>11.7</v>
      </c>
      <c r="M39" s="1125" t="s">
        <v>574</v>
      </c>
      <c r="N39" s="1126">
        <v>1</v>
      </c>
      <c r="O39" s="1125"/>
      <c r="P39" s="1124">
        <v>1.7</v>
      </c>
      <c r="Q39" s="1125" t="s">
        <v>574</v>
      </c>
      <c r="R39" s="1126">
        <v>0</v>
      </c>
      <c r="S39" s="1125"/>
      <c r="T39" s="1124">
        <v>70.400000000000006</v>
      </c>
      <c r="U39" s="1139" t="s">
        <v>574</v>
      </c>
      <c r="V39" s="1126">
        <v>1</v>
      </c>
      <c r="W39" s="1138"/>
      <c r="X39" s="1124">
        <v>29.6</v>
      </c>
      <c r="Y39" s="1138"/>
      <c r="Z39" s="596">
        <v>121.8</v>
      </c>
    </row>
    <row r="40" spans="1:26" ht="11.25" customHeight="1">
      <c r="A40" s="836"/>
      <c r="B40" s="836"/>
      <c r="D40" s="1124"/>
      <c r="E40" s="1125"/>
      <c r="F40" s="785"/>
      <c r="G40" s="1125"/>
      <c r="H40" s="1124"/>
      <c r="I40" s="1125"/>
      <c r="J40" s="785"/>
      <c r="K40" s="1125"/>
      <c r="L40" s="1124"/>
      <c r="M40" s="1125"/>
      <c r="N40" s="785"/>
      <c r="O40" s="1125"/>
      <c r="P40" s="1124"/>
      <c r="Q40" s="1125"/>
      <c r="R40" s="785"/>
      <c r="S40" s="1125"/>
      <c r="T40" s="1124"/>
      <c r="U40" s="1139"/>
      <c r="V40" s="596"/>
      <c r="W40" s="1138"/>
      <c r="X40" s="1124"/>
      <c r="Y40" s="1138"/>
      <c r="Z40" s="596"/>
    </row>
    <row r="41" spans="1:26" ht="11.25" customHeight="1">
      <c r="A41" s="1263" t="s">
        <v>540</v>
      </c>
      <c r="B41" s="1269"/>
      <c r="C41" s="1108"/>
      <c r="D41" s="1124">
        <v>80.8</v>
      </c>
      <c r="E41" s="1125" t="s">
        <v>574</v>
      </c>
      <c r="F41" s="1126">
        <v>1</v>
      </c>
      <c r="G41" s="1125"/>
      <c r="H41" s="1124">
        <v>3.2</v>
      </c>
      <c r="I41" s="1125" t="s">
        <v>574</v>
      </c>
      <c r="J41" s="1126">
        <v>1</v>
      </c>
      <c r="K41" s="1125"/>
      <c r="L41" s="1124">
        <v>3.4</v>
      </c>
      <c r="M41" s="1125" t="s">
        <v>574</v>
      </c>
      <c r="N41" s="1126">
        <v>1</v>
      </c>
      <c r="O41" s="1125"/>
      <c r="P41" s="1124">
        <v>1.8</v>
      </c>
      <c r="Q41" s="1125" t="s">
        <v>574</v>
      </c>
      <c r="R41" s="1126">
        <v>0</v>
      </c>
      <c r="S41" s="1125"/>
      <c r="T41" s="1124">
        <v>89.2</v>
      </c>
      <c r="U41" s="1139" t="s">
        <v>574</v>
      </c>
      <c r="V41" s="1126">
        <v>1</v>
      </c>
      <c r="W41" s="1138"/>
      <c r="X41" s="1124">
        <v>10.8</v>
      </c>
      <c r="Y41" s="1138"/>
      <c r="Z41" s="596">
        <v>88.6</v>
      </c>
    </row>
    <row r="42" spans="1:26" ht="11.25" customHeight="1">
      <c r="A42" s="1263" t="s">
        <v>541</v>
      </c>
      <c r="B42" s="1269"/>
      <c r="C42" s="1108"/>
      <c r="D42" s="1124">
        <v>60.1</v>
      </c>
      <c r="E42" s="1125" t="s">
        <v>574</v>
      </c>
      <c r="F42" s="1126">
        <v>2</v>
      </c>
      <c r="G42" s="1125"/>
      <c r="H42" s="1124">
        <v>2.7</v>
      </c>
      <c r="I42" s="1125" t="s">
        <v>574</v>
      </c>
      <c r="J42" s="1126">
        <v>1</v>
      </c>
      <c r="K42" s="1125"/>
      <c r="L42" s="1124">
        <v>6.2</v>
      </c>
      <c r="M42" s="1125" t="s">
        <v>574</v>
      </c>
      <c r="N42" s="1126">
        <v>1</v>
      </c>
      <c r="O42" s="1125"/>
      <c r="P42" s="1124">
        <v>1.6</v>
      </c>
      <c r="Q42" s="1125" t="s">
        <v>574</v>
      </c>
      <c r="R42" s="1126">
        <v>0</v>
      </c>
      <c r="S42" s="1125"/>
      <c r="T42" s="1124">
        <v>70.599999999999994</v>
      </c>
      <c r="U42" s="1139" t="s">
        <v>574</v>
      </c>
      <c r="V42" s="1126">
        <v>1</v>
      </c>
      <c r="W42" s="1138"/>
      <c r="X42" s="1124">
        <v>29.4</v>
      </c>
      <c r="Y42" s="1138"/>
      <c r="Z42" s="596">
        <v>87.3</v>
      </c>
    </row>
    <row r="43" spans="1:26" ht="11.25" customHeight="1">
      <c r="A43" s="1263" t="s">
        <v>578</v>
      </c>
      <c r="B43" s="1269"/>
      <c r="C43" s="1108"/>
      <c r="D43" s="1124">
        <v>78.5</v>
      </c>
      <c r="E43" s="1125" t="s">
        <v>574</v>
      </c>
      <c r="F43" s="1126">
        <v>1</v>
      </c>
      <c r="G43" s="1125"/>
      <c r="H43" s="1124">
        <v>3</v>
      </c>
      <c r="I43" s="1125" t="s">
        <v>574</v>
      </c>
      <c r="J43" s="1126">
        <v>0</v>
      </c>
      <c r="K43" s="1125"/>
      <c r="L43" s="1124">
        <v>5.9</v>
      </c>
      <c r="M43" s="1125" t="s">
        <v>574</v>
      </c>
      <c r="N43" s="1126">
        <v>1</v>
      </c>
      <c r="O43" s="1125"/>
      <c r="P43" s="1124">
        <v>1.7</v>
      </c>
      <c r="Q43" s="1125" t="s">
        <v>574</v>
      </c>
      <c r="R43" s="1126">
        <v>0</v>
      </c>
      <c r="S43" s="1125"/>
      <c r="T43" s="1124">
        <v>89</v>
      </c>
      <c r="U43" s="1139" t="s">
        <v>574</v>
      </c>
      <c r="V43" s="1126">
        <v>1</v>
      </c>
      <c r="W43" s="1138"/>
      <c r="X43" s="1124">
        <v>11</v>
      </c>
      <c r="Y43" s="1138"/>
      <c r="Z43" s="596">
        <v>144.80000000000001</v>
      </c>
    </row>
    <row r="44" spans="1:26" ht="11.25" customHeight="1">
      <c r="A44" s="1263" t="s">
        <v>543</v>
      </c>
      <c r="B44" s="1269"/>
      <c r="C44" s="1108"/>
      <c r="D44" s="1124">
        <v>27.9</v>
      </c>
      <c r="E44" s="1125" t="s">
        <v>574</v>
      </c>
      <c r="F44" s="1126">
        <v>3</v>
      </c>
      <c r="G44" s="1125"/>
      <c r="H44" s="1124">
        <v>0.8</v>
      </c>
      <c r="I44" s="1125" t="s">
        <v>574</v>
      </c>
      <c r="J44" s="1126">
        <v>1</v>
      </c>
      <c r="K44" s="1125"/>
      <c r="L44" s="1124">
        <v>2.8</v>
      </c>
      <c r="M44" s="1125" t="s">
        <v>574</v>
      </c>
      <c r="N44" s="1126">
        <v>1</v>
      </c>
      <c r="O44" s="1125"/>
      <c r="P44" s="1124">
        <v>0.6</v>
      </c>
      <c r="Q44" s="1125" t="s">
        <v>574</v>
      </c>
      <c r="R44" s="1126">
        <v>0</v>
      </c>
      <c r="S44" s="1125"/>
      <c r="T44" s="1124">
        <v>32.1</v>
      </c>
      <c r="U44" s="1139" t="s">
        <v>574</v>
      </c>
      <c r="V44" s="1126">
        <v>3</v>
      </c>
      <c r="W44" s="1138"/>
      <c r="X44" s="1124">
        <v>67.900000000000006</v>
      </c>
      <c r="Y44" s="1138"/>
      <c r="Z44" s="596">
        <v>35.9</v>
      </c>
    </row>
    <row r="45" spans="1:26" ht="11.25" customHeight="1">
      <c r="A45" s="835"/>
      <c r="B45" s="836"/>
      <c r="D45" s="1124"/>
      <c r="E45" s="1125"/>
      <c r="F45" s="785"/>
      <c r="G45" s="1125"/>
      <c r="H45" s="1124"/>
      <c r="I45" s="1125"/>
      <c r="J45" s="785"/>
      <c r="K45" s="1125"/>
      <c r="L45" s="1124"/>
      <c r="M45" s="1125"/>
      <c r="N45" s="785"/>
      <c r="O45" s="1125"/>
      <c r="P45" s="1124"/>
      <c r="Q45" s="1125"/>
      <c r="R45" s="785"/>
      <c r="S45" s="1125"/>
      <c r="T45" s="1124"/>
      <c r="V45" s="596"/>
      <c r="W45" s="1138"/>
      <c r="X45" s="1124"/>
      <c r="Y45" s="1138"/>
      <c r="Z45" s="596"/>
    </row>
    <row r="46" spans="1:26" ht="11.25" customHeight="1">
      <c r="A46" s="1263" t="s">
        <v>579</v>
      </c>
      <c r="B46" s="1269"/>
      <c r="C46" s="1108"/>
      <c r="D46" s="1124">
        <v>68.8</v>
      </c>
      <c r="E46" s="1125" t="s">
        <v>574</v>
      </c>
      <c r="F46" s="1126">
        <v>1</v>
      </c>
      <c r="G46" s="1125"/>
      <c r="H46" s="1124">
        <v>12</v>
      </c>
      <c r="I46" s="1125" t="s">
        <v>574</v>
      </c>
      <c r="J46" s="1126">
        <v>1</v>
      </c>
      <c r="K46" s="1125"/>
      <c r="L46" s="1124">
        <v>6.6</v>
      </c>
      <c r="M46" s="1125" t="s">
        <v>574</v>
      </c>
      <c r="N46" s="1126">
        <v>0</v>
      </c>
      <c r="O46" s="1125"/>
      <c r="P46" s="1124">
        <v>1.8</v>
      </c>
      <c r="Q46" s="1125" t="s">
        <v>574</v>
      </c>
      <c r="R46" s="1126">
        <v>0</v>
      </c>
      <c r="S46" s="1125"/>
      <c r="T46" s="1124">
        <v>89.3</v>
      </c>
      <c r="U46" s="1139" t="s">
        <v>574</v>
      </c>
      <c r="V46" s="1126">
        <v>0</v>
      </c>
      <c r="W46" s="1138"/>
      <c r="X46" s="1124">
        <v>10.7</v>
      </c>
      <c r="Y46" s="1138"/>
      <c r="Z46" s="596">
        <v>304.7</v>
      </c>
    </row>
    <row r="47" spans="1:26" ht="11.25" customHeight="1">
      <c r="A47" s="835"/>
      <c r="B47" s="836"/>
      <c r="D47" s="1124"/>
      <c r="E47" s="1125"/>
      <c r="F47" s="785"/>
      <c r="G47" s="1125"/>
      <c r="H47" s="1124"/>
      <c r="I47" s="1125"/>
      <c r="J47" s="785"/>
      <c r="K47" s="1125"/>
      <c r="L47" s="1124"/>
      <c r="M47" s="1125"/>
      <c r="N47" s="785"/>
      <c r="O47" s="1125"/>
      <c r="P47" s="1124"/>
      <c r="Q47" s="1125"/>
      <c r="R47" s="785"/>
      <c r="S47" s="1125"/>
      <c r="T47" s="1124"/>
      <c r="V47" s="596"/>
      <c r="W47" s="1138"/>
      <c r="X47" s="1124"/>
      <c r="Y47" s="1138"/>
      <c r="Z47" s="596"/>
    </row>
    <row r="48" spans="1:26" ht="11.25" customHeight="1">
      <c r="A48" s="1263" t="s">
        <v>547</v>
      </c>
      <c r="B48" s="1269"/>
      <c r="C48" s="1108"/>
      <c r="D48" s="1124">
        <v>8.1</v>
      </c>
      <c r="E48" s="1125" t="s">
        <v>574</v>
      </c>
      <c r="F48" s="1126">
        <v>3</v>
      </c>
      <c r="G48" s="1125"/>
      <c r="H48" s="1124">
        <v>0.1</v>
      </c>
      <c r="I48" s="1125" t="s">
        <v>574</v>
      </c>
      <c r="J48" s="1126">
        <v>0</v>
      </c>
      <c r="K48" s="1125"/>
      <c r="L48" s="1124">
        <v>8.6999999999999993</v>
      </c>
      <c r="M48" s="1125" t="s">
        <v>574</v>
      </c>
      <c r="N48" s="1126">
        <v>3</v>
      </c>
      <c r="O48" s="1125"/>
      <c r="P48" s="1124">
        <v>0.7</v>
      </c>
      <c r="Q48" s="1125" t="s">
        <v>574</v>
      </c>
      <c r="R48" s="1126">
        <v>1</v>
      </c>
      <c r="S48" s="1125"/>
      <c r="T48" s="1124">
        <v>17.5</v>
      </c>
      <c r="U48" s="1139" t="s">
        <v>574</v>
      </c>
      <c r="V48" s="1126">
        <v>4</v>
      </c>
      <c r="W48" s="1138"/>
      <c r="X48" s="1124">
        <v>82.5</v>
      </c>
      <c r="Y48" s="1138"/>
      <c r="Z48" s="596">
        <v>12.8</v>
      </c>
    </row>
    <row r="49" spans="1:34" ht="11.25" customHeight="1">
      <c r="A49" s="605"/>
      <c r="B49" s="605"/>
      <c r="C49" s="787"/>
      <c r="D49" s="607"/>
      <c r="E49" s="607"/>
      <c r="F49" s="605"/>
      <c r="G49" s="605"/>
      <c r="H49" s="607"/>
      <c r="I49" s="607"/>
      <c r="J49" s="607"/>
      <c r="K49" s="605"/>
      <c r="L49" s="607"/>
      <c r="M49" s="607"/>
      <c r="N49" s="607"/>
      <c r="O49" s="605"/>
      <c r="P49" s="605"/>
      <c r="Q49" s="605"/>
      <c r="R49" s="605"/>
      <c r="S49" s="605"/>
      <c r="T49" s="605"/>
      <c r="U49" s="607"/>
      <c r="V49" s="607"/>
      <c r="W49" s="607"/>
      <c r="X49" s="607"/>
      <c r="Y49" s="607"/>
      <c r="Z49" s="607"/>
    </row>
    <row r="50" spans="1:34" ht="11.25" customHeight="1">
      <c r="A50" s="587"/>
      <c r="B50" s="587"/>
      <c r="D50" s="588"/>
      <c r="E50" s="588"/>
      <c r="F50" s="587"/>
      <c r="G50" s="587"/>
      <c r="H50" s="588"/>
      <c r="I50" s="588"/>
      <c r="J50" s="588"/>
      <c r="K50" s="587"/>
      <c r="L50" s="588"/>
      <c r="M50" s="588"/>
      <c r="N50" s="588"/>
      <c r="O50" s="587"/>
      <c r="P50" s="587"/>
      <c r="Q50" s="587"/>
      <c r="R50" s="587"/>
      <c r="S50" s="587"/>
      <c r="T50" s="587"/>
      <c r="U50" s="588"/>
      <c r="V50" s="588"/>
      <c r="W50" s="588"/>
      <c r="X50" s="788" t="s">
        <v>49</v>
      </c>
      <c r="Y50" s="833"/>
      <c r="Z50" s="833"/>
    </row>
    <row r="51" spans="1:34" ht="11.25" customHeight="1">
      <c r="A51" s="587"/>
      <c r="B51" s="587"/>
      <c r="D51" s="588"/>
      <c r="E51" s="588"/>
      <c r="F51" s="587"/>
      <c r="G51" s="587"/>
      <c r="H51" s="588"/>
      <c r="I51" s="588"/>
      <c r="J51" s="588"/>
      <c r="K51" s="587"/>
      <c r="L51" s="588"/>
      <c r="M51" s="1267" t="s">
        <v>840</v>
      </c>
      <c r="N51" s="1190"/>
      <c r="O51" s="1190"/>
      <c r="P51" s="1190"/>
      <c r="Q51" s="1190"/>
      <c r="R51" s="1190"/>
      <c r="S51" s="1190"/>
      <c r="T51" s="1190"/>
      <c r="U51" s="1190"/>
      <c r="V51" s="1190"/>
      <c r="W51" s="1190"/>
      <c r="X51" s="1190"/>
      <c r="Y51" s="1190"/>
      <c r="Z51" s="1190"/>
      <c r="AA51" s="836"/>
      <c r="AB51" s="836"/>
      <c r="AC51" s="836"/>
      <c r="AD51" s="836"/>
      <c r="AE51" s="836"/>
      <c r="AF51" s="836"/>
      <c r="AG51" s="836"/>
      <c r="AH51" s="836"/>
    </row>
    <row r="52" spans="1:34" ht="11.25" customHeight="1">
      <c r="A52" s="609" t="s">
        <v>50</v>
      </c>
      <c r="B52" s="587"/>
      <c r="D52" s="588"/>
      <c r="E52" s="588"/>
      <c r="F52" s="587"/>
      <c r="G52" s="587"/>
      <c r="H52" s="588"/>
      <c r="I52" s="588"/>
      <c r="J52" s="588"/>
      <c r="K52" s="587"/>
      <c r="L52" s="588"/>
      <c r="M52" s="588"/>
      <c r="N52" s="588"/>
      <c r="O52" s="587"/>
      <c r="P52" s="587"/>
      <c r="Q52" s="587"/>
      <c r="R52" s="587"/>
      <c r="S52" s="587"/>
      <c r="T52" s="587"/>
      <c r="U52" s="588"/>
      <c r="V52" s="588"/>
      <c r="W52" s="588"/>
      <c r="X52" s="588"/>
      <c r="Y52" s="588"/>
      <c r="Z52" s="588"/>
    </row>
    <row r="53" spans="1:34" ht="11.25" customHeight="1">
      <c r="A53" s="610" t="str">
        <f>"1."</f>
        <v>1.</v>
      </c>
      <c r="B53" s="81" t="s">
        <v>690</v>
      </c>
      <c r="C53" s="91"/>
      <c r="D53" s="91"/>
      <c r="E53" s="91"/>
      <c r="F53" s="91"/>
      <c r="G53" s="91"/>
      <c r="H53" s="91"/>
      <c r="I53" s="91"/>
      <c r="J53" s="91"/>
      <c r="L53" s="789" t="str">
        <f>"7."</f>
        <v>7.</v>
      </c>
      <c r="M53" s="81" t="s">
        <v>582</v>
      </c>
      <c r="N53" s="91"/>
      <c r="O53" s="91"/>
      <c r="P53" s="91"/>
      <c r="Q53" s="91"/>
      <c r="R53" s="91"/>
      <c r="S53" s="91"/>
      <c r="T53" s="91"/>
      <c r="U53" s="91"/>
      <c r="V53" s="91"/>
      <c r="W53" s="91"/>
      <c r="X53" s="91"/>
      <c r="Y53" s="91"/>
      <c r="Z53" s="91"/>
    </row>
    <row r="54" spans="1:34" ht="11.25" customHeight="1">
      <c r="A54" s="610"/>
      <c r="B54" s="81" t="s">
        <v>691</v>
      </c>
      <c r="C54" s="91"/>
      <c r="D54" s="91"/>
      <c r="E54" s="91"/>
      <c r="F54" s="91"/>
      <c r="G54" s="91"/>
      <c r="H54" s="91"/>
      <c r="I54" s="91"/>
      <c r="J54" s="91"/>
      <c r="L54" s="568"/>
      <c r="M54" s="587" t="s">
        <v>584</v>
      </c>
      <c r="N54" s="91"/>
      <c r="O54" s="91"/>
      <c r="P54" s="91"/>
      <c r="Q54" s="91"/>
      <c r="R54" s="91"/>
      <c r="S54" s="91"/>
      <c r="T54" s="91"/>
      <c r="U54" s="91"/>
      <c r="V54" s="91"/>
      <c r="W54" s="91"/>
      <c r="X54" s="91"/>
      <c r="Y54" s="91"/>
      <c r="Z54" s="91"/>
    </row>
    <row r="55" spans="1:34" ht="11.25" customHeight="1">
      <c r="A55" s="610"/>
      <c r="B55" s="81" t="s">
        <v>692</v>
      </c>
      <c r="C55" s="91"/>
      <c r="D55" s="91"/>
      <c r="E55" s="91"/>
      <c r="F55" s="91"/>
      <c r="G55" s="91"/>
      <c r="H55" s="91"/>
      <c r="I55" s="91"/>
      <c r="J55" s="91"/>
      <c r="L55" s="789" t="str">
        <f>"8."</f>
        <v>8.</v>
      </c>
      <c r="M55" s="587" t="s">
        <v>586</v>
      </c>
      <c r="P55" s="91"/>
      <c r="Q55" s="91"/>
      <c r="R55" s="91"/>
      <c r="S55" s="91"/>
      <c r="T55" s="91"/>
      <c r="U55" s="91"/>
      <c r="V55" s="91"/>
      <c r="W55" s="91"/>
      <c r="X55" s="91"/>
      <c r="Y55" s="91"/>
      <c r="Z55" s="91"/>
    </row>
    <row r="56" spans="1:34" ht="11.25" customHeight="1">
      <c r="A56" s="610"/>
      <c r="B56" s="81" t="s">
        <v>693</v>
      </c>
      <c r="C56" s="91"/>
      <c r="D56" s="91"/>
      <c r="E56" s="91"/>
      <c r="F56" s="91"/>
      <c r="G56" s="91"/>
      <c r="H56" s="91"/>
      <c r="I56" s="91"/>
      <c r="J56" s="91"/>
      <c r="M56" s="587" t="s">
        <v>588</v>
      </c>
      <c r="P56" s="91"/>
      <c r="Q56" s="91"/>
      <c r="R56" s="91"/>
      <c r="S56" s="91"/>
      <c r="T56" s="91"/>
      <c r="U56" s="91"/>
      <c r="V56" s="91"/>
      <c r="W56" s="91"/>
      <c r="X56" s="91"/>
      <c r="Y56" s="91"/>
      <c r="Z56" s="91"/>
    </row>
    <row r="57" spans="1:34" ht="11.25" customHeight="1">
      <c r="A57" s="610" t="str">
        <f>"2."</f>
        <v>2.</v>
      </c>
      <c r="B57" s="81" t="s">
        <v>489</v>
      </c>
      <c r="C57" s="91"/>
      <c r="D57" s="91"/>
      <c r="E57" s="91"/>
      <c r="F57" s="91"/>
      <c r="G57" s="91"/>
      <c r="H57" s="91"/>
      <c r="I57" s="517"/>
      <c r="J57" s="517"/>
      <c r="L57" s="789" t="str">
        <f>"9."</f>
        <v>9.</v>
      </c>
      <c r="M57" s="587" t="s">
        <v>694</v>
      </c>
      <c r="N57" s="91"/>
      <c r="O57" s="91"/>
      <c r="P57" s="517"/>
      <c r="Q57" s="517"/>
      <c r="R57" s="517"/>
      <c r="S57" s="517"/>
      <c r="T57" s="517"/>
      <c r="U57" s="517"/>
      <c r="V57" s="517"/>
      <c r="W57" s="517"/>
      <c r="X57" s="517"/>
      <c r="Y57" s="517"/>
      <c r="Z57" s="517"/>
    </row>
    <row r="58" spans="1:34" ht="11.25" customHeight="1">
      <c r="A58" s="610" t="str">
        <f>"3."</f>
        <v>3.</v>
      </c>
      <c r="B58" s="81" t="s">
        <v>695</v>
      </c>
      <c r="C58" s="91"/>
      <c r="D58" s="91"/>
      <c r="E58" s="91"/>
      <c r="F58" s="91"/>
      <c r="G58" s="91"/>
      <c r="H58" s="91"/>
      <c r="I58" s="91"/>
      <c r="J58" s="91"/>
      <c r="N58" s="91"/>
      <c r="O58" s="91"/>
      <c r="P58" s="91"/>
      <c r="Q58" s="91"/>
      <c r="R58" s="91"/>
      <c r="S58" s="91"/>
      <c r="T58" s="91"/>
      <c r="U58" s="91"/>
      <c r="V58" s="91"/>
      <c r="W58" s="516"/>
      <c r="X58" s="516"/>
      <c r="Y58" s="516"/>
      <c r="Z58" s="516"/>
    </row>
    <row r="59" spans="1:34" ht="11.25" customHeight="1">
      <c r="A59" s="610"/>
      <c r="B59" s="81" t="s">
        <v>696</v>
      </c>
      <c r="C59" s="91"/>
      <c r="D59" s="91"/>
      <c r="E59" s="91"/>
      <c r="F59" s="91"/>
      <c r="G59" s="91"/>
      <c r="H59" s="91"/>
      <c r="I59" s="91"/>
      <c r="J59" s="91"/>
      <c r="M59" s="518" t="s">
        <v>491</v>
      </c>
      <c r="N59" s="517"/>
      <c r="O59" s="517"/>
      <c r="P59" s="91"/>
      <c r="Q59" s="91"/>
      <c r="R59" s="91"/>
      <c r="S59" s="91"/>
      <c r="T59" s="91"/>
      <c r="U59" s="91"/>
      <c r="V59" s="91"/>
      <c r="W59" s="516"/>
      <c r="X59" s="516"/>
      <c r="Y59" s="516"/>
      <c r="Z59" s="516"/>
    </row>
    <row r="60" spans="1:34" ht="11.25" customHeight="1">
      <c r="A60" s="610" t="str">
        <f>"4."</f>
        <v>4.</v>
      </c>
      <c r="B60" s="81" t="s">
        <v>490</v>
      </c>
      <c r="C60" s="91"/>
      <c r="D60" s="91"/>
      <c r="E60" s="91"/>
      <c r="F60" s="91"/>
      <c r="G60" s="91"/>
      <c r="H60" s="91"/>
      <c r="I60" s="91"/>
      <c r="J60" s="91"/>
      <c r="L60" s="790"/>
      <c r="M60" s="81" t="s">
        <v>597</v>
      </c>
      <c r="N60" s="91"/>
      <c r="O60" s="91"/>
      <c r="P60" s="91"/>
      <c r="Q60" s="91"/>
      <c r="R60" s="91"/>
      <c r="S60" s="91"/>
      <c r="T60" s="91"/>
      <c r="U60" s="91"/>
      <c r="V60" s="91"/>
      <c r="W60" s="91"/>
      <c r="X60" s="91"/>
      <c r="Y60" s="91"/>
      <c r="Z60" s="91"/>
    </row>
    <row r="61" spans="1:34" ht="11.25" customHeight="1">
      <c r="A61" s="513"/>
      <c r="B61" s="81" t="s">
        <v>492</v>
      </c>
      <c r="C61" s="91"/>
      <c r="D61" s="91"/>
      <c r="E61" s="91"/>
      <c r="F61" s="91"/>
      <c r="G61" s="91"/>
      <c r="H61" s="91"/>
      <c r="I61" s="91"/>
      <c r="J61" s="91"/>
      <c r="N61" s="91"/>
      <c r="O61" s="91"/>
      <c r="P61" s="91"/>
      <c r="Q61" s="91"/>
      <c r="R61" s="91"/>
      <c r="S61" s="91"/>
      <c r="T61" s="91"/>
      <c r="U61" s="91"/>
      <c r="V61" s="91"/>
      <c r="W61" s="91"/>
      <c r="X61" s="91"/>
      <c r="Y61" s="91"/>
      <c r="Z61" s="91"/>
    </row>
    <row r="62" spans="1:34" ht="11.25" customHeight="1">
      <c r="A62" s="513"/>
      <c r="B62" s="81" t="s">
        <v>494</v>
      </c>
      <c r="C62" s="91"/>
      <c r="D62" s="91"/>
      <c r="E62" s="91"/>
      <c r="F62" s="91"/>
      <c r="G62" s="91"/>
      <c r="H62" s="91"/>
      <c r="I62" s="91"/>
      <c r="J62" s="91"/>
      <c r="M62" s="791" t="s">
        <v>599</v>
      </c>
      <c r="N62" s="91"/>
      <c r="O62" s="91"/>
      <c r="P62" s="91"/>
      <c r="Q62" s="91"/>
      <c r="R62" s="91"/>
      <c r="S62" s="91"/>
      <c r="T62" s="91"/>
      <c r="U62" s="91"/>
      <c r="V62" s="91"/>
      <c r="W62" s="91"/>
      <c r="X62" s="91"/>
      <c r="Y62" s="91"/>
      <c r="Z62" s="91"/>
    </row>
    <row r="63" spans="1:34" ht="11.25" customHeight="1">
      <c r="A63" s="513"/>
      <c r="B63" s="81" t="s">
        <v>495</v>
      </c>
      <c r="C63" s="91"/>
      <c r="D63" s="91"/>
      <c r="E63" s="91"/>
      <c r="F63" s="91"/>
      <c r="G63" s="91"/>
      <c r="H63" s="91"/>
      <c r="I63" s="91"/>
      <c r="J63" s="91"/>
      <c r="N63" s="91"/>
      <c r="O63" s="91"/>
      <c r="P63" s="91"/>
      <c r="Q63" s="91"/>
      <c r="R63" s="91"/>
      <c r="S63" s="91"/>
      <c r="T63" s="91"/>
      <c r="U63" s="91"/>
      <c r="V63" s="91"/>
      <c r="W63" s="91"/>
      <c r="X63" s="91"/>
      <c r="Y63" s="91"/>
      <c r="Z63" s="91"/>
    </row>
    <row r="64" spans="1:34" ht="11.25" customHeight="1">
      <c r="A64" s="610" t="str">
        <f>"5."</f>
        <v>5.</v>
      </c>
      <c r="B64" s="81" t="s">
        <v>697</v>
      </c>
      <c r="C64" s="91"/>
      <c r="D64" s="91"/>
      <c r="E64" s="91"/>
      <c r="F64" s="91"/>
      <c r="G64" s="91"/>
      <c r="H64" s="91"/>
      <c r="I64" s="91"/>
      <c r="J64" s="91"/>
      <c r="M64" s="617" t="s">
        <v>217</v>
      </c>
      <c r="N64" s="91"/>
      <c r="O64" s="91"/>
      <c r="P64" s="91"/>
      <c r="Q64" s="91"/>
      <c r="R64" s="91"/>
      <c r="S64" s="91"/>
      <c r="T64" s="91"/>
      <c r="U64" s="91"/>
      <c r="V64" s="91"/>
      <c r="W64" s="91"/>
      <c r="X64" s="91"/>
      <c r="Y64" s="91"/>
      <c r="Z64" s="91"/>
    </row>
    <row r="65" spans="1:26" ht="11.25" customHeight="1">
      <c r="A65" s="610"/>
      <c r="B65" s="81" t="s">
        <v>698</v>
      </c>
      <c r="C65" s="91"/>
      <c r="D65" s="91"/>
      <c r="E65" s="91"/>
      <c r="F65" s="91"/>
      <c r="G65" s="91"/>
      <c r="H65" s="91"/>
      <c r="I65" s="91"/>
      <c r="J65" s="91"/>
      <c r="M65" s="91"/>
      <c r="N65" s="91"/>
      <c r="O65" s="91"/>
      <c r="P65" s="91"/>
      <c r="Q65" s="91"/>
      <c r="R65" s="91"/>
      <c r="S65" s="91"/>
      <c r="T65" s="91"/>
      <c r="U65" s="91"/>
      <c r="V65" s="91"/>
      <c r="W65" s="91"/>
      <c r="X65" s="91"/>
      <c r="Y65" s="91"/>
      <c r="Z65" s="91"/>
    </row>
    <row r="66" spans="1:26" ht="11.25" customHeight="1">
      <c r="A66" s="610"/>
      <c r="B66" s="81" t="s">
        <v>699</v>
      </c>
      <c r="C66" s="91"/>
      <c r="D66" s="91"/>
      <c r="E66" s="91"/>
      <c r="F66" s="91"/>
      <c r="G66" s="91"/>
      <c r="H66" s="91"/>
      <c r="I66" s="91"/>
      <c r="J66" s="91"/>
      <c r="K66" s="91"/>
      <c r="L66" s="91"/>
      <c r="M66" s="91"/>
      <c r="N66" s="91"/>
      <c r="O66" s="91"/>
      <c r="P66" s="91"/>
      <c r="Q66" s="91"/>
      <c r="R66" s="91"/>
      <c r="S66" s="91"/>
      <c r="T66" s="91"/>
      <c r="U66" s="91"/>
      <c r="V66" s="91"/>
      <c r="W66" s="91"/>
      <c r="X66" s="91"/>
      <c r="Y66" s="91"/>
      <c r="Z66" s="91"/>
    </row>
    <row r="67" spans="1:26" ht="11.25" customHeight="1">
      <c r="A67" s="610"/>
      <c r="B67" s="81" t="s">
        <v>700</v>
      </c>
      <c r="C67" s="91"/>
      <c r="D67" s="91"/>
      <c r="E67" s="91"/>
      <c r="F67" s="91"/>
      <c r="G67" s="91"/>
      <c r="H67" s="91"/>
      <c r="I67" s="91"/>
      <c r="J67" s="91"/>
      <c r="K67" s="91"/>
      <c r="L67" s="91"/>
      <c r="M67" s="91"/>
      <c r="N67" s="91"/>
      <c r="O67" s="91"/>
      <c r="P67" s="91"/>
      <c r="Q67" s="91"/>
      <c r="R67" s="91"/>
      <c r="S67" s="91"/>
      <c r="T67" s="91"/>
      <c r="U67" s="91"/>
      <c r="V67" s="91"/>
      <c r="W67" s="91"/>
      <c r="X67" s="91"/>
      <c r="Y67" s="91"/>
      <c r="Z67" s="91"/>
    </row>
    <row r="68" spans="1:26" ht="11.25" customHeight="1">
      <c r="A68" s="610" t="str">
        <f>"6."</f>
        <v>6.</v>
      </c>
      <c r="B68" s="81" t="s">
        <v>701</v>
      </c>
      <c r="C68" s="91"/>
      <c r="D68" s="91"/>
      <c r="E68" s="91"/>
      <c r="F68" s="91"/>
      <c r="G68" s="91"/>
      <c r="H68" s="91"/>
      <c r="I68" s="91"/>
      <c r="J68" s="91"/>
      <c r="K68" s="91"/>
      <c r="L68" s="91"/>
      <c r="M68" s="91"/>
      <c r="N68" s="91"/>
      <c r="O68" s="91"/>
      <c r="P68" s="91"/>
      <c r="Q68" s="91"/>
      <c r="R68" s="91"/>
      <c r="S68" s="91"/>
      <c r="T68" s="91"/>
      <c r="U68" s="91"/>
      <c r="V68" s="91"/>
      <c r="W68" s="91"/>
      <c r="X68" s="91"/>
      <c r="Y68" s="91"/>
      <c r="Z68" s="91"/>
    </row>
    <row r="69" spans="1:26" ht="11.25" customHeight="1">
      <c r="B69" s="81" t="s">
        <v>702</v>
      </c>
      <c r="C69" s="91"/>
      <c r="D69" s="91"/>
      <c r="E69" s="91"/>
      <c r="F69" s="91"/>
      <c r="G69" s="91"/>
      <c r="H69" s="91"/>
      <c r="I69" s="91"/>
      <c r="J69" s="91"/>
      <c r="K69" s="91"/>
      <c r="L69" s="91"/>
      <c r="M69" s="91"/>
      <c r="N69" s="91"/>
      <c r="O69" s="91"/>
      <c r="P69" s="91"/>
      <c r="Q69" s="91"/>
      <c r="R69" s="91"/>
      <c r="S69" s="91"/>
      <c r="T69" s="91"/>
      <c r="U69" s="91"/>
      <c r="V69" s="91"/>
      <c r="W69" s="91"/>
      <c r="X69" s="91"/>
      <c r="Y69" s="91"/>
      <c r="Z69" s="91"/>
    </row>
    <row r="70" spans="1:26" ht="11.25" customHeight="1">
      <c r="B70" s="81" t="s">
        <v>703</v>
      </c>
      <c r="C70" s="91"/>
      <c r="D70" s="91"/>
      <c r="E70" s="91"/>
      <c r="F70" s="91"/>
      <c r="G70" s="91"/>
      <c r="H70" s="91"/>
      <c r="I70" s="91"/>
      <c r="J70" s="91"/>
      <c r="K70" s="91"/>
      <c r="L70" s="91"/>
      <c r="M70" s="91"/>
      <c r="N70" s="91"/>
      <c r="O70" s="91"/>
      <c r="P70" s="91"/>
      <c r="Q70" s="91"/>
      <c r="R70" s="91"/>
      <c r="S70" s="91"/>
      <c r="T70" s="91"/>
      <c r="U70" s="91"/>
      <c r="V70" s="91"/>
      <c r="W70" s="91"/>
      <c r="X70" s="91"/>
      <c r="Y70" s="91"/>
      <c r="Z70" s="91"/>
    </row>
    <row r="71" spans="1:26" ht="11.25" customHeight="1">
      <c r="B71" s="81" t="s">
        <v>841</v>
      </c>
      <c r="C71" s="91"/>
      <c r="D71" s="91"/>
      <c r="E71" s="91"/>
      <c r="F71" s="91"/>
      <c r="G71" s="91"/>
      <c r="H71" s="91"/>
      <c r="I71" s="91"/>
      <c r="J71" s="91"/>
      <c r="K71" s="91"/>
      <c r="L71" s="91"/>
      <c r="M71" s="91"/>
      <c r="N71" s="91"/>
      <c r="O71" s="91"/>
      <c r="P71" s="91"/>
      <c r="Q71" s="91"/>
      <c r="R71" s="91"/>
      <c r="S71" s="91"/>
      <c r="T71" s="91"/>
      <c r="U71" s="91"/>
      <c r="V71" s="91"/>
      <c r="W71" s="91"/>
      <c r="X71" s="91"/>
      <c r="Y71" s="91"/>
      <c r="Z71" s="91"/>
    </row>
    <row r="72" spans="1:26" ht="11.25" customHeight="1">
      <c r="B72" s="81" t="s">
        <v>704</v>
      </c>
      <c r="C72" s="91"/>
      <c r="D72" s="91"/>
      <c r="E72" s="91"/>
      <c r="F72" s="91"/>
      <c r="G72" s="91"/>
      <c r="H72" s="91"/>
      <c r="I72" s="91"/>
      <c r="J72" s="91"/>
      <c r="K72" s="91"/>
      <c r="L72" s="91"/>
      <c r="M72" s="91"/>
      <c r="N72" s="91"/>
      <c r="O72" s="91"/>
      <c r="P72" s="91"/>
      <c r="Q72" s="91"/>
      <c r="R72" s="91"/>
      <c r="S72" s="91"/>
      <c r="T72" s="91"/>
      <c r="U72" s="91"/>
      <c r="V72" s="91"/>
      <c r="W72" s="612"/>
      <c r="X72" s="612"/>
      <c r="Y72" s="612"/>
      <c r="Z72" s="612"/>
    </row>
    <row r="73" spans="1:26" ht="11.25" customHeight="1">
      <c r="B73" s="81" t="s">
        <v>842</v>
      </c>
      <c r="C73" s="91"/>
      <c r="D73" s="91"/>
      <c r="E73" s="91"/>
      <c r="F73" s="91"/>
      <c r="G73" s="91"/>
      <c r="H73" s="91"/>
      <c r="I73" s="91"/>
      <c r="J73" s="91"/>
      <c r="K73" s="91"/>
      <c r="L73" s="91"/>
      <c r="M73" s="91"/>
      <c r="N73" s="91"/>
      <c r="O73" s="91"/>
      <c r="P73" s="91"/>
      <c r="Q73" s="91"/>
      <c r="R73" s="91"/>
      <c r="S73" s="91"/>
      <c r="T73" s="91"/>
      <c r="U73" s="91"/>
      <c r="V73" s="91"/>
      <c r="W73" s="91"/>
      <c r="X73" s="91"/>
      <c r="Y73" s="610"/>
      <c r="Z73" s="792"/>
    </row>
    <row r="74" spans="1:26" ht="11.25" customHeight="1">
      <c r="B74" s="81" t="s">
        <v>705</v>
      </c>
      <c r="C74" s="91"/>
      <c r="D74" s="91"/>
      <c r="E74" s="91"/>
      <c r="F74" s="91"/>
      <c r="G74" s="91"/>
      <c r="H74" s="91"/>
      <c r="I74" s="91"/>
      <c r="J74" s="91"/>
      <c r="K74" s="91"/>
      <c r="L74" s="91"/>
      <c r="M74" s="588"/>
      <c r="N74" s="588"/>
      <c r="O74" s="587"/>
      <c r="P74" s="587"/>
      <c r="Q74" s="587"/>
      <c r="R74" s="587"/>
      <c r="S74" s="587"/>
      <c r="T74" s="587"/>
      <c r="U74" s="588"/>
      <c r="V74" s="588"/>
      <c r="W74" s="588"/>
      <c r="X74" s="588"/>
      <c r="Y74" s="588"/>
      <c r="Z74" s="588"/>
    </row>
    <row r="75" spans="1:26" ht="11.25" customHeight="1">
      <c r="C75" s="91"/>
      <c r="D75" s="91"/>
      <c r="E75" s="91"/>
      <c r="F75" s="91"/>
      <c r="G75" s="91"/>
      <c r="H75" s="91"/>
      <c r="I75" s="91"/>
      <c r="J75" s="91"/>
      <c r="K75" s="91"/>
      <c r="L75" s="91"/>
      <c r="M75" s="91"/>
      <c r="N75" s="91"/>
      <c r="O75" s="91"/>
      <c r="P75" s="91"/>
      <c r="Q75" s="91"/>
      <c r="R75" s="91"/>
      <c r="S75" s="91"/>
      <c r="T75" s="91"/>
      <c r="U75" s="91"/>
      <c r="V75" s="91"/>
      <c r="W75" s="790"/>
      <c r="X75" s="790"/>
      <c r="Y75" s="790"/>
      <c r="Z75" s="790"/>
    </row>
    <row r="76" spans="1:26" ht="11.25" customHeight="1">
      <c r="C76" s="91"/>
      <c r="D76" s="91"/>
      <c r="E76" s="91"/>
      <c r="F76" s="91"/>
      <c r="G76" s="91"/>
      <c r="H76" s="91"/>
      <c r="I76" s="91"/>
      <c r="J76" s="91"/>
      <c r="K76" s="91"/>
      <c r="L76" s="91"/>
      <c r="M76" s="790"/>
      <c r="N76" s="790"/>
      <c r="O76" s="790"/>
      <c r="P76" s="790"/>
      <c r="Q76" s="790"/>
      <c r="R76" s="790"/>
      <c r="S76" s="790"/>
      <c r="T76" s="790"/>
      <c r="U76" s="790"/>
      <c r="V76" s="790"/>
      <c r="W76" s="790"/>
      <c r="X76" s="790"/>
      <c r="Y76" s="790"/>
      <c r="Z76" s="790"/>
    </row>
    <row r="77" spans="1:26" ht="11.25" customHeight="1">
      <c r="C77" s="91"/>
      <c r="D77" s="91"/>
      <c r="E77" s="91"/>
      <c r="F77" s="91"/>
      <c r="G77" s="91"/>
      <c r="H77" s="91"/>
      <c r="I77" s="588"/>
      <c r="J77" s="588"/>
      <c r="K77" s="587"/>
      <c r="L77" s="588"/>
      <c r="M77" s="588"/>
      <c r="N77" s="588"/>
      <c r="O77" s="587"/>
      <c r="P77" s="587"/>
      <c r="Q77" s="587"/>
      <c r="R77" s="587"/>
      <c r="S77" s="587"/>
      <c r="T77" s="587"/>
      <c r="U77" s="588"/>
      <c r="V77" s="588"/>
      <c r="W77" s="588"/>
      <c r="X77" s="588"/>
      <c r="Y77" s="588"/>
      <c r="Z77" s="588"/>
    </row>
    <row r="78" spans="1:26" ht="11.25" customHeight="1">
      <c r="C78" s="91"/>
      <c r="D78" s="91"/>
      <c r="E78" s="91"/>
      <c r="F78" s="91"/>
      <c r="G78" s="91"/>
      <c r="H78" s="91"/>
      <c r="I78" s="91"/>
      <c r="J78" s="91"/>
      <c r="K78" s="91"/>
      <c r="L78" s="91"/>
      <c r="M78" s="588"/>
      <c r="N78" s="588"/>
      <c r="O78" s="587"/>
      <c r="P78" s="587"/>
      <c r="Q78" s="587"/>
      <c r="R78" s="587"/>
      <c r="S78" s="587"/>
      <c r="T78" s="587"/>
      <c r="U78" s="588"/>
      <c r="V78" s="588"/>
      <c r="W78" s="588"/>
      <c r="X78" s="588"/>
      <c r="Y78" s="588"/>
      <c r="Z78" s="588"/>
    </row>
    <row r="79" spans="1:26" ht="11.25" customHeight="1">
      <c r="C79" s="793"/>
      <c r="D79" s="790"/>
      <c r="E79" s="790"/>
      <c r="F79" s="790"/>
      <c r="G79" s="790"/>
      <c r="H79" s="790"/>
      <c r="I79" s="790"/>
      <c r="J79" s="790"/>
      <c r="K79" s="790"/>
      <c r="L79" s="790"/>
      <c r="M79" s="588"/>
      <c r="N79" s="588"/>
      <c r="O79" s="588"/>
      <c r="P79" s="587"/>
      <c r="Q79" s="587"/>
      <c r="R79" s="587"/>
      <c r="S79" s="587"/>
      <c r="T79" s="587"/>
      <c r="U79" s="587"/>
      <c r="V79" s="587"/>
      <c r="W79" s="587"/>
      <c r="X79" s="587"/>
      <c r="Y79" s="587"/>
      <c r="Z79" s="587"/>
    </row>
    <row r="80" spans="1:26" ht="11.25" customHeight="1">
      <c r="C80" s="91"/>
      <c r="D80" s="91"/>
      <c r="E80" s="91"/>
      <c r="F80" s="91"/>
      <c r="G80" s="91"/>
      <c r="H80" s="91"/>
      <c r="I80" s="91"/>
      <c r="J80" s="91"/>
      <c r="K80" s="91"/>
      <c r="L80" s="91"/>
      <c r="M80" s="588"/>
      <c r="N80" s="588"/>
      <c r="O80" s="587"/>
      <c r="P80" s="587"/>
      <c r="Q80" s="587"/>
      <c r="R80" s="587"/>
      <c r="S80" s="587"/>
      <c r="T80" s="587"/>
      <c r="U80" s="587"/>
      <c r="V80" s="587"/>
      <c r="W80" s="588"/>
      <c r="X80" s="588"/>
      <c r="Y80" s="588"/>
      <c r="Z80" s="588"/>
    </row>
    <row r="81" spans="1:26" ht="11.25" customHeight="1">
      <c r="C81" s="794"/>
      <c r="D81" s="588"/>
      <c r="E81" s="588"/>
      <c r="F81" s="587"/>
      <c r="G81" s="587"/>
      <c r="H81" s="588"/>
      <c r="I81" s="588"/>
      <c r="J81" s="588"/>
      <c r="K81" s="587"/>
      <c r="L81" s="588"/>
      <c r="M81" s="588"/>
      <c r="N81" s="588"/>
      <c r="O81" s="587"/>
      <c r="P81" s="587"/>
      <c r="Q81" s="587"/>
      <c r="R81" s="587"/>
      <c r="S81" s="587"/>
      <c r="T81" s="587"/>
      <c r="U81" s="587"/>
      <c r="V81" s="587"/>
      <c r="W81" s="588"/>
      <c r="X81" s="588"/>
      <c r="Y81" s="588"/>
      <c r="Z81" s="588"/>
    </row>
    <row r="82" spans="1:26" ht="11.25" customHeight="1">
      <c r="C82" s="794"/>
      <c r="D82" s="587"/>
      <c r="E82" s="587"/>
      <c r="F82" s="587"/>
      <c r="G82" s="587"/>
      <c r="H82" s="587"/>
      <c r="I82" s="587"/>
      <c r="J82" s="587"/>
      <c r="K82" s="587"/>
      <c r="L82" s="588"/>
      <c r="M82" s="588"/>
      <c r="N82" s="588"/>
      <c r="O82" s="587"/>
      <c r="P82" s="587"/>
      <c r="Q82" s="587"/>
      <c r="R82" s="587"/>
      <c r="S82" s="587"/>
      <c r="T82" s="587"/>
      <c r="U82" s="587"/>
      <c r="V82" s="587"/>
      <c r="W82" s="588"/>
      <c r="X82" s="588"/>
      <c r="Y82" s="588"/>
      <c r="Z82" s="588"/>
    </row>
    <row r="83" spans="1:26" ht="11.25" customHeight="1">
      <c r="C83" s="795"/>
      <c r="D83" s="588"/>
      <c r="E83" s="588"/>
      <c r="F83" s="587"/>
      <c r="G83" s="587"/>
      <c r="H83" s="588"/>
      <c r="I83" s="588"/>
      <c r="J83" s="588"/>
      <c r="K83" s="587"/>
      <c r="L83" s="588"/>
      <c r="M83" s="588"/>
      <c r="N83" s="588"/>
      <c r="O83" s="587"/>
      <c r="P83" s="587"/>
      <c r="Q83" s="587"/>
      <c r="R83" s="587"/>
      <c r="S83" s="587"/>
      <c r="T83" s="587"/>
      <c r="U83" s="587"/>
      <c r="V83" s="587"/>
      <c r="W83" s="588"/>
      <c r="X83" s="588"/>
      <c r="Y83" s="588"/>
      <c r="Z83" s="588"/>
    </row>
    <row r="84" spans="1:26" ht="11.25" customHeight="1">
      <c r="C84" s="91"/>
      <c r="D84" s="91"/>
      <c r="E84" s="91"/>
      <c r="F84" s="91"/>
      <c r="G84" s="91"/>
      <c r="H84" s="91"/>
      <c r="I84" s="91"/>
      <c r="J84" s="91"/>
      <c r="K84" s="91"/>
      <c r="L84" s="91"/>
      <c r="M84" s="588"/>
      <c r="N84" s="588"/>
      <c r="O84" s="587"/>
      <c r="P84" s="587"/>
      <c r="Q84" s="587"/>
      <c r="R84" s="587"/>
      <c r="S84" s="587"/>
      <c r="T84" s="587"/>
      <c r="U84" s="588"/>
      <c r="V84" s="588"/>
      <c r="W84" s="588"/>
      <c r="X84" s="588"/>
      <c r="Y84" s="588"/>
      <c r="Z84" s="588"/>
    </row>
    <row r="85" spans="1:26" ht="11.25" customHeight="1">
      <c r="A85" s="587"/>
      <c r="B85" s="587"/>
      <c r="D85" s="588"/>
      <c r="E85" s="588"/>
      <c r="F85" s="587"/>
      <c r="G85" s="587"/>
      <c r="H85" s="588"/>
      <c r="I85" s="588"/>
      <c r="J85" s="588"/>
      <c r="K85" s="587"/>
      <c r="L85" s="588"/>
      <c r="M85" s="588"/>
      <c r="N85" s="588"/>
      <c r="O85" s="587"/>
      <c r="P85" s="587"/>
      <c r="Q85" s="587"/>
      <c r="R85" s="587"/>
      <c r="S85" s="587"/>
      <c r="T85" s="587"/>
      <c r="U85" s="588"/>
      <c r="V85" s="588"/>
      <c r="W85" s="588"/>
      <c r="X85" s="588"/>
      <c r="Y85" s="588"/>
      <c r="Z85" s="588"/>
    </row>
    <row r="86" spans="1:26">
      <c r="A86" s="587"/>
      <c r="B86" s="587"/>
      <c r="D86" s="588"/>
      <c r="E86" s="588"/>
      <c r="F86" s="587"/>
      <c r="G86" s="587"/>
      <c r="H86" s="588"/>
      <c r="I86" s="588"/>
      <c r="J86" s="588"/>
      <c r="K86" s="587"/>
      <c r="L86" s="588"/>
      <c r="M86" s="588"/>
      <c r="N86" s="588"/>
      <c r="O86" s="587"/>
      <c r="P86" s="587"/>
      <c r="Q86" s="587"/>
      <c r="R86" s="587"/>
      <c r="S86" s="587"/>
      <c r="T86" s="587"/>
      <c r="U86" s="588"/>
      <c r="V86" s="588"/>
      <c r="W86" s="588"/>
      <c r="X86" s="588"/>
      <c r="Y86" s="588"/>
      <c r="Z86" s="588"/>
    </row>
    <row r="87" spans="1:26">
      <c r="A87" s="587"/>
      <c r="B87" s="587"/>
      <c r="D87" s="588"/>
      <c r="E87" s="588"/>
      <c r="F87" s="587"/>
      <c r="G87" s="587"/>
      <c r="H87" s="588"/>
      <c r="I87" s="588"/>
      <c r="J87" s="588"/>
      <c r="K87" s="587"/>
      <c r="L87" s="588"/>
      <c r="S87" s="567"/>
      <c r="T87" s="567"/>
    </row>
    <row r="88" spans="1:26">
      <c r="A88" s="587"/>
      <c r="B88" s="587"/>
      <c r="D88" s="588"/>
      <c r="E88" s="588"/>
      <c r="F88" s="587"/>
      <c r="G88" s="587"/>
      <c r="H88" s="588"/>
      <c r="I88" s="588"/>
      <c r="J88" s="588"/>
      <c r="K88" s="587"/>
      <c r="L88" s="588"/>
      <c r="P88" s="567"/>
      <c r="Q88" s="567"/>
      <c r="R88" s="567"/>
      <c r="S88" s="567"/>
      <c r="T88" s="567"/>
    </row>
    <row r="89" spans="1:26">
      <c r="A89" s="587"/>
      <c r="B89" s="587"/>
      <c r="D89" s="588"/>
      <c r="E89" s="588"/>
      <c r="F89" s="587"/>
      <c r="G89" s="587"/>
      <c r="H89" s="588"/>
      <c r="I89" s="588"/>
      <c r="J89" s="588"/>
      <c r="K89" s="587"/>
      <c r="L89" s="588"/>
      <c r="P89" s="567"/>
      <c r="Q89" s="567"/>
      <c r="R89" s="567"/>
      <c r="S89" s="567"/>
      <c r="T89" s="567"/>
    </row>
    <row r="90" spans="1:26">
      <c r="P90" s="567"/>
      <c r="Q90" s="567"/>
      <c r="R90" s="567"/>
      <c r="S90" s="567"/>
      <c r="T90" s="567"/>
    </row>
    <row r="91" spans="1:26" ht="12.75" customHeight="1">
      <c r="P91" s="567"/>
      <c r="Q91" s="567"/>
      <c r="R91" s="567"/>
      <c r="S91" s="567"/>
      <c r="T91" s="567"/>
    </row>
    <row r="92" spans="1:26">
      <c r="P92" s="567"/>
      <c r="Q92" s="567"/>
      <c r="R92" s="567"/>
      <c r="S92" s="567"/>
      <c r="T92" s="567"/>
    </row>
    <row r="97" ht="45" customHeight="1"/>
    <row r="144" ht="12.75" customHeight="1"/>
    <row r="145" ht="12.75" customHeight="1"/>
    <row r="146" ht="22.5" customHeight="1"/>
    <row r="147" ht="12.75" customHeight="1"/>
    <row r="148" ht="12.75" customHeight="1"/>
    <row r="149" ht="22.5" customHeight="1"/>
    <row r="150" ht="22.5" customHeight="1"/>
    <row r="151" ht="33.75" customHeight="1"/>
  </sheetData>
  <mergeCells count="41">
    <mergeCell ref="A26:B26"/>
    <mergeCell ref="A28:B28"/>
    <mergeCell ref="A20:B20"/>
    <mergeCell ref="A21:B21"/>
    <mergeCell ref="A23:B23"/>
    <mergeCell ref="A24:B24"/>
    <mergeCell ref="A25:B25"/>
    <mergeCell ref="A48:B48"/>
    <mergeCell ref="A34:B34"/>
    <mergeCell ref="A35:B35"/>
    <mergeCell ref="A36:B36"/>
    <mergeCell ref="A38:B38"/>
    <mergeCell ref="A41:B41"/>
    <mergeCell ref="A42:B42"/>
    <mergeCell ref="A43:B43"/>
    <mergeCell ref="A44:B44"/>
    <mergeCell ref="A46:B46"/>
    <mergeCell ref="A39:B39"/>
    <mergeCell ref="A10:B10"/>
    <mergeCell ref="A17:B17"/>
    <mergeCell ref="A12:B12"/>
    <mergeCell ref="A14:B14"/>
    <mergeCell ref="A15:B15"/>
    <mergeCell ref="A16:B16"/>
    <mergeCell ref="A11:B11"/>
    <mergeCell ref="A1:Z1"/>
    <mergeCell ref="T6:V7"/>
    <mergeCell ref="Z6:Z7"/>
    <mergeCell ref="M51:Z51"/>
    <mergeCell ref="X6:X7"/>
    <mergeCell ref="A2:B2"/>
    <mergeCell ref="A3:B3"/>
    <mergeCell ref="D4:R4"/>
    <mergeCell ref="D5:R5"/>
    <mergeCell ref="P7:R7"/>
    <mergeCell ref="D6:F6"/>
    <mergeCell ref="H6:J6"/>
    <mergeCell ref="L6:N6"/>
    <mergeCell ref="P6:R6"/>
    <mergeCell ref="D7:F7"/>
    <mergeCell ref="A18:B18"/>
  </mergeCells>
  <conditionalFormatting sqref="Y11:Y48 S11:S48 G11:G48 K11:K48 O11:O48 W11:W48">
    <cfRule type="cellIs" dxfId="0" priority="1" stopIfTrue="1" operator="lessThan">
      <formula>152</formula>
    </cfRule>
  </conditionalFormatting>
  <printOptions horizontalCentered="1"/>
  <pageMargins left="0.19685039370078741" right="0.19685039370078741" top="0.98425196850393704" bottom="0.98425196850393704" header="0.51181102362204722" footer="0.51181102362204722"/>
  <pageSetup paperSize="9" scale="8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45"/>
  <sheetViews>
    <sheetView showGridLines="0" zoomScaleNormal="100" workbookViewId="0">
      <selection sqref="A1:T1"/>
    </sheetView>
  </sheetViews>
  <sheetFormatPr defaultRowHeight="12.75"/>
  <cols>
    <col min="1" max="1" width="2.140625" style="640" customWidth="1"/>
    <col min="2" max="2" width="1.5703125" style="640" customWidth="1"/>
    <col min="3" max="3" width="17.85546875" style="640" customWidth="1"/>
    <col min="4" max="4" width="3.5703125" style="643" bestFit="1" customWidth="1"/>
    <col min="5" max="5" width="6.28515625" style="640" customWidth="1"/>
    <col min="6" max="6" width="0.5703125" style="640" customWidth="1"/>
    <col min="7" max="12" width="6.85546875" style="640" customWidth="1"/>
    <col min="13" max="13" width="1.140625" style="640" customWidth="1"/>
    <col min="14" max="18" width="5.42578125" style="639" customWidth="1"/>
    <col min="19" max="19" width="1.42578125" style="640" customWidth="1"/>
    <col min="20" max="20" width="10.42578125" style="640" customWidth="1"/>
  </cols>
  <sheetData>
    <row r="1" spans="1:20" s="212" customFormat="1" ht="33.6" customHeight="1">
      <c r="A1" s="1271" t="s">
        <v>611</v>
      </c>
      <c r="B1" s="1271"/>
      <c r="C1" s="1271"/>
      <c r="D1" s="1271"/>
      <c r="E1" s="1271"/>
      <c r="F1" s="1271"/>
      <c r="G1" s="1271"/>
      <c r="H1" s="1271"/>
      <c r="I1" s="1271"/>
      <c r="J1" s="1271"/>
      <c r="K1" s="1271"/>
      <c r="L1" s="1271"/>
      <c r="M1" s="1271"/>
      <c r="N1" s="1271"/>
      <c r="O1" s="1271"/>
      <c r="P1" s="1271"/>
      <c r="Q1" s="1271"/>
      <c r="R1" s="1271"/>
      <c r="S1" s="1271"/>
      <c r="T1" s="1271"/>
    </row>
    <row r="2" spans="1:20" s="10" customFormat="1" ht="14.25" customHeight="1">
      <c r="A2" s="618" t="s">
        <v>80</v>
      </c>
      <c r="B2" s="3"/>
      <c r="C2" s="3"/>
      <c r="D2" s="345"/>
      <c r="E2" s="3"/>
      <c r="F2" s="3"/>
      <c r="G2" s="3"/>
      <c r="H2" s="3"/>
      <c r="I2" s="619"/>
      <c r="J2" s="619"/>
      <c r="K2" s="619"/>
      <c r="L2" s="619"/>
      <c r="M2" s="619"/>
      <c r="N2" s="620"/>
      <c r="O2" s="620"/>
      <c r="P2" s="620"/>
      <c r="Q2" s="620"/>
      <c r="R2" s="620"/>
      <c r="S2" s="619"/>
      <c r="T2" s="619"/>
    </row>
    <row r="3" spans="1:20" s="10" customFormat="1" ht="12.75" customHeight="1">
      <c r="A3" s="1272" t="s">
        <v>1</v>
      </c>
      <c r="B3" s="1272"/>
      <c r="C3" s="1272"/>
      <c r="D3" s="1272"/>
      <c r="E3" s="621"/>
      <c r="F3" s="621"/>
      <c r="G3" s="621"/>
      <c r="H3" s="621"/>
      <c r="I3" s="621"/>
      <c r="J3" s="621"/>
      <c r="K3" s="621"/>
      <c r="L3" s="621"/>
      <c r="M3" s="621"/>
      <c r="N3" s="622"/>
      <c r="O3" s="622"/>
      <c r="P3" s="622"/>
      <c r="Q3" s="622"/>
      <c r="R3" s="622"/>
      <c r="S3" s="621"/>
      <c r="T3" s="621"/>
    </row>
    <row r="4" spans="1:20" s="22" customFormat="1" ht="12.75" customHeight="1">
      <c r="A4" s="623"/>
      <c r="B4" s="623"/>
      <c r="C4" s="623"/>
      <c r="D4" s="624"/>
      <c r="E4" s="1161" t="s">
        <v>612</v>
      </c>
      <c r="F4" s="1161"/>
      <c r="G4" s="1161"/>
      <c r="H4" s="1161"/>
      <c r="I4" s="1161"/>
      <c r="J4" s="1161"/>
      <c r="K4" s="1161"/>
      <c r="L4" s="1161"/>
      <c r="M4" s="1161"/>
      <c r="N4" s="1161"/>
      <c r="O4" s="1161"/>
      <c r="P4" s="1161"/>
      <c r="Q4" s="1161"/>
      <c r="R4" s="1161"/>
      <c r="S4" s="625"/>
      <c r="T4" s="1273" t="s">
        <v>613</v>
      </c>
    </row>
    <row r="5" spans="1:20" s="22" customFormat="1" ht="13.5" customHeight="1">
      <c r="A5" s="623"/>
      <c r="B5" s="623"/>
      <c r="C5" s="623"/>
      <c r="D5" s="624"/>
      <c r="E5" s="1274" t="s">
        <v>21</v>
      </c>
      <c r="F5" s="1274"/>
      <c r="G5" s="1274"/>
      <c r="H5" s="1274"/>
      <c r="I5" s="1274"/>
      <c r="J5" s="1274"/>
      <c r="K5" s="1274"/>
      <c r="L5" s="1274"/>
      <c r="M5" s="1274"/>
      <c r="N5" s="1274"/>
      <c r="O5" s="1274"/>
      <c r="P5" s="1274"/>
      <c r="Q5" s="1274"/>
      <c r="R5" s="1274"/>
      <c r="S5" s="623"/>
      <c r="T5" s="1273"/>
    </row>
    <row r="6" spans="1:20" s="22" customFormat="1" ht="17.25" customHeight="1">
      <c r="A6" s="623"/>
      <c r="B6" s="623"/>
      <c r="C6" s="623"/>
      <c r="D6" s="624"/>
      <c r="E6" s="1275" t="s">
        <v>81</v>
      </c>
      <c r="F6" s="1275"/>
      <c r="G6" s="1275"/>
      <c r="H6" s="1275"/>
      <c r="I6" s="1275"/>
      <c r="J6" s="1275"/>
      <c r="K6" s="1275"/>
      <c r="L6" s="1275"/>
      <c r="M6" s="626"/>
      <c r="N6" s="1276" t="s">
        <v>82</v>
      </c>
      <c r="O6" s="1276"/>
      <c r="P6" s="1276"/>
      <c r="Q6" s="1276"/>
      <c r="R6" s="1276"/>
      <c r="S6" s="623"/>
      <c r="T6" s="1273"/>
    </row>
    <row r="7" spans="1:20" s="22" customFormat="1" ht="12.75" customHeight="1">
      <c r="A7" s="627"/>
      <c r="B7" s="627"/>
      <c r="C7" s="627"/>
      <c r="D7" s="628" t="s">
        <v>15</v>
      </c>
      <c r="E7" s="629">
        <v>2000</v>
      </c>
      <c r="F7" s="629"/>
      <c r="G7" s="629">
        <v>2005</v>
      </c>
      <c r="H7" s="629">
        <v>2006</v>
      </c>
      <c r="I7" s="629">
        <v>2007</v>
      </c>
      <c r="J7" s="629">
        <v>2008</v>
      </c>
      <c r="K7" s="629">
        <v>2009</v>
      </c>
      <c r="L7" s="630">
        <v>2010</v>
      </c>
      <c r="M7" s="631"/>
      <c r="N7" s="632">
        <v>2010</v>
      </c>
      <c r="O7" s="632">
        <v>2011</v>
      </c>
      <c r="P7" s="632">
        <v>2012</v>
      </c>
      <c r="Q7" s="632">
        <v>2013</v>
      </c>
      <c r="R7" s="632">
        <v>2014</v>
      </c>
      <c r="S7" s="633"/>
      <c r="T7" s="632">
        <v>2014</v>
      </c>
    </row>
    <row r="8" spans="1:20" s="22" customFormat="1" ht="11.25" customHeight="1">
      <c r="A8" s="634"/>
      <c r="B8" s="634"/>
      <c r="C8" s="634"/>
      <c r="D8" s="635"/>
      <c r="E8" s="636"/>
      <c r="F8" s="636"/>
      <c r="G8" s="636"/>
      <c r="H8" s="636"/>
      <c r="I8" s="636"/>
      <c r="J8" s="636"/>
      <c r="K8" s="636"/>
      <c r="L8" s="637" t="s">
        <v>22</v>
      </c>
      <c r="M8" s="634"/>
      <c r="N8" s="638"/>
      <c r="O8" s="639"/>
      <c r="P8" s="639"/>
      <c r="Q8" s="639"/>
      <c r="R8" s="639"/>
      <c r="S8" s="640"/>
      <c r="T8" s="641"/>
    </row>
    <row r="9" spans="1:20" s="22" customFormat="1" ht="21" customHeight="1">
      <c r="A9" s="1277" t="s">
        <v>26</v>
      </c>
      <c r="B9" s="1277"/>
      <c r="C9" s="1277"/>
      <c r="D9" s="4"/>
      <c r="E9" s="634"/>
      <c r="F9" s="634"/>
      <c r="G9" s="634"/>
      <c r="H9" s="634"/>
      <c r="I9" s="634"/>
      <c r="J9" s="634"/>
      <c r="K9" s="634"/>
      <c r="L9" s="634"/>
      <c r="M9" s="634"/>
      <c r="N9" s="642"/>
      <c r="O9" s="639"/>
      <c r="P9" s="639"/>
      <c r="Q9" s="639"/>
      <c r="R9" s="639"/>
      <c r="S9" s="640"/>
      <c r="T9" s="641"/>
    </row>
    <row r="10" spans="1:20" s="22" customFormat="1" ht="11.25" customHeight="1">
      <c r="A10" s="640"/>
      <c r="B10" s="1270" t="s">
        <v>614</v>
      </c>
      <c r="C10" s="1262"/>
      <c r="D10" s="643"/>
      <c r="E10" s="634"/>
      <c r="F10" s="634"/>
      <c r="G10" s="634"/>
      <c r="H10" s="634"/>
      <c r="I10" s="634"/>
      <c r="J10" s="634"/>
      <c r="K10" s="634"/>
      <c r="L10" s="634"/>
      <c r="M10" s="634"/>
      <c r="N10" s="642"/>
      <c r="O10" s="639"/>
      <c r="P10" s="639"/>
      <c r="Q10" s="639"/>
      <c r="R10" s="639"/>
      <c r="S10" s="640"/>
      <c r="T10" s="641"/>
    </row>
    <row r="11" spans="1:20" s="22" customFormat="1" ht="12.75" customHeight="1">
      <c r="A11" s="644"/>
      <c r="B11" s="644"/>
      <c r="C11" s="639" t="s">
        <v>615</v>
      </c>
      <c r="D11" s="643"/>
      <c r="E11" s="645">
        <v>1420</v>
      </c>
      <c r="F11" s="646"/>
      <c r="G11" s="645">
        <v>740</v>
      </c>
      <c r="H11" s="645">
        <v>710</v>
      </c>
      <c r="I11" s="645">
        <v>660</v>
      </c>
      <c r="J11" s="645">
        <v>870</v>
      </c>
      <c r="K11" s="645">
        <v>760</v>
      </c>
      <c r="L11" s="645">
        <v>630</v>
      </c>
      <c r="M11" s="646"/>
      <c r="N11" s="645">
        <v>190</v>
      </c>
      <c r="O11" s="647">
        <v>160</v>
      </c>
      <c r="P11" s="645">
        <v>200</v>
      </c>
      <c r="Q11" s="645">
        <v>230</v>
      </c>
      <c r="R11" s="28">
        <v>230</v>
      </c>
      <c r="S11" s="642"/>
      <c r="T11" s="642"/>
    </row>
    <row r="12" spans="1:20" s="22" customFormat="1" ht="11.25" customHeight="1">
      <c r="A12" s="640"/>
      <c r="B12" s="640"/>
      <c r="C12" s="639" t="s">
        <v>616</v>
      </c>
      <c r="D12" s="643"/>
      <c r="E12" s="648">
        <v>0.8</v>
      </c>
      <c r="F12" s="648"/>
      <c r="G12" s="648">
        <v>0.4</v>
      </c>
      <c r="H12" s="648">
        <v>0.4</v>
      </c>
      <c r="I12" s="648">
        <v>0.4</v>
      </c>
      <c r="J12" s="648">
        <v>0.5</v>
      </c>
      <c r="K12" s="648">
        <v>0.5</v>
      </c>
      <c r="L12" s="648">
        <v>0.4</v>
      </c>
      <c r="M12" s="648"/>
      <c r="N12" s="648">
        <v>0.1</v>
      </c>
      <c r="O12" s="649">
        <v>0.1</v>
      </c>
      <c r="P12" s="648">
        <v>0.1</v>
      </c>
      <c r="Q12" s="648">
        <v>0.2</v>
      </c>
      <c r="R12" s="424">
        <v>0.2</v>
      </c>
      <c r="S12" s="642"/>
      <c r="T12" s="642"/>
    </row>
    <row r="13" spans="1:20" s="22" customFormat="1" ht="11.25" customHeight="1">
      <c r="A13" s="640"/>
      <c r="C13" s="650" t="s">
        <v>617</v>
      </c>
      <c r="D13" s="338"/>
      <c r="E13" s="648"/>
      <c r="F13" s="648"/>
      <c r="G13" s="648"/>
      <c r="H13" s="648"/>
      <c r="I13" s="648"/>
      <c r="J13" s="648"/>
      <c r="K13" s="648"/>
      <c r="L13" s="648"/>
      <c r="M13" s="642"/>
      <c r="N13" s="648"/>
      <c r="O13" s="649"/>
      <c r="P13" s="648"/>
      <c r="Q13" s="648"/>
      <c r="R13" s="28"/>
      <c r="S13" s="642"/>
      <c r="T13" s="642"/>
    </row>
    <row r="14" spans="1:20" s="22" customFormat="1" ht="11.25" customHeight="1">
      <c r="A14" s="640"/>
      <c r="B14" s="639"/>
      <c r="C14" s="639" t="s">
        <v>615</v>
      </c>
      <c r="D14" s="643"/>
      <c r="E14" s="651" t="s">
        <v>30</v>
      </c>
      <c r="F14" s="645"/>
      <c r="G14" s="645">
        <v>2420</v>
      </c>
      <c r="H14" s="645">
        <v>1950</v>
      </c>
      <c r="I14" s="645">
        <v>1990</v>
      </c>
      <c r="J14" s="645">
        <v>1940</v>
      </c>
      <c r="K14" s="645">
        <v>1800</v>
      </c>
      <c r="L14" s="645">
        <v>1450</v>
      </c>
      <c r="M14" s="646"/>
      <c r="N14" s="645">
        <v>1000</v>
      </c>
      <c r="O14" s="647">
        <v>850</v>
      </c>
      <c r="P14" s="645">
        <v>1000</v>
      </c>
      <c r="Q14" s="645">
        <v>970</v>
      </c>
      <c r="R14" s="37">
        <v>1300</v>
      </c>
      <c r="S14" s="642"/>
      <c r="T14" s="642"/>
    </row>
    <row r="15" spans="1:20" s="22" customFormat="1" ht="11.25" customHeight="1">
      <c r="A15" s="640"/>
      <c r="B15" s="639"/>
      <c r="C15" s="639" t="s">
        <v>616</v>
      </c>
      <c r="D15" s="643"/>
      <c r="E15" s="651" t="s">
        <v>30</v>
      </c>
      <c r="F15" s="648"/>
      <c r="G15" s="648">
        <v>1.4</v>
      </c>
      <c r="H15" s="648">
        <v>1.2</v>
      </c>
      <c r="I15" s="648">
        <v>1.2</v>
      </c>
      <c r="J15" s="648">
        <v>1.2</v>
      </c>
      <c r="K15" s="648">
        <v>1.1000000000000001</v>
      </c>
      <c r="L15" s="648">
        <v>0.9</v>
      </c>
      <c r="M15" s="648"/>
      <c r="N15" s="648">
        <v>0.6</v>
      </c>
      <c r="O15" s="649">
        <v>0.5</v>
      </c>
      <c r="P15" s="648">
        <v>0.6</v>
      </c>
      <c r="Q15" s="648">
        <v>0.6</v>
      </c>
      <c r="R15" s="424">
        <v>0.9</v>
      </c>
      <c r="S15" s="642"/>
      <c r="T15" s="642"/>
    </row>
    <row r="16" spans="1:20" s="22" customFormat="1" ht="11.25" customHeight="1">
      <c r="A16" s="640"/>
      <c r="B16" s="640"/>
      <c r="C16" s="640"/>
      <c r="D16" s="643"/>
      <c r="E16" s="652"/>
      <c r="F16" s="652"/>
      <c r="G16" s="652"/>
      <c r="H16" s="652"/>
      <c r="I16" s="652"/>
      <c r="J16" s="652"/>
      <c r="K16" s="652"/>
      <c r="L16" s="652"/>
      <c r="M16" s="642"/>
      <c r="N16" s="642"/>
      <c r="O16" s="639"/>
      <c r="P16" s="642"/>
      <c r="Q16" s="642"/>
      <c r="R16" s="28"/>
      <c r="S16" s="642"/>
      <c r="T16" s="642"/>
    </row>
    <row r="17" spans="1:20" s="22" customFormat="1" ht="12.75" customHeight="1">
      <c r="A17" s="640"/>
      <c r="B17" s="1270" t="s">
        <v>618</v>
      </c>
      <c r="C17" s="1270"/>
      <c r="D17" s="643" t="s">
        <v>619</v>
      </c>
      <c r="E17" s="652"/>
      <c r="F17" s="652"/>
      <c r="G17" s="652"/>
      <c r="H17" s="652"/>
      <c r="I17" s="652"/>
      <c r="J17" s="652"/>
      <c r="K17" s="652"/>
      <c r="L17" s="652"/>
      <c r="M17" s="642"/>
      <c r="N17" s="642"/>
      <c r="O17" s="639"/>
      <c r="P17" s="642"/>
      <c r="Q17" s="642"/>
      <c r="R17" s="28"/>
      <c r="S17" s="642"/>
      <c r="T17" s="642"/>
    </row>
    <row r="18" spans="1:20" s="22" customFormat="1" ht="11.25" customHeight="1">
      <c r="A18" s="640"/>
      <c r="B18" s="640"/>
      <c r="C18" s="639" t="s">
        <v>620</v>
      </c>
      <c r="D18" s="643"/>
      <c r="E18" s="648">
        <v>1</v>
      </c>
      <c r="F18" s="648"/>
      <c r="G18" s="648">
        <v>0.8</v>
      </c>
      <c r="H18" s="648">
        <v>0.8</v>
      </c>
      <c r="I18" s="648">
        <v>0.7</v>
      </c>
      <c r="J18" s="648">
        <v>0.8</v>
      </c>
      <c r="K18" s="648">
        <v>0.8</v>
      </c>
      <c r="L18" s="648">
        <v>0.6</v>
      </c>
      <c r="M18" s="648"/>
      <c r="N18" s="648">
        <v>0.2</v>
      </c>
      <c r="O18" s="649">
        <v>0.2</v>
      </c>
      <c r="P18" s="648">
        <v>0.2</v>
      </c>
      <c r="Q18" s="648">
        <v>0.3</v>
      </c>
      <c r="R18" s="424">
        <v>0.3</v>
      </c>
      <c r="S18" s="642"/>
      <c r="T18" s="653">
        <v>80</v>
      </c>
    </row>
    <row r="19" spans="1:20" s="22" customFormat="1" ht="11.25" customHeight="1">
      <c r="A19" s="640"/>
      <c r="B19" s="640"/>
      <c r="C19" s="639" t="s">
        <v>621</v>
      </c>
      <c r="D19" s="643"/>
      <c r="E19" s="648">
        <v>0.8</v>
      </c>
      <c r="F19" s="648"/>
      <c r="G19" s="648">
        <v>0.7</v>
      </c>
      <c r="H19" s="648">
        <v>0.7</v>
      </c>
      <c r="I19" s="648">
        <v>0.6</v>
      </c>
      <c r="J19" s="648">
        <v>0.6</v>
      </c>
      <c r="K19" s="648">
        <v>0.6</v>
      </c>
      <c r="L19" s="648">
        <v>0.7</v>
      </c>
      <c r="M19" s="648"/>
      <c r="N19" s="648">
        <v>0.1</v>
      </c>
      <c r="O19" s="649">
        <v>0.1</v>
      </c>
      <c r="P19" s="648">
        <v>0.1</v>
      </c>
      <c r="Q19" s="648">
        <v>0.1</v>
      </c>
      <c r="R19" s="424">
        <v>0.1</v>
      </c>
      <c r="S19" s="642"/>
      <c r="T19" s="653">
        <v>10</v>
      </c>
    </row>
    <row r="20" spans="1:20" s="22" customFormat="1" ht="11.25" customHeight="1">
      <c r="A20" s="640"/>
      <c r="B20" s="640"/>
      <c r="C20" s="639" t="s">
        <v>622</v>
      </c>
      <c r="D20" s="654"/>
      <c r="E20" s="648">
        <v>1.3</v>
      </c>
      <c r="F20" s="648"/>
      <c r="G20" s="648">
        <v>0.8</v>
      </c>
      <c r="H20" s="648">
        <v>0.9</v>
      </c>
      <c r="I20" s="648">
        <v>0.7</v>
      </c>
      <c r="J20" s="648">
        <v>1</v>
      </c>
      <c r="K20" s="648">
        <v>1</v>
      </c>
      <c r="L20" s="648">
        <v>0.5</v>
      </c>
      <c r="M20" s="648"/>
      <c r="N20" s="648">
        <v>0.3</v>
      </c>
      <c r="O20" s="649">
        <v>0.3</v>
      </c>
      <c r="P20" s="648">
        <v>0.4</v>
      </c>
      <c r="Q20" s="648">
        <v>0.4</v>
      </c>
      <c r="R20" s="424">
        <v>0.4</v>
      </c>
      <c r="S20" s="642"/>
      <c r="T20" s="653">
        <v>70</v>
      </c>
    </row>
    <row r="21" spans="1:20" s="22" customFormat="1" ht="11.25" customHeight="1">
      <c r="A21" s="640"/>
      <c r="B21" s="640"/>
      <c r="C21" s="639" t="s">
        <v>623</v>
      </c>
      <c r="D21" s="654"/>
      <c r="E21" s="648">
        <v>0.8</v>
      </c>
      <c r="F21" s="648"/>
      <c r="G21" s="648">
        <v>0.4</v>
      </c>
      <c r="H21" s="648">
        <v>0.3</v>
      </c>
      <c r="I21" s="648">
        <v>0.3</v>
      </c>
      <c r="J21" s="648">
        <v>0.4</v>
      </c>
      <c r="K21" s="648">
        <v>0.4</v>
      </c>
      <c r="L21" s="648">
        <v>0.3</v>
      </c>
      <c r="M21" s="648"/>
      <c r="N21" s="648">
        <v>0.1</v>
      </c>
      <c r="O21" s="649">
        <v>0.1</v>
      </c>
      <c r="P21" s="648">
        <v>0.1</v>
      </c>
      <c r="Q21" s="648">
        <v>0.1</v>
      </c>
      <c r="R21" s="424">
        <v>0.1</v>
      </c>
      <c r="S21" s="642"/>
      <c r="T21" s="653">
        <v>150</v>
      </c>
    </row>
    <row r="22" spans="1:20" s="22" customFormat="1" ht="11.25" customHeight="1">
      <c r="A22" s="640"/>
      <c r="B22" s="640"/>
      <c r="C22" s="655"/>
      <c r="D22" s="643"/>
      <c r="E22" s="648"/>
      <c r="F22" s="648"/>
      <c r="G22" s="648"/>
      <c r="H22" s="648"/>
      <c r="I22" s="648"/>
      <c r="J22" s="648"/>
      <c r="K22" s="648"/>
      <c r="L22" s="648"/>
      <c r="M22" s="648"/>
      <c r="N22" s="648"/>
      <c r="O22" s="649"/>
      <c r="P22" s="648"/>
      <c r="Q22" s="648"/>
      <c r="R22" s="28"/>
      <c r="S22" s="648"/>
      <c r="T22" s="648"/>
    </row>
    <row r="23" spans="1:20" s="22" customFormat="1" ht="11.25" customHeight="1">
      <c r="A23" s="656"/>
      <c r="C23" s="650" t="s">
        <v>42</v>
      </c>
      <c r="D23" s="4"/>
      <c r="E23" s="642"/>
      <c r="F23" s="642"/>
      <c r="G23" s="642"/>
      <c r="H23" s="642"/>
      <c r="I23" s="642"/>
      <c r="J23" s="642"/>
      <c r="K23" s="642"/>
      <c r="L23" s="642"/>
      <c r="M23" s="642"/>
      <c r="N23" s="642"/>
      <c r="O23" s="639"/>
      <c r="P23" s="642"/>
      <c r="Q23" s="642"/>
      <c r="R23" s="28"/>
      <c r="S23" s="642"/>
      <c r="T23" s="642"/>
    </row>
    <row r="24" spans="1:20" s="22" customFormat="1" ht="11.25" customHeight="1">
      <c r="A24" s="640"/>
      <c r="B24" s="1270" t="s">
        <v>614</v>
      </c>
      <c r="C24" s="1262"/>
      <c r="D24" s="643"/>
      <c r="E24" s="642"/>
      <c r="F24" s="642"/>
      <c r="G24" s="642"/>
      <c r="H24" s="642"/>
      <c r="I24" s="642"/>
      <c r="J24" s="642"/>
      <c r="K24" s="642"/>
      <c r="L24" s="642"/>
      <c r="M24" s="642"/>
      <c r="N24" s="642"/>
      <c r="O24" s="639"/>
      <c r="P24" s="642"/>
      <c r="Q24" s="642"/>
      <c r="R24" s="28"/>
      <c r="S24" s="642"/>
      <c r="T24" s="642"/>
    </row>
    <row r="25" spans="1:20" s="22" customFormat="1" ht="12.75" customHeight="1">
      <c r="A25" s="644"/>
      <c r="B25" s="650"/>
      <c r="C25" s="639" t="s">
        <v>615</v>
      </c>
      <c r="D25" s="643"/>
      <c r="E25" s="645" t="s">
        <v>30</v>
      </c>
      <c r="F25" s="646"/>
      <c r="G25" s="645" t="s">
        <v>30</v>
      </c>
      <c r="H25" s="645" t="s">
        <v>30</v>
      </c>
      <c r="I25" s="645" t="s">
        <v>30</v>
      </c>
      <c r="J25" s="645" t="s">
        <v>30</v>
      </c>
      <c r="K25" s="645" t="s">
        <v>30</v>
      </c>
      <c r="L25" s="645" t="s">
        <v>30</v>
      </c>
      <c r="M25" s="646"/>
      <c r="N25" s="645" t="s">
        <v>30</v>
      </c>
      <c r="O25" s="647">
        <v>10</v>
      </c>
      <c r="P25" s="645">
        <v>20</v>
      </c>
      <c r="Q25" s="645">
        <v>80</v>
      </c>
      <c r="R25" s="28">
        <v>170</v>
      </c>
      <c r="S25" s="642"/>
      <c r="T25" s="642"/>
    </row>
    <row r="26" spans="1:20" s="22" customFormat="1" ht="11.25" customHeight="1">
      <c r="A26" s="640"/>
      <c r="B26" s="639"/>
      <c r="C26" s="639" t="s">
        <v>616</v>
      </c>
      <c r="D26" s="643"/>
      <c r="E26" s="648" t="s">
        <v>30</v>
      </c>
      <c r="F26" s="648"/>
      <c r="G26" s="645" t="s">
        <v>30</v>
      </c>
      <c r="H26" s="645" t="s">
        <v>30</v>
      </c>
      <c r="I26" s="645" t="s">
        <v>30</v>
      </c>
      <c r="J26" s="645" t="s">
        <v>30</v>
      </c>
      <c r="K26" s="645" t="s">
        <v>30</v>
      </c>
      <c r="L26" s="648" t="s">
        <v>30</v>
      </c>
      <c r="M26" s="648"/>
      <c r="N26" s="648" t="s">
        <v>30</v>
      </c>
      <c r="O26" s="649">
        <v>0.2</v>
      </c>
      <c r="P26" s="648">
        <v>0.1</v>
      </c>
      <c r="Q26" s="648">
        <v>0.4</v>
      </c>
      <c r="R26" s="424">
        <v>0.6</v>
      </c>
      <c r="S26" s="642"/>
      <c r="T26" s="645"/>
    </row>
    <row r="27" spans="1:20" s="22" customFormat="1" ht="11.25" customHeight="1">
      <c r="A27" s="640"/>
      <c r="C27" s="650" t="s">
        <v>617</v>
      </c>
      <c r="D27" s="55"/>
      <c r="E27" s="648"/>
      <c r="F27" s="648"/>
      <c r="G27" s="648"/>
      <c r="H27" s="648"/>
      <c r="I27" s="648"/>
      <c r="J27" s="648"/>
      <c r="K27" s="648"/>
      <c r="L27" s="648"/>
      <c r="M27" s="642"/>
      <c r="N27" s="648"/>
      <c r="O27" s="649"/>
      <c r="P27" s="648"/>
      <c r="Q27" s="648"/>
      <c r="R27" s="28"/>
      <c r="S27" s="642"/>
      <c r="T27" s="645"/>
    </row>
    <row r="28" spans="1:20" s="22" customFormat="1" ht="11.25" customHeight="1">
      <c r="A28" s="640"/>
      <c r="B28" s="639"/>
      <c r="C28" s="639" t="s">
        <v>615</v>
      </c>
      <c r="D28" s="657"/>
      <c r="E28" s="651" t="s">
        <v>30</v>
      </c>
      <c r="F28" s="645"/>
      <c r="G28" s="645" t="s">
        <v>30</v>
      </c>
      <c r="H28" s="645" t="s">
        <v>30</v>
      </c>
      <c r="I28" s="645" t="s">
        <v>30</v>
      </c>
      <c r="J28" s="645" t="s">
        <v>30</v>
      </c>
      <c r="K28" s="645" t="s">
        <v>30</v>
      </c>
      <c r="L28" s="645" t="s">
        <v>30</v>
      </c>
      <c r="M28" s="646"/>
      <c r="N28" s="645" t="s">
        <v>30</v>
      </c>
      <c r="O28" s="647" t="s">
        <v>29</v>
      </c>
      <c r="P28" s="645">
        <v>60</v>
      </c>
      <c r="Q28" s="645">
        <v>130</v>
      </c>
      <c r="R28" s="28">
        <v>310</v>
      </c>
      <c r="S28" s="642"/>
      <c r="T28" s="645"/>
    </row>
    <row r="29" spans="1:20" s="22" customFormat="1" ht="11.25" customHeight="1">
      <c r="A29" s="640"/>
      <c r="B29" s="639"/>
      <c r="C29" s="639" t="s">
        <v>616</v>
      </c>
      <c r="D29" s="657"/>
      <c r="E29" s="651" t="s">
        <v>30</v>
      </c>
      <c r="F29" s="648"/>
      <c r="G29" s="645" t="s">
        <v>30</v>
      </c>
      <c r="H29" s="645" t="s">
        <v>30</v>
      </c>
      <c r="I29" s="645" t="s">
        <v>30</v>
      </c>
      <c r="J29" s="645" t="s">
        <v>30</v>
      </c>
      <c r="K29" s="645" t="s">
        <v>30</v>
      </c>
      <c r="L29" s="648" t="s">
        <v>30</v>
      </c>
      <c r="M29" s="648"/>
      <c r="N29" s="648" t="s">
        <v>30</v>
      </c>
      <c r="O29" s="649">
        <v>0.1</v>
      </c>
      <c r="P29" s="648">
        <v>0.5</v>
      </c>
      <c r="Q29" s="648">
        <v>0.7</v>
      </c>
      <c r="R29" s="424">
        <v>1.1000000000000001</v>
      </c>
      <c r="S29" s="642"/>
      <c r="T29" s="645"/>
    </row>
    <row r="30" spans="1:20" s="22" customFormat="1" ht="11.25" customHeight="1">
      <c r="A30" s="640"/>
      <c r="B30" s="640"/>
      <c r="C30" s="640"/>
      <c r="D30" s="643"/>
      <c r="E30" s="652"/>
      <c r="F30" s="652"/>
      <c r="G30" s="652"/>
      <c r="H30" s="652"/>
      <c r="I30" s="652"/>
      <c r="J30" s="652"/>
      <c r="K30" s="652"/>
      <c r="L30" s="652"/>
      <c r="M30" s="642"/>
      <c r="N30" s="642"/>
      <c r="O30" s="639"/>
      <c r="P30" s="642"/>
      <c r="Q30" s="642"/>
      <c r="R30" s="28"/>
      <c r="S30" s="642"/>
      <c r="T30" s="642"/>
    </row>
    <row r="31" spans="1:20" s="22" customFormat="1" ht="12.75" customHeight="1">
      <c r="A31" s="640"/>
      <c r="B31" s="1270" t="s">
        <v>618</v>
      </c>
      <c r="C31" s="1270"/>
      <c r="D31" s="643" t="s">
        <v>619</v>
      </c>
      <c r="E31" s="652"/>
      <c r="F31" s="652"/>
      <c r="G31" s="652"/>
      <c r="H31" s="652"/>
      <c r="I31" s="652"/>
      <c r="J31" s="652"/>
      <c r="K31" s="652"/>
      <c r="L31" s="652"/>
      <c r="M31" s="642"/>
      <c r="N31" s="642"/>
      <c r="O31" s="639"/>
      <c r="P31" s="642"/>
      <c r="Q31" s="642"/>
      <c r="R31" s="28"/>
      <c r="S31" s="642"/>
      <c r="T31" s="642"/>
    </row>
    <row r="32" spans="1:20" s="22" customFormat="1" ht="11.25" customHeight="1">
      <c r="A32" s="640"/>
      <c r="B32" s="640"/>
      <c r="C32" s="639" t="s">
        <v>620</v>
      </c>
      <c r="D32" s="643"/>
      <c r="E32" s="651" t="s">
        <v>30</v>
      </c>
      <c r="F32" s="648"/>
      <c r="G32" s="645" t="s">
        <v>30</v>
      </c>
      <c r="H32" s="645" t="s">
        <v>30</v>
      </c>
      <c r="I32" s="645" t="s">
        <v>30</v>
      </c>
      <c r="J32" s="645" t="s">
        <v>30</v>
      </c>
      <c r="K32" s="645" t="s">
        <v>30</v>
      </c>
      <c r="L32" s="648" t="s">
        <v>30</v>
      </c>
      <c r="M32" s="648"/>
      <c r="N32" s="648" t="s">
        <v>30</v>
      </c>
      <c r="O32" s="649" t="s">
        <v>29</v>
      </c>
      <c r="P32" s="648">
        <v>0.2</v>
      </c>
      <c r="Q32" s="648">
        <v>0.3</v>
      </c>
      <c r="R32" s="424">
        <v>0.5</v>
      </c>
      <c r="S32" s="642"/>
      <c r="T32" s="653">
        <v>30</v>
      </c>
    </row>
    <row r="33" spans="1:20" s="22" customFormat="1" ht="11.25" customHeight="1">
      <c r="A33" s="640"/>
      <c r="B33" s="640"/>
      <c r="C33" s="639" t="s">
        <v>621</v>
      </c>
      <c r="D33" s="643"/>
      <c r="E33" s="651" t="s">
        <v>30</v>
      </c>
      <c r="F33" s="648"/>
      <c r="G33" s="645" t="s">
        <v>30</v>
      </c>
      <c r="H33" s="645" t="s">
        <v>30</v>
      </c>
      <c r="I33" s="645" t="s">
        <v>30</v>
      </c>
      <c r="J33" s="645" t="s">
        <v>30</v>
      </c>
      <c r="K33" s="645" t="s">
        <v>30</v>
      </c>
      <c r="L33" s="648" t="s">
        <v>30</v>
      </c>
      <c r="M33" s="648"/>
      <c r="N33" s="648" t="s">
        <v>30</v>
      </c>
      <c r="O33" s="649" t="s">
        <v>29</v>
      </c>
      <c r="P33" s="648">
        <v>0.1</v>
      </c>
      <c r="Q33" s="648">
        <v>0.1</v>
      </c>
      <c r="R33" s="424">
        <v>0.2</v>
      </c>
      <c r="S33" s="642"/>
      <c r="T33" s="653">
        <v>10</v>
      </c>
    </row>
    <row r="34" spans="1:20" s="22" customFormat="1" ht="11.25" customHeight="1">
      <c r="A34" s="640"/>
      <c r="B34" s="640"/>
      <c r="C34" s="639" t="s">
        <v>622</v>
      </c>
      <c r="D34" s="654"/>
      <c r="E34" s="651" t="s">
        <v>30</v>
      </c>
      <c r="F34" s="648"/>
      <c r="G34" s="645" t="s">
        <v>30</v>
      </c>
      <c r="H34" s="645" t="s">
        <v>30</v>
      </c>
      <c r="I34" s="645" t="s">
        <v>30</v>
      </c>
      <c r="J34" s="645" t="s">
        <v>30</v>
      </c>
      <c r="K34" s="645" t="s">
        <v>30</v>
      </c>
      <c r="L34" s="648" t="s">
        <v>30</v>
      </c>
      <c r="M34" s="648"/>
      <c r="N34" s="648" t="s">
        <v>30</v>
      </c>
      <c r="O34" s="649" t="s">
        <v>29</v>
      </c>
      <c r="P34" s="648">
        <v>0.3</v>
      </c>
      <c r="Q34" s="648">
        <v>0.5</v>
      </c>
      <c r="R34" s="424">
        <v>0.6</v>
      </c>
      <c r="S34" s="642"/>
      <c r="T34" s="653">
        <v>20</v>
      </c>
    </row>
    <row r="35" spans="1:20" s="22" customFormat="1" ht="11.25" customHeight="1">
      <c r="A35" s="640"/>
      <c r="B35" s="640"/>
      <c r="C35" s="639" t="s">
        <v>623</v>
      </c>
      <c r="D35" s="654"/>
      <c r="E35" s="651" t="s">
        <v>30</v>
      </c>
      <c r="F35" s="648"/>
      <c r="G35" s="645" t="s">
        <v>30</v>
      </c>
      <c r="H35" s="645" t="s">
        <v>30</v>
      </c>
      <c r="I35" s="645" t="s">
        <v>30</v>
      </c>
      <c r="J35" s="645" t="s">
        <v>30</v>
      </c>
      <c r="K35" s="645" t="s">
        <v>30</v>
      </c>
      <c r="L35" s="648" t="s">
        <v>30</v>
      </c>
      <c r="M35" s="648"/>
      <c r="N35" s="648" t="s">
        <v>30</v>
      </c>
      <c r="O35" s="649">
        <v>0.2</v>
      </c>
      <c r="P35" s="648">
        <v>0.1</v>
      </c>
      <c r="Q35" s="648">
        <v>0.4</v>
      </c>
      <c r="R35" s="424">
        <v>0.7</v>
      </c>
      <c r="S35" s="642"/>
      <c r="T35" s="653">
        <v>140</v>
      </c>
    </row>
    <row r="36" spans="1:20" s="22" customFormat="1" ht="11.25" customHeight="1">
      <c r="A36" s="640"/>
      <c r="B36" s="640"/>
      <c r="C36" s="640"/>
      <c r="D36" s="643"/>
      <c r="E36" s="652"/>
      <c r="F36" s="648"/>
      <c r="G36" s="648"/>
      <c r="H36" s="648"/>
      <c r="I36" s="648"/>
      <c r="J36" s="648"/>
      <c r="K36" s="648"/>
      <c r="L36" s="648"/>
      <c r="M36" s="642"/>
      <c r="N36" s="642"/>
      <c r="O36" s="639"/>
      <c r="P36" s="642"/>
      <c r="Q36" s="642"/>
      <c r="R36" s="28"/>
      <c r="S36" s="642"/>
      <c r="T36" s="642"/>
    </row>
    <row r="37" spans="1:20" s="22" customFormat="1" ht="11.25" customHeight="1">
      <c r="B37" s="55"/>
      <c r="C37" s="658" t="s">
        <v>44</v>
      </c>
      <c r="D37" s="643"/>
      <c r="E37" s="652"/>
      <c r="F37" s="648"/>
      <c r="G37" s="648"/>
      <c r="H37" s="648"/>
      <c r="I37" s="648"/>
      <c r="J37" s="648"/>
      <c r="K37" s="648"/>
      <c r="L37" s="648"/>
      <c r="M37" s="642"/>
      <c r="N37" s="642"/>
      <c r="O37" s="639"/>
      <c r="P37" s="642"/>
      <c r="Q37" s="642"/>
      <c r="R37" s="28"/>
      <c r="S37" s="642"/>
      <c r="T37" s="642"/>
    </row>
    <row r="38" spans="1:20" s="22" customFormat="1" ht="11.25" customHeight="1">
      <c r="A38" s="640"/>
      <c r="B38" s="1270" t="s">
        <v>614</v>
      </c>
      <c r="C38" s="1262"/>
      <c r="D38" s="643"/>
      <c r="E38" s="71"/>
      <c r="F38" s="71"/>
      <c r="G38" s="71"/>
      <c r="H38" s="71"/>
      <c r="I38" s="71"/>
      <c r="J38" s="71"/>
      <c r="K38" s="71"/>
      <c r="L38" s="71"/>
      <c r="M38" s="71"/>
      <c r="N38" s="71"/>
      <c r="O38" s="28"/>
      <c r="P38" s="71"/>
      <c r="Q38" s="71"/>
      <c r="R38" s="28"/>
      <c r="S38" s="71"/>
      <c r="T38" s="71"/>
    </row>
    <row r="39" spans="1:20" s="22" customFormat="1" ht="12.75" customHeight="1">
      <c r="A39" s="644"/>
      <c r="B39" s="650"/>
      <c r="C39" s="639" t="s">
        <v>615</v>
      </c>
      <c r="D39" s="643"/>
      <c r="E39" s="645">
        <v>1250</v>
      </c>
      <c r="F39" s="646"/>
      <c r="G39" s="645">
        <v>1550</v>
      </c>
      <c r="H39" s="645">
        <v>1340</v>
      </c>
      <c r="I39" s="645">
        <v>1210</v>
      </c>
      <c r="J39" s="645">
        <v>1470</v>
      </c>
      <c r="K39" s="645">
        <v>1310</v>
      </c>
      <c r="L39" s="645">
        <v>830</v>
      </c>
      <c r="M39" s="646"/>
      <c r="N39" s="645">
        <v>120</v>
      </c>
      <c r="O39" s="647">
        <v>80</v>
      </c>
      <c r="P39" s="645">
        <v>90</v>
      </c>
      <c r="Q39" s="645">
        <v>100</v>
      </c>
      <c r="R39" s="28">
        <v>80</v>
      </c>
      <c r="S39" s="642"/>
      <c r="T39" s="71"/>
    </row>
    <row r="40" spans="1:20" s="22" customFormat="1" ht="11.25" customHeight="1">
      <c r="A40" s="640"/>
      <c r="B40" s="639"/>
      <c r="C40" s="639" t="s">
        <v>616</v>
      </c>
      <c r="D40" s="643"/>
      <c r="E40" s="648">
        <v>0.7</v>
      </c>
      <c r="F40" s="648"/>
      <c r="G40" s="648">
        <v>0.8</v>
      </c>
      <c r="H40" s="648">
        <v>0.7</v>
      </c>
      <c r="I40" s="648">
        <v>0.6</v>
      </c>
      <c r="J40" s="648">
        <v>0.8</v>
      </c>
      <c r="K40" s="648">
        <v>0.7</v>
      </c>
      <c r="L40" s="648">
        <v>0.5</v>
      </c>
      <c r="M40" s="648"/>
      <c r="N40" s="648">
        <v>0.1</v>
      </c>
      <c r="O40" s="649">
        <v>0.1</v>
      </c>
      <c r="P40" s="648">
        <v>0.1</v>
      </c>
      <c r="Q40" s="648">
        <v>0.1</v>
      </c>
      <c r="R40" s="424">
        <v>0.1</v>
      </c>
      <c r="S40" s="642"/>
      <c r="T40" s="659"/>
    </row>
    <row r="41" spans="1:20" s="22" customFormat="1" ht="11.25" customHeight="1">
      <c r="A41" s="640"/>
      <c r="C41" s="650" t="s">
        <v>617</v>
      </c>
      <c r="D41" s="55"/>
      <c r="E41" s="648"/>
      <c r="F41" s="648"/>
      <c r="G41" s="648"/>
      <c r="H41" s="648"/>
      <c r="I41" s="648"/>
      <c r="J41" s="648"/>
      <c r="K41" s="648"/>
      <c r="L41" s="648"/>
      <c r="M41" s="642"/>
      <c r="N41" s="648"/>
      <c r="O41" s="649"/>
      <c r="P41" s="648"/>
      <c r="Q41" s="648"/>
      <c r="R41" s="28"/>
      <c r="S41" s="642"/>
      <c r="T41" s="645"/>
    </row>
    <row r="42" spans="1:20" s="22" customFormat="1" ht="11.25" customHeight="1">
      <c r="A42" s="640"/>
      <c r="B42" s="639"/>
      <c r="C42" s="639" t="s">
        <v>615</v>
      </c>
      <c r="D42" s="657"/>
      <c r="E42" s="651" t="s">
        <v>30</v>
      </c>
      <c r="F42" s="645"/>
      <c r="G42" s="645">
        <v>1870</v>
      </c>
      <c r="H42" s="645">
        <v>1590</v>
      </c>
      <c r="I42" s="645">
        <v>1580</v>
      </c>
      <c r="J42" s="645">
        <v>1530</v>
      </c>
      <c r="K42" s="645">
        <v>1460</v>
      </c>
      <c r="L42" s="645">
        <v>960</v>
      </c>
      <c r="M42" s="646"/>
      <c r="N42" s="645">
        <v>590</v>
      </c>
      <c r="O42" s="647">
        <v>320</v>
      </c>
      <c r="P42" s="645">
        <v>380</v>
      </c>
      <c r="Q42" s="645">
        <v>450</v>
      </c>
      <c r="R42" s="28">
        <v>570</v>
      </c>
      <c r="S42" s="642"/>
      <c r="T42" s="645"/>
    </row>
    <row r="43" spans="1:20" s="22" customFormat="1" ht="11.25" customHeight="1">
      <c r="A43" s="640"/>
      <c r="B43" s="639"/>
      <c r="C43" s="639" t="s">
        <v>616</v>
      </c>
      <c r="D43" s="657"/>
      <c r="E43" s="651" t="s">
        <v>30</v>
      </c>
      <c r="F43" s="648"/>
      <c r="G43" s="648">
        <v>1</v>
      </c>
      <c r="H43" s="648">
        <v>0.8</v>
      </c>
      <c r="I43" s="648">
        <v>0.8</v>
      </c>
      <c r="J43" s="648">
        <v>0.8</v>
      </c>
      <c r="K43" s="648">
        <v>0.8</v>
      </c>
      <c r="L43" s="648">
        <v>0.5</v>
      </c>
      <c r="M43" s="648"/>
      <c r="N43" s="648">
        <v>0.4</v>
      </c>
      <c r="O43" s="649">
        <v>0.3</v>
      </c>
      <c r="P43" s="648">
        <v>0.4</v>
      </c>
      <c r="Q43" s="648">
        <v>0.6</v>
      </c>
      <c r="R43" s="424">
        <v>0.8</v>
      </c>
      <c r="S43" s="642"/>
      <c r="T43" s="645"/>
    </row>
    <row r="44" spans="1:20" s="22" customFormat="1" ht="11.25" customHeight="1">
      <c r="A44" s="640"/>
      <c r="B44" s="640"/>
      <c r="C44" s="640"/>
      <c r="D44" s="643"/>
      <c r="E44" s="660"/>
      <c r="F44" s="660"/>
      <c r="G44" s="660"/>
      <c r="H44" s="660"/>
      <c r="I44" s="660"/>
      <c r="J44" s="660"/>
      <c r="K44" s="660"/>
      <c r="L44" s="660"/>
      <c r="M44" s="661"/>
      <c r="N44" s="642"/>
      <c r="O44" s="639"/>
      <c r="P44" s="642"/>
      <c r="Q44" s="642"/>
      <c r="R44" s="28"/>
      <c r="S44" s="642"/>
      <c r="T44" s="661"/>
    </row>
    <row r="45" spans="1:20" s="22" customFormat="1" ht="12.75" customHeight="1">
      <c r="A45" s="640"/>
      <c r="B45" s="1270" t="s">
        <v>618</v>
      </c>
      <c r="C45" s="1270"/>
      <c r="D45" s="643" t="s">
        <v>619</v>
      </c>
      <c r="E45" s="660"/>
      <c r="F45" s="660"/>
      <c r="G45" s="660"/>
      <c r="H45" s="660"/>
      <c r="I45" s="660"/>
      <c r="J45" s="660"/>
      <c r="K45" s="660"/>
      <c r="L45" s="660"/>
      <c r="M45" s="661"/>
      <c r="N45" s="642"/>
      <c r="O45" s="639"/>
      <c r="P45" s="642"/>
      <c r="Q45" s="642"/>
      <c r="R45" s="28"/>
      <c r="S45" s="642"/>
      <c r="T45" s="661"/>
    </row>
    <row r="46" spans="1:20" s="22" customFormat="1" ht="11.25" customHeight="1">
      <c r="A46" s="640"/>
      <c r="B46" s="640"/>
      <c r="C46" s="639" t="s">
        <v>620</v>
      </c>
      <c r="D46" s="643"/>
      <c r="E46" s="648">
        <v>1</v>
      </c>
      <c r="F46" s="648"/>
      <c r="G46" s="648">
        <v>0.6</v>
      </c>
      <c r="H46" s="648">
        <v>0.6</v>
      </c>
      <c r="I46" s="648">
        <v>0.4</v>
      </c>
      <c r="J46" s="648">
        <v>0.4</v>
      </c>
      <c r="K46" s="648">
        <v>0.4</v>
      </c>
      <c r="L46" s="648">
        <v>0.4</v>
      </c>
      <c r="M46" s="648"/>
      <c r="N46" s="648">
        <v>0.1</v>
      </c>
      <c r="O46" s="649">
        <v>0.2</v>
      </c>
      <c r="P46" s="648">
        <v>0.1</v>
      </c>
      <c r="Q46" s="648">
        <v>0.1</v>
      </c>
      <c r="R46" s="424">
        <v>0.1</v>
      </c>
      <c r="S46" s="642"/>
      <c r="T46" s="653">
        <v>10</v>
      </c>
    </row>
    <row r="47" spans="1:20" s="22" customFormat="1" ht="11.25" customHeight="1">
      <c r="A47" s="640"/>
      <c r="B47" s="640"/>
      <c r="C47" s="639" t="s">
        <v>621</v>
      </c>
      <c r="D47" s="643"/>
      <c r="E47" s="648">
        <v>1.1000000000000001</v>
      </c>
      <c r="F47" s="648"/>
      <c r="G47" s="648">
        <v>1</v>
      </c>
      <c r="H47" s="648">
        <v>0.9</v>
      </c>
      <c r="I47" s="648">
        <v>0.5</v>
      </c>
      <c r="J47" s="648">
        <v>0.6</v>
      </c>
      <c r="K47" s="648">
        <v>0.7</v>
      </c>
      <c r="L47" s="648">
        <v>0.7</v>
      </c>
      <c r="M47" s="648"/>
      <c r="N47" s="648">
        <v>0.1</v>
      </c>
      <c r="O47" s="649">
        <v>0</v>
      </c>
      <c r="P47" s="648" t="s">
        <v>29</v>
      </c>
      <c r="Q47" s="648">
        <v>0.1</v>
      </c>
      <c r="R47" s="424">
        <v>0.2</v>
      </c>
      <c r="S47" s="642"/>
      <c r="T47" s="653" t="s">
        <v>29</v>
      </c>
    </row>
    <row r="48" spans="1:20" s="22" customFormat="1" ht="11.25" customHeight="1">
      <c r="A48" s="640"/>
      <c r="B48" s="640"/>
      <c r="C48" s="639" t="s">
        <v>622</v>
      </c>
      <c r="D48" s="654"/>
      <c r="E48" s="648">
        <v>0.9</v>
      </c>
      <c r="F48" s="648"/>
      <c r="G48" s="648">
        <v>0.5</v>
      </c>
      <c r="H48" s="648">
        <v>0.5</v>
      </c>
      <c r="I48" s="648">
        <v>0.4</v>
      </c>
      <c r="J48" s="648">
        <v>0.4</v>
      </c>
      <c r="K48" s="648">
        <v>0.3</v>
      </c>
      <c r="L48" s="648">
        <v>0.3</v>
      </c>
      <c r="M48" s="648"/>
      <c r="N48" s="648">
        <v>0.1</v>
      </c>
      <c r="O48" s="649">
        <v>0.2</v>
      </c>
      <c r="P48" s="648">
        <v>0.1</v>
      </c>
      <c r="Q48" s="648">
        <v>0.2</v>
      </c>
      <c r="R48" s="424">
        <v>0.1</v>
      </c>
      <c r="S48" s="642"/>
      <c r="T48" s="653">
        <v>10</v>
      </c>
    </row>
    <row r="49" spans="1:20" s="22" customFormat="1" ht="11.25" customHeight="1">
      <c r="A49" s="640"/>
      <c r="B49" s="640"/>
      <c r="C49" s="639" t="s">
        <v>623</v>
      </c>
      <c r="D49" s="654"/>
      <c r="E49" s="648">
        <v>0.7</v>
      </c>
      <c r="F49" s="648"/>
      <c r="G49" s="648">
        <v>0.9</v>
      </c>
      <c r="H49" s="648">
        <v>0.7</v>
      </c>
      <c r="I49" s="648">
        <v>0.7</v>
      </c>
      <c r="J49" s="648">
        <v>0.8</v>
      </c>
      <c r="K49" s="648">
        <v>0.8</v>
      </c>
      <c r="L49" s="648">
        <v>0.5</v>
      </c>
      <c r="M49" s="648"/>
      <c r="N49" s="648">
        <v>0.1</v>
      </c>
      <c r="O49" s="649">
        <v>0.1</v>
      </c>
      <c r="P49" s="648">
        <v>0.1</v>
      </c>
      <c r="Q49" s="648">
        <v>0.1</v>
      </c>
      <c r="R49" s="424">
        <v>0.1</v>
      </c>
      <c r="S49" s="642"/>
      <c r="T49" s="653">
        <v>70</v>
      </c>
    </row>
    <row r="50" spans="1:20" s="22" customFormat="1" ht="11.25" customHeight="1">
      <c r="A50" s="640"/>
      <c r="B50" s="640"/>
      <c r="C50" s="640"/>
      <c r="D50" s="643"/>
      <c r="E50" s="652"/>
      <c r="F50" s="648"/>
      <c r="G50" s="648"/>
      <c r="H50" s="648"/>
      <c r="I50" s="648"/>
      <c r="J50" s="648"/>
      <c r="K50" s="648"/>
      <c r="L50" s="648"/>
      <c r="M50" s="642"/>
      <c r="N50" s="642"/>
      <c r="O50" s="639"/>
      <c r="P50" s="642"/>
      <c r="Q50" s="642"/>
      <c r="R50" s="28"/>
      <c r="S50" s="642"/>
      <c r="T50" s="642"/>
    </row>
    <row r="51" spans="1:20" s="22" customFormat="1" ht="11.25" customHeight="1">
      <c r="B51" s="55"/>
      <c r="C51" s="658" t="s">
        <v>45</v>
      </c>
      <c r="D51" s="643"/>
      <c r="E51" s="652"/>
      <c r="F51" s="648"/>
      <c r="G51" s="648"/>
      <c r="H51" s="648"/>
      <c r="I51" s="648"/>
      <c r="J51" s="648"/>
      <c r="K51" s="648"/>
      <c r="L51" s="648"/>
      <c r="M51" s="642"/>
      <c r="N51" s="642"/>
      <c r="O51" s="639"/>
      <c r="P51" s="642"/>
      <c r="Q51" s="642"/>
      <c r="R51" s="28"/>
      <c r="S51" s="642"/>
      <c r="T51" s="642"/>
    </row>
    <row r="52" spans="1:20" s="22" customFormat="1" ht="11.25" customHeight="1">
      <c r="A52" s="640"/>
      <c r="B52" s="1270" t="s">
        <v>614</v>
      </c>
      <c r="C52" s="1262"/>
      <c r="D52" s="643"/>
      <c r="E52" s="71"/>
      <c r="F52" s="71"/>
      <c r="G52" s="71"/>
      <c r="H52" s="71"/>
      <c r="I52" s="71"/>
      <c r="J52" s="71"/>
      <c r="K52" s="71"/>
      <c r="L52" s="71"/>
      <c r="M52" s="71"/>
      <c r="N52" s="71"/>
      <c r="O52" s="28"/>
      <c r="P52" s="71"/>
      <c r="Q52" s="71"/>
      <c r="R52" s="28"/>
      <c r="S52" s="71"/>
      <c r="T52" s="71"/>
    </row>
    <row r="53" spans="1:20" s="22" customFormat="1" ht="12.75" customHeight="1">
      <c r="A53" s="644"/>
      <c r="B53" s="650"/>
      <c r="C53" s="639" t="s">
        <v>615</v>
      </c>
      <c r="D53" s="643"/>
      <c r="E53" s="645" t="s">
        <v>30</v>
      </c>
      <c r="F53" s="646"/>
      <c r="G53" s="645" t="s">
        <v>30</v>
      </c>
      <c r="H53" s="645" t="s">
        <v>30</v>
      </c>
      <c r="I53" s="645" t="s">
        <v>30</v>
      </c>
      <c r="J53" s="645" t="s">
        <v>30</v>
      </c>
      <c r="K53" s="645" t="s">
        <v>30</v>
      </c>
      <c r="L53" s="645" t="s">
        <v>30</v>
      </c>
      <c r="M53" s="646"/>
      <c r="N53" s="645" t="s">
        <v>30</v>
      </c>
      <c r="O53" s="647">
        <v>80</v>
      </c>
      <c r="P53" s="645">
        <v>100</v>
      </c>
      <c r="Q53" s="645">
        <v>260</v>
      </c>
      <c r="R53" s="28">
        <v>470</v>
      </c>
      <c r="S53" s="642"/>
      <c r="T53" s="642"/>
    </row>
    <row r="54" spans="1:20" s="22" customFormat="1" ht="11.25" customHeight="1">
      <c r="A54" s="640"/>
      <c r="B54" s="639"/>
      <c r="C54" s="639" t="s">
        <v>616</v>
      </c>
      <c r="D54" s="643"/>
      <c r="E54" s="648" t="s">
        <v>30</v>
      </c>
      <c r="F54" s="648"/>
      <c r="G54" s="645" t="s">
        <v>30</v>
      </c>
      <c r="H54" s="645" t="s">
        <v>30</v>
      </c>
      <c r="I54" s="645" t="s">
        <v>30</v>
      </c>
      <c r="J54" s="645" t="s">
        <v>30</v>
      </c>
      <c r="K54" s="645" t="s">
        <v>30</v>
      </c>
      <c r="L54" s="648" t="s">
        <v>30</v>
      </c>
      <c r="M54" s="648"/>
      <c r="N54" s="648" t="s">
        <v>30</v>
      </c>
      <c r="O54" s="649">
        <v>0.1</v>
      </c>
      <c r="P54" s="648">
        <v>0.1</v>
      </c>
      <c r="Q54" s="648">
        <v>0.3</v>
      </c>
      <c r="R54" s="424">
        <v>0.4</v>
      </c>
      <c r="S54" s="642"/>
      <c r="T54" s="645"/>
    </row>
    <row r="55" spans="1:20" s="22" customFormat="1" ht="11.25" customHeight="1">
      <c r="A55" s="640"/>
      <c r="C55" s="650" t="s">
        <v>617</v>
      </c>
      <c r="D55" s="55"/>
      <c r="E55" s="648"/>
      <c r="F55" s="648"/>
      <c r="G55" s="648"/>
      <c r="H55" s="648"/>
      <c r="I55" s="648"/>
      <c r="J55" s="648"/>
      <c r="K55" s="648"/>
      <c r="L55" s="648"/>
      <c r="M55" s="642"/>
      <c r="N55" s="648"/>
      <c r="O55" s="649"/>
      <c r="P55" s="648"/>
      <c r="Q55" s="648"/>
      <c r="R55" s="28"/>
      <c r="S55" s="642"/>
      <c r="T55" s="645"/>
    </row>
    <row r="56" spans="1:20" s="22" customFormat="1" ht="11.25" customHeight="1">
      <c r="A56" s="640"/>
      <c r="B56" s="639"/>
      <c r="C56" s="639" t="s">
        <v>615</v>
      </c>
      <c r="D56" s="657"/>
      <c r="E56" s="651" t="s">
        <v>30</v>
      </c>
      <c r="F56" s="645"/>
      <c r="G56" s="645" t="s">
        <v>30</v>
      </c>
      <c r="H56" s="645" t="s">
        <v>30</v>
      </c>
      <c r="I56" s="645" t="s">
        <v>30</v>
      </c>
      <c r="J56" s="645" t="s">
        <v>30</v>
      </c>
      <c r="K56" s="645" t="s">
        <v>30</v>
      </c>
      <c r="L56" s="645" t="s">
        <v>30</v>
      </c>
      <c r="M56" s="646"/>
      <c r="N56" s="645" t="s">
        <v>30</v>
      </c>
      <c r="O56" s="647">
        <v>150</v>
      </c>
      <c r="P56" s="645">
        <v>340</v>
      </c>
      <c r="Q56" s="645">
        <v>530</v>
      </c>
      <c r="R56" s="28">
        <v>730</v>
      </c>
      <c r="S56" s="642"/>
      <c r="T56" s="645"/>
    </row>
    <row r="57" spans="1:20" s="22" customFormat="1" ht="11.25" customHeight="1">
      <c r="A57" s="640"/>
      <c r="B57" s="639"/>
      <c r="C57" s="639" t="s">
        <v>616</v>
      </c>
      <c r="D57" s="657"/>
      <c r="E57" s="651" t="s">
        <v>30</v>
      </c>
      <c r="F57" s="648"/>
      <c r="G57" s="645" t="s">
        <v>30</v>
      </c>
      <c r="H57" s="645" t="s">
        <v>30</v>
      </c>
      <c r="I57" s="645" t="s">
        <v>30</v>
      </c>
      <c r="J57" s="645" t="s">
        <v>30</v>
      </c>
      <c r="K57" s="645" t="s">
        <v>30</v>
      </c>
      <c r="L57" s="648" t="s">
        <v>30</v>
      </c>
      <c r="M57" s="648"/>
      <c r="N57" s="648" t="s">
        <v>30</v>
      </c>
      <c r="O57" s="649">
        <v>0.2</v>
      </c>
      <c r="P57" s="648">
        <v>0.4</v>
      </c>
      <c r="Q57" s="648">
        <v>0.5</v>
      </c>
      <c r="R57" s="424">
        <v>0.7</v>
      </c>
      <c r="S57" s="642"/>
      <c r="T57" s="645"/>
    </row>
    <row r="58" spans="1:20" s="22" customFormat="1" ht="11.25" customHeight="1">
      <c r="A58" s="640"/>
      <c r="B58" s="640"/>
      <c r="C58" s="640"/>
      <c r="D58" s="643"/>
      <c r="E58" s="652"/>
      <c r="F58" s="652"/>
      <c r="G58" s="652"/>
      <c r="H58" s="652"/>
      <c r="I58" s="652"/>
      <c r="J58" s="652"/>
      <c r="K58" s="652"/>
      <c r="L58" s="652"/>
      <c r="M58" s="642"/>
      <c r="N58" s="642"/>
      <c r="O58" s="639"/>
      <c r="P58" s="642"/>
      <c r="Q58" s="642"/>
      <c r="R58" s="28"/>
      <c r="S58" s="642"/>
      <c r="T58" s="642"/>
    </row>
    <row r="59" spans="1:20" s="22" customFormat="1" ht="12.75" customHeight="1">
      <c r="A59" s="640"/>
      <c r="B59" s="1270" t="s">
        <v>618</v>
      </c>
      <c r="C59" s="1270"/>
      <c r="D59" s="643" t="s">
        <v>619</v>
      </c>
      <c r="E59" s="652"/>
      <c r="F59" s="652"/>
      <c r="G59" s="652"/>
      <c r="H59" s="652"/>
      <c r="I59" s="652"/>
      <c r="J59" s="652"/>
      <c r="K59" s="652"/>
      <c r="L59" s="652"/>
      <c r="M59" s="642"/>
      <c r="N59" s="642"/>
      <c r="O59" s="639"/>
      <c r="P59" s="642"/>
      <c r="Q59" s="642"/>
      <c r="R59" s="28"/>
      <c r="S59" s="642"/>
      <c r="T59" s="642"/>
    </row>
    <row r="60" spans="1:20" s="22" customFormat="1" ht="11.25" customHeight="1">
      <c r="A60" s="640"/>
      <c r="B60" s="640"/>
      <c r="C60" s="639" t="s">
        <v>620</v>
      </c>
      <c r="D60" s="643"/>
      <c r="E60" s="651" t="s">
        <v>30</v>
      </c>
      <c r="F60" s="648"/>
      <c r="G60" s="645" t="s">
        <v>30</v>
      </c>
      <c r="H60" s="645" t="s">
        <v>30</v>
      </c>
      <c r="I60" s="645" t="s">
        <v>30</v>
      </c>
      <c r="J60" s="645" t="s">
        <v>30</v>
      </c>
      <c r="K60" s="645" t="s">
        <v>30</v>
      </c>
      <c r="L60" s="648" t="s">
        <v>30</v>
      </c>
      <c r="M60" s="648"/>
      <c r="N60" s="648" t="s">
        <v>30</v>
      </c>
      <c r="O60" s="649">
        <v>0.2</v>
      </c>
      <c r="P60" s="648">
        <v>0.2</v>
      </c>
      <c r="Q60" s="648">
        <v>0.2</v>
      </c>
      <c r="R60" s="424">
        <v>0.4</v>
      </c>
      <c r="S60" s="642"/>
      <c r="T60" s="653">
        <v>50</v>
      </c>
    </row>
    <row r="61" spans="1:20" s="22" customFormat="1" ht="11.25" customHeight="1">
      <c r="A61" s="640"/>
      <c r="B61" s="640"/>
      <c r="C61" s="639" t="s">
        <v>621</v>
      </c>
      <c r="D61" s="643"/>
      <c r="E61" s="651" t="s">
        <v>30</v>
      </c>
      <c r="F61" s="648"/>
      <c r="G61" s="645" t="s">
        <v>30</v>
      </c>
      <c r="H61" s="645" t="s">
        <v>30</v>
      </c>
      <c r="I61" s="645" t="s">
        <v>30</v>
      </c>
      <c r="J61" s="645" t="s">
        <v>30</v>
      </c>
      <c r="K61" s="645" t="s">
        <v>30</v>
      </c>
      <c r="L61" s="648" t="s">
        <v>30</v>
      </c>
      <c r="M61" s="648"/>
      <c r="N61" s="648" t="s">
        <v>30</v>
      </c>
      <c r="O61" s="649" t="s">
        <v>29</v>
      </c>
      <c r="P61" s="648">
        <v>0.1</v>
      </c>
      <c r="Q61" s="648">
        <v>0.3</v>
      </c>
      <c r="R61" s="424">
        <v>0.4</v>
      </c>
      <c r="S61" s="642"/>
      <c r="T61" s="653">
        <v>10</v>
      </c>
    </row>
    <row r="62" spans="1:20" s="22" customFormat="1" ht="11.25" customHeight="1">
      <c r="A62" s="640"/>
      <c r="B62" s="640"/>
      <c r="C62" s="639" t="s">
        <v>622</v>
      </c>
      <c r="D62" s="654"/>
      <c r="E62" s="651" t="s">
        <v>30</v>
      </c>
      <c r="F62" s="648"/>
      <c r="G62" s="645" t="s">
        <v>30</v>
      </c>
      <c r="H62" s="645" t="s">
        <v>30</v>
      </c>
      <c r="I62" s="645" t="s">
        <v>30</v>
      </c>
      <c r="J62" s="645" t="s">
        <v>30</v>
      </c>
      <c r="K62" s="645" t="s">
        <v>30</v>
      </c>
      <c r="L62" s="648" t="s">
        <v>30</v>
      </c>
      <c r="M62" s="648"/>
      <c r="N62" s="648" t="s">
        <v>30</v>
      </c>
      <c r="O62" s="649">
        <v>0.3</v>
      </c>
      <c r="P62" s="648">
        <v>0.2</v>
      </c>
      <c r="Q62" s="648">
        <v>0.2</v>
      </c>
      <c r="R62" s="424">
        <v>0.4</v>
      </c>
      <c r="S62" s="642"/>
      <c r="T62" s="653">
        <v>40</v>
      </c>
    </row>
    <row r="63" spans="1:20" s="22" customFormat="1" ht="11.25" customHeight="1">
      <c r="A63" s="640"/>
      <c r="B63" s="640"/>
      <c r="C63" s="639" t="s">
        <v>623</v>
      </c>
      <c r="D63" s="654"/>
      <c r="E63" s="651" t="s">
        <v>30</v>
      </c>
      <c r="F63" s="648"/>
      <c r="G63" s="645" t="s">
        <v>30</v>
      </c>
      <c r="H63" s="645" t="s">
        <v>30</v>
      </c>
      <c r="I63" s="645" t="s">
        <v>30</v>
      </c>
      <c r="J63" s="645" t="s">
        <v>30</v>
      </c>
      <c r="K63" s="645" t="s">
        <v>30</v>
      </c>
      <c r="L63" s="648" t="s">
        <v>30</v>
      </c>
      <c r="M63" s="648"/>
      <c r="N63" s="648" t="s">
        <v>30</v>
      </c>
      <c r="O63" s="649">
        <v>0.1</v>
      </c>
      <c r="P63" s="648">
        <v>0.1</v>
      </c>
      <c r="Q63" s="648">
        <v>0.3</v>
      </c>
      <c r="R63" s="424">
        <v>0.4</v>
      </c>
      <c r="S63" s="642"/>
      <c r="T63" s="653">
        <v>420</v>
      </c>
    </row>
    <row r="64" spans="1:20" s="22" customFormat="1" ht="4.5" customHeight="1">
      <c r="A64" s="662"/>
      <c r="B64" s="662"/>
      <c r="C64" s="663"/>
      <c r="D64" s="664"/>
      <c r="E64" s="665"/>
      <c r="F64" s="666"/>
      <c r="G64" s="666"/>
      <c r="H64" s="666"/>
      <c r="I64" s="666"/>
      <c r="J64" s="666"/>
      <c r="K64" s="666"/>
      <c r="L64" s="667"/>
      <c r="M64" s="668"/>
      <c r="N64" s="669"/>
      <c r="O64" s="669"/>
      <c r="P64" s="669"/>
      <c r="Q64" s="669"/>
      <c r="R64" s="669"/>
      <c r="S64" s="663"/>
      <c r="T64" s="670"/>
    </row>
    <row r="65" spans="1:23" s="22" customFormat="1" ht="11.25" customHeight="1">
      <c r="A65" s="671"/>
      <c r="B65" s="671"/>
      <c r="C65" s="672"/>
      <c r="D65" s="673"/>
      <c r="E65" s="674"/>
      <c r="F65" s="648"/>
      <c r="G65" s="649"/>
      <c r="H65" s="649"/>
      <c r="I65" s="649"/>
      <c r="J65" s="649"/>
      <c r="K65" s="649"/>
      <c r="L65" s="675"/>
      <c r="M65" s="676"/>
      <c r="N65" s="677"/>
      <c r="O65" s="677"/>
      <c r="P65" s="677"/>
      <c r="Q65" s="677"/>
      <c r="R65" s="677"/>
      <c r="S65" s="672"/>
      <c r="T65" s="678" t="s">
        <v>43</v>
      </c>
    </row>
    <row r="66" spans="1:23" s="22" customFormat="1" ht="12.75" customHeight="1">
      <c r="A66" s="671"/>
      <c r="B66" s="671"/>
      <c r="C66" s="672"/>
      <c r="D66" s="673"/>
      <c r="E66" s="674"/>
      <c r="F66" s="648"/>
      <c r="G66" s="649"/>
      <c r="H66" s="649"/>
      <c r="I66" s="649"/>
      <c r="J66" s="649"/>
      <c r="K66" s="649"/>
      <c r="L66" s="675"/>
      <c r="M66" s="676"/>
      <c r="N66" s="677"/>
      <c r="O66" s="677"/>
      <c r="P66" s="677"/>
      <c r="Q66" s="677"/>
      <c r="R66" s="677"/>
      <c r="S66" s="672"/>
      <c r="T66" s="679"/>
    </row>
    <row r="67" spans="1:23" s="22" customFormat="1" ht="11.25" customHeight="1">
      <c r="A67" s="1279"/>
      <c r="B67" s="1220"/>
      <c r="C67" s="1220"/>
      <c r="D67" s="1220"/>
      <c r="E67" s="680"/>
      <c r="F67" s="651"/>
      <c r="G67" s="680"/>
      <c r="H67" s="680"/>
      <c r="I67" s="680"/>
      <c r="J67" s="680"/>
      <c r="K67" s="680"/>
      <c r="L67" s="651"/>
      <c r="M67" s="680"/>
      <c r="N67" s="639"/>
      <c r="O67" s="639"/>
      <c r="P67" s="639"/>
      <c r="Q67" s="639"/>
      <c r="R67" s="639"/>
      <c r="S67" s="640"/>
      <c r="T67" s="681"/>
      <c r="U67" s="682"/>
      <c r="V67" s="682"/>
      <c r="W67" s="682"/>
    </row>
    <row r="68" spans="1:23" s="212" customFormat="1" ht="33.6" customHeight="1">
      <c r="A68" s="1271" t="s">
        <v>624</v>
      </c>
      <c r="B68" s="1271"/>
      <c r="C68" s="1271"/>
      <c r="D68" s="1271"/>
      <c r="E68" s="1271"/>
      <c r="F68" s="1271"/>
      <c r="G68" s="1271"/>
      <c r="H68" s="1271"/>
      <c r="I68" s="1271"/>
      <c r="J68" s="1271"/>
      <c r="K68" s="1271"/>
      <c r="L68" s="1271"/>
      <c r="M68" s="1271"/>
      <c r="N68" s="1271"/>
      <c r="O68" s="1271"/>
      <c r="P68" s="1271"/>
      <c r="Q68" s="1271"/>
      <c r="R68" s="1271"/>
      <c r="S68" s="1271"/>
      <c r="T68" s="1271"/>
    </row>
    <row r="69" spans="1:23" s="10" customFormat="1" ht="14.25" customHeight="1">
      <c r="A69" s="618" t="s">
        <v>80</v>
      </c>
      <c r="B69" s="3"/>
      <c r="C69" s="3"/>
      <c r="D69" s="345"/>
      <c r="E69" s="3"/>
      <c r="F69" s="3"/>
      <c r="G69" s="3"/>
      <c r="H69" s="3"/>
      <c r="I69" s="619"/>
      <c r="J69" s="619"/>
      <c r="K69" s="619"/>
      <c r="L69" s="619"/>
      <c r="M69" s="619"/>
      <c r="N69" s="620"/>
      <c r="O69" s="620"/>
      <c r="P69" s="620"/>
      <c r="Q69" s="620"/>
      <c r="R69" s="620"/>
      <c r="S69" s="619"/>
      <c r="T69" s="619"/>
    </row>
    <row r="70" spans="1:23" s="10" customFormat="1" ht="12.75" customHeight="1">
      <c r="A70" s="1272" t="s">
        <v>1</v>
      </c>
      <c r="B70" s="1272"/>
      <c r="C70" s="1272"/>
      <c r="D70" s="1272"/>
      <c r="E70" s="621"/>
      <c r="F70" s="621"/>
      <c r="G70" s="621"/>
      <c r="H70" s="621"/>
      <c r="I70" s="621"/>
      <c r="J70" s="621"/>
      <c r="K70" s="621"/>
      <c r="L70" s="621"/>
      <c r="M70" s="621"/>
      <c r="N70" s="622"/>
      <c r="O70" s="622"/>
      <c r="P70" s="622"/>
      <c r="Q70" s="622"/>
      <c r="R70" s="622"/>
      <c r="S70" s="621"/>
      <c r="T70" s="621"/>
    </row>
    <row r="71" spans="1:23" s="22" customFormat="1" ht="11.25" customHeight="1">
      <c r="A71" s="634"/>
      <c r="B71" s="634"/>
      <c r="C71" s="634"/>
      <c r="D71" s="635"/>
      <c r="E71" s="634"/>
      <c r="F71" s="634"/>
      <c r="G71" s="634"/>
      <c r="H71" s="634"/>
      <c r="I71" s="634"/>
      <c r="J71" s="634"/>
      <c r="K71" s="634"/>
      <c r="L71" s="634"/>
      <c r="M71" s="634"/>
      <c r="N71" s="642"/>
      <c r="O71" s="642"/>
      <c r="P71" s="642"/>
      <c r="Q71" s="642"/>
      <c r="R71" s="642"/>
      <c r="S71" s="634"/>
      <c r="T71" s="634"/>
    </row>
    <row r="72" spans="1:23" s="22" customFormat="1" ht="12.75" customHeight="1">
      <c r="A72" s="623"/>
      <c r="B72" s="623"/>
      <c r="C72" s="623"/>
      <c r="D72" s="624"/>
      <c r="E72" s="1161" t="s">
        <v>612</v>
      </c>
      <c r="F72" s="1161"/>
      <c r="G72" s="1161"/>
      <c r="H72" s="1161"/>
      <c r="I72" s="1161"/>
      <c r="J72" s="1161"/>
      <c r="K72" s="1161"/>
      <c r="L72" s="1161"/>
      <c r="M72" s="1161"/>
      <c r="N72" s="1161"/>
      <c r="O72" s="1161"/>
      <c r="P72" s="1161"/>
      <c r="Q72" s="1161"/>
      <c r="R72" s="1161"/>
      <c r="S72" s="625"/>
      <c r="T72" s="1273" t="s">
        <v>613</v>
      </c>
    </row>
    <row r="73" spans="1:23" s="22" customFormat="1" ht="11.25" customHeight="1">
      <c r="A73" s="623"/>
      <c r="B73" s="623"/>
      <c r="C73" s="623"/>
      <c r="D73" s="624"/>
      <c r="E73" s="1274" t="s">
        <v>21</v>
      </c>
      <c r="F73" s="1274"/>
      <c r="G73" s="1274"/>
      <c r="H73" s="1274"/>
      <c r="I73" s="1274"/>
      <c r="J73" s="1274"/>
      <c r="K73" s="1274"/>
      <c r="L73" s="1274"/>
      <c r="M73" s="1274"/>
      <c r="N73" s="1274"/>
      <c r="O73" s="1274"/>
      <c r="P73" s="1274"/>
      <c r="Q73" s="1274"/>
      <c r="R73" s="1274"/>
      <c r="S73" s="623"/>
      <c r="T73" s="1273"/>
    </row>
    <row r="74" spans="1:23" s="22" customFormat="1" ht="11.25" customHeight="1">
      <c r="A74" s="623"/>
      <c r="B74" s="623"/>
      <c r="C74" s="623"/>
      <c r="D74" s="624"/>
      <c r="E74" s="1275" t="s">
        <v>81</v>
      </c>
      <c r="F74" s="1275"/>
      <c r="G74" s="1275"/>
      <c r="H74" s="1275"/>
      <c r="I74" s="1275"/>
      <c r="J74" s="1275"/>
      <c r="K74" s="1275"/>
      <c r="L74" s="1275"/>
      <c r="M74" s="626"/>
      <c r="N74" s="1276" t="s">
        <v>82</v>
      </c>
      <c r="O74" s="1276"/>
      <c r="P74" s="1276"/>
      <c r="Q74" s="1276"/>
      <c r="R74" s="1276"/>
      <c r="S74" s="623"/>
      <c r="T74" s="1273"/>
    </row>
    <row r="75" spans="1:23" s="22" customFormat="1" ht="12.75" customHeight="1">
      <c r="A75" s="627"/>
      <c r="B75" s="627"/>
      <c r="C75" s="627"/>
      <c r="D75" s="628" t="s">
        <v>15</v>
      </c>
      <c r="E75" s="683">
        <v>2000</v>
      </c>
      <c r="F75" s="683"/>
      <c r="G75" s="683">
        <v>2005</v>
      </c>
      <c r="H75" s="683">
        <v>2006</v>
      </c>
      <c r="I75" s="683">
        <v>2007</v>
      </c>
      <c r="J75" s="683">
        <v>2008</v>
      </c>
      <c r="K75" s="683">
        <v>2009</v>
      </c>
      <c r="L75" s="684">
        <v>2010</v>
      </c>
      <c r="M75" s="685"/>
      <c r="N75" s="686">
        <v>2010</v>
      </c>
      <c r="O75" s="686">
        <v>2011</v>
      </c>
      <c r="P75" s="686">
        <v>2012</v>
      </c>
      <c r="Q75" s="686">
        <v>2013</v>
      </c>
      <c r="R75" s="686">
        <v>2014</v>
      </c>
      <c r="S75" s="687"/>
      <c r="T75" s="686">
        <v>2014</v>
      </c>
    </row>
    <row r="76" spans="1:23" s="22" customFormat="1" ht="11.25" customHeight="1">
      <c r="A76" s="634"/>
      <c r="B76" s="634"/>
      <c r="C76" s="634"/>
      <c r="D76" s="635"/>
      <c r="E76" s="636"/>
      <c r="F76" s="636"/>
      <c r="G76" s="636"/>
      <c r="H76" s="636"/>
      <c r="I76" s="636"/>
      <c r="J76" s="636"/>
      <c r="K76" s="636"/>
      <c r="L76" s="637" t="s">
        <v>22</v>
      </c>
      <c r="M76" s="634"/>
      <c r="N76" s="638"/>
      <c r="O76" s="639"/>
      <c r="P76" s="639"/>
      <c r="Q76" s="639"/>
      <c r="R76" s="639"/>
      <c r="S76" s="640"/>
      <c r="T76" s="641"/>
    </row>
    <row r="77" spans="1:23" s="22" customFormat="1" ht="23.45" customHeight="1">
      <c r="A77" s="1278" t="s">
        <v>46</v>
      </c>
      <c r="B77" s="1278"/>
      <c r="C77" s="1278"/>
      <c r="D77" s="643"/>
      <c r="E77" s="688"/>
      <c r="F77" s="648"/>
      <c r="G77" s="648"/>
      <c r="H77" s="648"/>
      <c r="I77" s="648"/>
      <c r="J77" s="648"/>
      <c r="K77" s="648"/>
      <c r="L77" s="675"/>
      <c r="M77" s="689"/>
      <c r="N77" s="639"/>
      <c r="O77" s="639"/>
      <c r="P77" s="639"/>
      <c r="Q77" s="639"/>
      <c r="R77" s="639"/>
      <c r="S77" s="640"/>
      <c r="T77" s="641"/>
    </row>
    <row r="78" spans="1:23" s="22" customFormat="1" ht="11.25" customHeight="1">
      <c r="A78" s="640"/>
      <c r="B78" s="1270" t="s">
        <v>614</v>
      </c>
      <c r="C78" s="1262"/>
      <c r="D78" s="643"/>
      <c r="E78" s="688"/>
      <c r="F78" s="648"/>
      <c r="G78" s="648"/>
      <c r="H78" s="648"/>
      <c r="I78" s="648"/>
      <c r="J78" s="648"/>
      <c r="K78" s="648"/>
      <c r="L78" s="675"/>
      <c r="M78" s="689"/>
      <c r="N78" s="639"/>
      <c r="O78" s="639"/>
      <c r="P78" s="639"/>
      <c r="Q78" s="639"/>
      <c r="R78" s="639"/>
      <c r="S78" s="640"/>
      <c r="T78" s="641"/>
    </row>
    <row r="79" spans="1:23" s="22" customFormat="1" ht="12.75" customHeight="1">
      <c r="A79" s="644"/>
      <c r="B79" s="650"/>
      <c r="C79" s="639" t="s">
        <v>615</v>
      </c>
      <c r="D79" s="643"/>
      <c r="E79" s="645" t="s">
        <v>30</v>
      </c>
      <c r="F79" s="646"/>
      <c r="G79" s="645" t="s">
        <v>30</v>
      </c>
      <c r="H79" s="645" t="s">
        <v>30</v>
      </c>
      <c r="I79" s="645" t="s">
        <v>30</v>
      </c>
      <c r="J79" s="645" t="s">
        <v>30</v>
      </c>
      <c r="K79" s="645" t="s">
        <v>30</v>
      </c>
      <c r="L79" s="645" t="s">
        <v>30</v>
      </c>
      <c r="M79" s="646"/>
      <c r="N79" s="647" t="s">
        <v>30</v>
      </c>
      <c r="O79" s="647">
        <v>30</v>
      </c>
      <c r="P79" s="645">
        <v>30</v>
      </c>
      <c r="Q79" s="645">
        <v>70</v>
      </c>
      <c r="R79" s="22">
        <v>80</v>
      </c>
      <c r="S79" s="634"/>
      <c r="T79" s="689"/>
    </row>
    <row r="80" spans="1:23" s="22" customFormat="1" ht="11.25" customHeight="1">
      <c r="A80" s="640"/>
      <c r="B80" s="639"/>
      <c r="C80" s="639" t="s">
        <v>616</v>
      </c>
      <c r="D80" s="643"/>
      <c r="E80" s="648" t="s">
        <v>30</v>
      </c>
      <c r="F80" s="648"/>
      <c r="G80" s="645" t="s">
        <v>30</v>
      </c>
      <c r="H80" s="645" t="s">
        <v>30</v>
      </c>
      <c r="I80" s="645" t="s">
        <v>30</v>
      </c>
      <c r="J80" s="645" t="s">
        <v>30</v>
      </c>
      <c r="K80" s="645" t="s">
        <v>30</v>
      </c>
      <c r="L80" s="648" t="s">
        <v>30</v>
      </c>
      <c r="M80" s="648"/>
      <c r="N80" s="649" t="s">
        <v>30</v>
      </c>
      <c r="O80" s="649">
        <v>0.2</v>
      </c>
      <c r="P80" s="648">
        <v>0.3</v>
      </c>
      <c r="Q80" s="648">
        <v>0.5</v>
      </c>
      <c r="R80" s="316">
        <v>0.5</v>
      </c>
      <c r="S80" s="634"/>
      <c r="T80" s="690"/>
    </row>
    <row r="81" spans="1:23" s="22" customFormat="1" ht="11.25" customHeight="1">
      <c r="A81" s="640"/>
      <c r="C81" s="650" t="s">
        <v>617</v>
      </c>
      <c r="D81" s="55"/>
      <c r="E81" s="648"/>
      <c r="F81" s="648"/>
      <c r="G81" s="648"/>
      <c r="H81" s="648"/>
      <c r="I81" s="648"/>
      <c r="J81" s="648"/>
      <c r="K81" s="648"/>
      <c r="L81" s="648"/>
      <c r="M81" s="642"/>
      <c r="N81" s="649"/>
      <c r="O81" s="649"/>
      <c r="P81" s="648"/>
      <c r="Q81" s="648"/>
      <c r="S81" s="634"/>
      <c r="T81" s="690"/>
    </row>
    <row r="82" spans="1:23" s="22" customFormat="1" ht="11.25" customHeight="1">
      <c r="A82" s="640"/>
      <c r="B82" s="639"/>
      <c r="C82" s="639" t="s">
        <v>615</v>
      </c>
      <c r="D82" s="657"/>
      <c r="E82" s="651" t="s">
        <v>30</v>
      </c>
      <c r="F82" s="645"/>
      <c r="G82" s="645" t="s">
        <v>30</v>
      </c>
      <c r="H82" s="645" t="s">
        <v>30</v>
      </c>
      <c r="I82" s="645" t="s">
        <v>30</v>
      </c>
      <c r="J82" s="645" t="s">
        <v>30</v>
      </c>
      <c r="K82" s="645" t="s">
        <v>30</v>
      </c>
      <c r="L82" s="645" t="s">
        <v>30</v>
      </c>
      <c r="M82" s="646"/>
      <c r="N82" s="647" t="s">
        <v>30</v>
      </c>
      <c r="O82" s="647">
        <v>130</v>
      </c>
      <c r="P82" s="645">
        <v>170</v>
      </c>
      <c r="Q82" s="645">
        <v>250</v>
      </c>
      <c r="R82" s="22">
        <v>300</v>
      </c>
      <c r="S82" s="634"/>
      <c r="T82" s="690"/>
    </row>
    <row r="83" spans="1:23" s="22" customFormat="1" ht="11.25" customHeight="1">
      <c r="A83" s="640"/>
      <c r="B83" s="639"/>
      <c r="C83" s="639" t="s">
        <v>616</v>
      </c>
      <c r="D83" s="657"/>
      <c r="E83" s="651" t="s">
        <v>30</v>
      </c>
      <c r="F83" s="648"/>
      <c r="G83" s="645" t="s">
        <v>30</v>
      </c>
      <c r="H83" s="645" t="s">
        <v>30</v>
      </c>
      <c r="I83" s="645" t="s">
        <v>30</v>
      </c>
      <c r="J83" s="645" t="s">
        <v>30</v>
      </c>
      <c r="K83" s="645" t="s">
        <v>30</v>
      </c>
      <c r="L83" s="648" t="s">
        <v>30</v>
      </c>
      <c r="M83" s="648"/>
      <c r="N83" s="649" t="s">
        <v>30</v>
      </c>
      <c r="O83" s="649">
        <v>1.1000000000000001</v>
      </c>
      <c r="P83" s="648">
        <v>1.4</v>
      </c>
      <c r="Q83" s="648">
        <v>1.6</v>
      </c>
      <c r="R83" s="316">
        <v>1.9</v>
      </c>
      <c r="S83" s="634"/>
      <c r="T83" s="690"/>
    </row>
    <row r="84" spans="1:23" s="22" customFormat="1" ht="11.25" customHeight="1">
      <c r="A84" s="640"/>
      <c r="B84" s="640"/>
      <c r="C84" s="640"/>
      <c r="D84" s="643"/>
      <c r="E84" s="652"/>
      <c r="F84" s="652"/>
      <c r="G84" s="652"/>
      <c r="H84" s="652"/>
      <c r="I84" s="652"/>
      <c r="J84" s="652"/>
      <c r="K84" s="652"/>
      <c r="L84" s="652"/>
      <c r="M84" s="642"/>
      <c r="N84" s="639"/>
      <c r="O84" s="639"/>
      <c r="P84" s="642"/>
      <c r="Q84" s="642"/>
      <c r="S84" s="634"/>
      <c r="T84" s="689"/>
    </row>
    <row r="85" spans="1:23" s="22" customFormat="1" ht="12.75" customHeight="1">
      <c r="A85" s="640"/>
      <c r="B85" s="1270" t="s">
        <v>618</v>
      </c>
      <c r="C85" s="1270"/>
      <c r="D85" s="643" t="s">
        <v>619</v>
      </c>
      <c r="E85" s="652"/>
      <c r="F85" s="652"/>
      <c r="G85" s="652"/>
      <c r="H85" s="652"/>
      <c r="I85" s="652"/>
      <c r="J85" s="652"/>
      <c r="K85" s="652"/>
      <c r="L85" s="652"/>
      <c r="M85" s="642"/>
      <c r="N85" s="639"/>
      <c r="O85" s="639"/>
      <c r="P85" s="642"/>
      <c r="Q85" s="642"/>
      <c r="S85" s="634"/>
      <c r="T85" s="689"/>
    </row>
    <row r="86" spans="1:23" s="22" customFormat="1" ht="11.25" customHeight="1">
      <c r="A86" s="640"/>
      <c r="B86" s="640"/>
      <c r="C86" s="639" t="s">
        <v>620</v>
      </c>
      <c r="D86" s="643"/>
      <c r="E86" s="651" t="s">
        <v>30</v>
      </c>
      <c r="F86" s="648"/>
      <c r="G86" s="645" t="s">
        <v>30</v>
      </c>
      <c r="H86" s="645" t="s">
        <v>30</v>
      </c>
      <c r="I86" s="645" t="s">
        <v>30</v>
      </c>
      <c r="J86" s="645" t="s">
        <v>30</v>
      </c>
      <c r="K86" s="645" t="s">
        <v>30</v>
      </c>
      <c r="L86" s="648" t="s">
        <v>30</v>
      </c>
      <c r="M86" s="648"/>
      <c r="N86" s="649" t="s">
        <v>30</v>
      </c>
      <c r="O86" s="649">
        <v>0.2</v>
      </c>
      <c r="P86" s="648">
        <v>0.3</v>
      </c>
      <c r="Q86" s="648">
        <v>0.5</v>
      </c>
      <c r="R86" s="316">
        <v>0.3</v>
      </c>
      <c r="S86" s="634"/>
      <c r="T86" s="653">
        <v>10</v>
      </c>
    </row>
    <row r="87" spans="1:23" s="22" customFormat="1" ht="11.25" customHeight="1">
      <c r="A87" s="640"/>
      <c r="B87" s="640"/>
      <c r="C87" s="639" t="s">
        <v>621</v>
      </c>
      <c r="D87" s="643"/>
      <c r="E87" s="651" t="s">
        <v>30</v>
      </c>
      <c r="F87" s="648"/>
      <c r="G87" s="645" t="s">
        <v>30</v>
      </c>
      <c r="H87" s="645" t="s">
        <v>30</v>
      </c>
      <c r="I87" s="645" t="s">
        <v>30</v>
      </c>
      <c r="J87" s="645" t="s">
        <v>30</v>
      </c>
      <c r="K87" s="645" t="s">
        <v>30</v>
      </c>
      <c r="L87" s="648" t="s">
        <v>30</v>
      </c>
      <c r="M87" s="648"/>
      <c r="N87" s="649" t="s">
        <v>30</v>
      </c>
      <c r="O87" s="649">
        <v>0.2</v>
      </c>
      <c r="P87" s="648">
        <v>0.1</v>
      </c>
      <c r="Q87" s="648">
        <v>0.3</v>
      </c>
      <c r="R87" s="316">
        <v>0.3</v>
      </c>
      <c r="S87" s="634"/>
      <c r="T87" s="653" t="s">
        <v>29</v>
      </c>
    </row>
    <row r="88" spans="1:23" s="22" customFormat="1" ht="11.25" customHeight="1">
      <c r="A88" s="640"/>
      <c r="B88" s="640"/>
      <c r="C88" s="639" t="s">
        <v>622</v>
      </c>
      <c r="D88" s="654"/>
      <c r="E88" s="651" t="s">
        <v>30</v>
      </c>
      <c r="F88" s="648"/>
      <c r="G88" s="645" t="s">
        <v>30</v>
      </c>
      <c r="H88" s="645" t="s">
        <v>30</v>
      </c>
      <c r="I88" s="645" t="s">
        <v>30</v>
      </c>
      <c r="J88" s="645" t="s">
        <v>30</v>
      </c>
      <c r="K88" s="645" t="s">
        <v>30</v>
      </c>
      <c r="L88" s="648" t="s">
        <v>30</v>
      </c>
      <c r="M88" s="648"/>
      <c r="N88" s="649" t="s">
        <v>30</v>
      </c>
      <c r="O88" s="649">
        <v>0.2</v>
      </c>
      <c r="P88" s="648">
        <v>0.4</v>
      </c>
      <c r="Q88" s="648">
        <v>0.6</v>
      </c>
      <c r="R88" s="316">
        <v>0.4</v>
      </c>
      <c r="S88" s="634"/>
      <c r="T88" s="653">
        <v>10</v>
      </c>
    </row>
    <row r="89" spans="1:23" s="22" customFormat="1" ht="11.25" customHeight="1">
      <c r="A89" s="640"/>
      <c r="B89" s="640"/>
      <c r="C89" s="639" t="s">
        <v>623</v>
      </c>
      <c r="D89" s="654"/>
      <c r="E89" s="651" t="s">
        <v>30</v>
      </c>
      <c r="F89" s="648"/>
      <c r="G89" s="645" t="s">
        <v>30</v>
      </c>
      <c r="H89" s="645" t="s">
        <v>30</v>
      </c>
      <c r="I89" s="645" t="s">
        <v>30</v>
      </c>
      <c r="J89" s="645" t="s">
        <v>30</v>
      </c>
      <c r="K89" s="645" t="s">
        <v>30</v>
      </c>
      <c r="L89" s="648" t="s">
        <v>30</v>
      </c>
      <c r="M89" s="648"/>
      <c r="N89" s="649" t="s">
        <v>30</v>
      </c>
      <c r="O89" s="649">
        <v>0.2</v>
      </c>
      <c r="P89" s="648">
        <v>0.2</v>
      </c>
      <c r="Q89" s="648">
        <v>0.5</v>
      </c>
      <c r="R89" s="316">
        <v>0.6</v>
      </c>
      <c r="S89" s="634"/>
      <c r="T89" s="653">
        <v>70</v>
      </c>
    </row>
    <row r="90" spans="1:23" s="22" customFormat="1" ht="11.25" customHeight="1">
      <c r="A90" s="634"/>
      <c r="B90" s="634"/>
      <c r="C90" s="634"/>
      <c r="D90" s="635"/>
      <c r="E90" s="642"/>
      <c r="F90" s="642"/>
      <c r="G90" s="642"/>
      <c r="H90" s="642"/>
      <c r="I90" s="642"/>
      <c r="J90" s="642"/>
      <c r="K90" s="642"/>
      <c r="L90" s="642"/>
      <c r="M90" s="642"/>
      <c r="N90" s="639"/>
      <c r="O90" s="639"/>
      <c r="P90" s="642"/>
      <c r="Q90" s="642"/>
      <c r="S90" s="634"/>
      <c r="T90" s="642"/>
      <c r="U90" s="682"/>
      <c r="V90" s="682"/>
      <c r="W90" s="682"/>
    </row>
    <row r="91" spans="1:23" s="22" customFormat="1" ht="11.25" customHeight="1">
      <c r="B91" s="55"/>
      <c r="C91" s="658" t="s">
        <v>180</v>
      </c>
      <c r="D91" s="55"/>
      <c r="E91" s="651"/>
      <c r="F91" s="651"/>
      <c r="G91" s="651"/>
      <c r="H91" s="651"/>
      <c r="I91" s="651"/>
      <c r="J91" s="651"/>
      <c r="K91" s="651"/>
      <c r="L91" s="651"/>
      <c r="M91" s="651"/>
      <c r="N91" s="639"/>
      <c r="O91" s="639"/>
      <c r="P91" s="642"/>
      <c r="Q91" s="642"/>
      <c r="S91" s="634"/>
      <c r="T91" s="645"/>
    </row>
    <row r="92" spans="1:23" s="22" customFormat="1" ht="11.25" customHeight="1">
      <c r="A92" s="640"/>
      <c r="B92" s="1270" t="s">
        <v>614</v>
      </c>
      <c r="C92" s="1262"/>
      <c r="D92" s="643"/>
      <c r="E92" s="691"/>
      <c r="F92" s="189"/>
      <c r="G92" s="189"/>
      <c r="H92" s="189"/>
      <c r="I92" s="189"/>
      <c r="J92" s="189"/>
      <c r="K92" s="189"/>
      <c r="L92" s="189"/>
      <c r="M92" s="189"/>
      <c r="N92" s="692"/>
      <c r="O92" s="692"/>
      <c r="P92" s="189"/>
      <c r="Q92" s="189"/>
      <c r="S92" s="31"/>
      <c r="T92" s="71"/>
    </row>
    <row r="93" spans="1:23" s="22" customFormat="1" ht="12.75" customHeight="1">
      <c r="A93" s="644"/>
      <c r="B93" s="650"/>
      <c r="C93" s="639" t="s">
        <v>615</v>
      </c>
      <c r="D93" s="643"/>
      <c r="E93" s="645">
        <v>2910</v>
      </c>
      <c r="F93" s="646"/>
      <c r="G93" s="645">
        <v>2480</v>
      </c>
      <c r="H93" s="645">
        <v>2230</v>
      </c>
      <c r="I93" s="645">
        <v>2040</v>
      </c>
      <c r="J93" s="645">
        <v>2510</v>
      </c>
      <c r="K93" s="645">
        <v>2240</v>
      </c>
      <c r="L93" s="645">
        <v>1570</v>
      </c>
      <c r="M93" s="646"/>
      <c r="N93" s="647">
        <v>340</v>
      </c>
      <c r="O93" s="647">
        <v>260</v>
      </c>
      <c r="P93" s="645">
        <v>320</v>
      </c>
      <c r="Q93" s="645">
        <v>400</v>
      </c>
      <c r="R93" s="22">
        <v>370</v>
      </c>
      <c r="S93" s="634"/>
      <c r="T93" s="693"/>
    </row>
    <row r="94" spans="1:23" s="22" customFormat="1" ht="11.25" customHeight="1">
      <c r="A94" s="640"/>
      <c r="B94" s="639"/>
      <c r="C94" s="639" t="s">
        <v>616</v>
      </c>
      <c r="D94" s="643"/>
      <c r="E94" s="648">
        <v>0.8</v>
      </c>
      <c r="F94" s="648"/>
      <c r="G94" s="648">
        <v>0.7</v>
      </c>
      <c r="H94" s="648">
        <v>0.6</v>
      </c>
      <c r="I94" s="648">
        <v>0.6</v>
      </c>
      <c r="J94" s="648">
        <v>0.7</v>
      </c>
      <c r="K94" s="648">
        <v>0.6</v>
      </c>
      <c r="L94" s="648">
        <v>0.4</v>
      </c>
      <c r="M94" s="648"/>
      <c r="N94" s="649">
        <v>0.1</v>
      </c>
      <c r="O94" s="649">
        <v>0.1</v>
      </c>
      <c r="P94" s="648">
        <v>0.1</v>
      </c>
      <c r="Q94" s="648">
        <v>0.2</v>
      </c>
      <c r="R94" s="316">
        <v>0.2</v>
      </c>
      <c r="S94" s="634"/>
      <c r="T94" s="694"/>
    </row>
    <row r="95" spans="1:23" s="22" customFormat="1" ht="11.25" customHeight="1">
      <c r="A95" s="640"/>
      <c r="C95" s="650" t="s">
        <v>617</v>
      </c>
      <c r="D95" s="55"/>
      <c r="E95" s="648"/>
      <c r="F95" s="648"/>
      <c r="G95" s="648"/>
      <c r="H95" s="648"/>
      <c r="I95" s="648"/>
      <c r="J95" s="648"/>
      <c r="K95" s="648"/>
      <c r="L95" s="648"/>
      <c r="M95" s="642"/>
      <c r="N95" s="649"/>
      <c r="O95" s="649"/>
      <c r="P95" s="648"/>
      <c r="Q95" s="648"/>
      <c r="S95" s="634"/>
      <c r="T95" s="645"/>
    </row>
    <row r="96" spans="1:23" s="22" customFormat="1" ht="11.25" customHeight="1">
      <c r="A96" s="640"/>
      <c r="B96" s="639"/>
      <c r="C96" s="639" t="s">
        <v>615</v>
      </c>
      <c r="D96" s="657"/>
      <c r="E96" s="651" t="s">
        <v>30</v>
      </c>
      <c r="F96" s="645"/>
      <c r="G96" s="645">
        <v>4520</v>
      </c>
      <c r="H96" s="645">
        <v>3800</v>
      </c>
      <c r="I96" s="645">
        <v>3760</v>
      </c>
      <c r="J96" s="645">
        <v>3680</v>
      </c>
      <c r="K96" s="645">
        <v>3440</v>
      </c>
      <c r="L96" s="645">
        <v>2540</v>
      </c>
      <c r="M96" s="646"/>
      <c r="N96" s="647">
        <v>1720</v>
      </c>
      <c r="O96" s="647">
        <v>1300</v>
      </c>
      <c r="P96" s="645">
        <v>1550</v>
      </c>
      <c r="Q96" s="645">
        <v>1630</v>
      </c>
      <c r="R96" s="38">
        <v>2140</v>
      </c>
      <c r="S96" s="634"/>
      <c r="T96" s="645"/>
    </row>
    <row r="97" spans="1:20" s="22" customFormat="1" ht="11.25" customHeight="1">
      <c r="A97" s="640"/>
      <c r="B97" s="639"/>
      <c r="C97" s="639" t="s">
        <v>616</v>
      </c>
      <c r="D97" s="657"/>
      <c r="E97" s="651" t="s">
        <v>30</v>
      </c>
      <c r="F97" s="648"/>
      <c r="G97" s="648">
        <v>1.2</v>
      </c>
      <c r="H97" s="648">
        <v>1</v>
      </c>
      <c r="I97" s="648">
        <v>1</v>
      </c>
      <c r="J97" s="648">
        <v>1</v>
      </c>
      <c r="K97" s="648">
        <v>1</v>
      </c>
      <c r="L97" s="648">
        <v>0.7</v>
      </c>
      <c r="M97" s="648"/>
      <c r="N97" s="649">
        <v>0.5</v>
      </c>
      <c r="O97" s="649">
        <v>0.4</v>
      </c>
      <c r="P97" s="695">
        <v>0.6</v>
      </c>
      <c r="Q97" s="695">
        <v>0.7</v>
      </c>
      <c r="R97" s="316">
        <v>0.9</v>
      </c>
      <c r="S97" s="634"/>
      <c r="T97" s="645"/>
    </row>
    <row r="98" spans="1:20" s="22" customFormat="1" ht="11.25" customHeight="1">
      <c r="A98" s="640"/>
      <c r="B98" s="640"/>
      <c r="C98" s="640"/>
      <c r="D98" s="643"/>
      <c r="E98" s="651"/>
      <c r="F98" s="651"/>
      <c r="G98" s="651"/>
      <c r="H98" s="651"/>
      <c r="I98" s="651"/>
      <c r="J98" s="651"/>
      <c r="K98" s="651"/>
      <c r="L98" s="651"/>
      <c r="M98" s="693"/>
      <c r="N98" s="639"/>
      <c r="O98" s="639"/>
      <c r="P98" s="642"/>
      <c r="Q98" s="642"/>
      <c r="S98" s="634"/>
      <c r="T98" s="693"/>
    </row>
    <row r="99" spans="1:20" s="22" customFormat="1" ht="12.75" customHeight="1">
      <c r="A99" s="640"/>
      <c r="B99" s="1270" t="s">
        <v>618</v>
      </c>
      <c r="C99" s="1270"/>
      <c r="D99" s="643" t="s">
        <v>619</v>
      </c>
      <c r="E99" s="651"/>
      <c r="F99" s="71"/>
      <c r="G99" s="71"/>
      <c r="H99" s="71"/>
      <c r="I99" s="71"/>
      <c r="J99" s="71"/>
      <c r="K99" s="71"/>
      <c r="L99" s="71"/>
      <c r="M99" s="71"/>
      <c r="N99" s="639"/>
      <c r="O99" s="639"/>
      <c r="P99" s="642"/>
      <c r="Q99" s="642"/>
      <c r="S99" s="31"/>
      <c r="T99" s="71"/>
    </row>
    <row r="100" spans="1:20" s="22" customFormat="1" ht="11.25" customHeight="1">
      <c r="A100" s="640"/>
      <c r="B100" s="640"/>
      <c r="C100" s="639" t="s">
        <v>620</v>
      </c>
      <c r="D100" s="643"/>
      <c r="E100" s="648">
        <v>1.1000000000000001</v>
      </c>
      <c r="F100" s="648"/>
      <c r="G100" s="648">
        <v>0.7</v>
      </c>
      <c r="H100" s="648">
        <v>0.8</v>
      </c>
      <c r="I100" s="648">
        <v>0.6</v>
      </c>
      <c r="J100" s="648">
        <v>0.7</v>
      </c>
      <c r="K100" s="648">
        <v>0.7</v>
      </c>
      <c r="L100" s="648">
        <v>0.5</v>
      </c>
      <c r="M100" s="648"/>
      <c r="N100" s="649">
        <v>0.2</v>
      </c>
      <c r="O100" s="649">
        <v>0.2</v>
      </c>
      <c r="P100" s="648">
        <v>0.2</v>
      </c>
      <c r="Q100" s="648">
        <v>0.3</v>
      </c>
      <c r="R100" s="316">
        <v>0.2</v>
      </c>
      <c r="S100" s="634"/>
      <c r="T100" s="653">
        <v>100</v>
      </c>
    </row>
    <row r="101" spans="1:20" s="22" customFormat="1" ht="11.25" customHeight="1">
      <c r="A101" s="640"/>
      <c r="B101" s="640"/>
      <c r="C101" s="639" t="s">
        <v>621</v>
      </c>
      <c r="D101" s="643"/>
      <c r="E101" s="648">
        <v>0.9</v>
      </c>
      <c r="F101" s="648"/>
      <c r="G101" s="648">
        <v>0.8</v>
      </c>
      <c r="H101" s="648">
        <v>0.8</v>
      </c>
      <c r="I101" s="648">
        <v>0.6</v>
      </c>
      <c r="J101" s="648">
        <v>0.6</v>
      </c>
      <c r="K101" s="648">
        <v>0.7</v>
      </c>
      <c r="L101" s="648">
        <v>0.7</v>
      </c>
      <c r="M101" s="648"/>
      <c r="N101" s="649">
        <v>0.1</v>
      </c>
      <c r="O101" s="649">
        <v>0.1</v>
      </c>
      <c r="P101" s="648">
        <v>0.1</v>
      </c>
      <c r="Q101" s="648">
        <v>0.1</v>
      </c>
      <c r="R101" s="316">
        <v>0.1</v>
      </c>
      <c r="S101" s="634"/>
      <c r="T101" s="653">
        <v>20</v>
      </c>
    </row>
    <row r="102" spans="1:20" s="22" customFormat="1" ht="11.25" customHeight="1">
      <c r="A102" s="640"/>
      <c r="B102" s="640"/>
      <c r="C102" s="639" t="s">
        <v>622</v>
      </c>
      <c r="D102" s="654"/>
      <c r="E102" s="648">
        <v>1.3</v>
      </c>
      <c r="F102" s="648"/>
      <c r="G102" s="648">
        <v>0.7</v>
      </c>
      <c r="H102" s="648">
        <v>0.7</v>
      </c>
      <c r="I102" s="648">
        <v>0.6</v>
      </c>
      <c r="J102" s="648">
        <v>0.7</v>
      </c>
      <c r="K102" s="648">
        <v>0.7</v>
      </c>
      <c r="L102" s="648">
        <v>0.4</v>
      </c>
      <c r="M102" s="648"/>
      <c r="N102" s="649">
        <v>0.2</v>
      </c>
      <c r="O102" s="649">
        <v>0.3</v>
      </c>
      <c r="P102" s="648">
        <v>0.3</v>
      </c>
      <c r="Q102" s="648">
        <v>0.3</v>
      </c>
      <c r="R102" s="316">
        <v>0.3</v>
      </c>
      <c r="S102" s="634"/>
      <c r="T102" s="653">
        <v>80</v>
      </c>
    </row>
    <row r="103" spans="1:20" s="22" customFormat="1" ht="11.25" customHeight="1">
      <c r="A103" s="640"/>
      <c r="B103" s="640"/>
      <c r="C103" s="639" t="s">
        <v>623</v>
      </c>
      <c r="D103" s="654"/>
      <c r="E103" s="648">
        <v>0.8</v>
      </c>
      <c r="F103" s="648"/>
      <c r="G103" s="648">
        <v>0.7</v>
      </c>
      <c r="H103" s="648">
        <v>0.6</v>
      </c>
      <c r="I103" s="648">
        <v>0.5</v>
      </c>
      <c r="J103" s="648">
        <v>0.7</v>
      </c>
      <c r="K103" s="648">
        <v>0.6</v>
      </c>
      <c r="L103" s="648">
        <v>0.4</v>
      </c>
      <c r="M103" s="648"/>
      <c r="N103" s="649">
        <v>0.1</v>
      </c>
      <c r="O103" s="649">
        <v>0.1</v>
      </c>
      <c r="P103" s="648">
        <v>0.1</v>
      </c>
      <c r="Q103" s="648">
        <v>0.1</v>
      </c>
      <c r="R103" s="316">
        <v>0.1</v>
      </c>
      <c r="S103" s="634"/>
      <c r="T103" s="653">
        <v>270</v>
      </c>
    </row>
    <row r="104" spans="1:20" s="22" customFormat="1" ht="11.25" customHeight="1">
      <c r="A104" s="634"/>
      <c r="B104" s="634"/>
      <c r="C104" s="623"/>
      <c r="D104" s="628"/>
      <c r="E104" s="651"/>
      <c r="F104" s="651"/>
      <c r="G104" s="651"/>
      <c r="H104" s="651"/>
      <c r="I104" s="651"/>
      <c r="J104" s="651"/>
      <c r="K104" s="651"/>
      <c r="L104" s="651"/>
      <c r="M104" s="651"/>
      <c r="N104" s="680"/>
      <c r="O104" s="680"/>
      <c r="P104" s="651"/>
      <c r="Q104" s="651"/>
      <c r="S104" s="651"/>
      <c r="T104" s="696"/>
    </row>
    <row r="105" spans="1:20" s="22" customFormat="1" ht="21.6" customHeight="1">
      <c r="A105" s="1281" t="s">
        <v>48</v>
      </c>
      <c r="B105" s="1281"/>
      <c r="C105" s="1281"/>
      <c r="D105" s="179"/>
      <c r="E105" s="71"/>
      <c r="F105" s="651"/>
      <c r="G105" s="651"/>
      <c r="H105" s="651"/>
      <c r="I105" s="651"/>
      <c r="J105" s="651"/>
      <c r="K105" s="651"/>
      <c r="L105" s="651"/>
      <c r="M105" s="651"/>
      <c r="N105" s="680"/>
      <c r="O105" s="680"/>
      <c r="P105" s="651"/>
      <c r="Q105" s="651"/>
      <c r="S105" s="651"/>
      <c r="T105" s="696"/>
    </row>
    <row r="106" spans="1:20" s="22" customFormat="1" ht="11.25" customHeight="1">
      <c r="A106" s="640"/>
      <c r="B106" s="1270" t="s">
        <v>614</v>
      </c>
      <c r="C106" s="1262"/>
      <c r="D106" s="643"/>
      <c r="E106" s="651"/>
      <c r="F106" s="71"/>
      <c r="G106" s="71"/>
      <c r="H106" s="71"/>
      <c r="I106" s="71"/>
      <c r="J106" s="71"/>
      <c r="K106" s="71"/>
      <c r="L106" s="71"/>
      <c r="M106" s="71"/>
      <c r="N106" s="28"/>
      <c r="O106" s="28"/>
      <c r="P106" s="71"/>
      <c r="Q106" s="71"/>
      <c r="S106" s="31"/>
      <c r="T106" s="696"/>
    </row>
    <row r="107" spans="1:20" s="22" customFormat="1" ht="12.75" customHeight="1">
      <c r="A107" s="644"/>
      <c r="B107" s="650"/>
      <c r="C107" s="639" t="s">
        <v>615</v>
      </c>
      <c r="D107" s="643"/>
      <c r="E107" s="651" t="s">
        <v>30</v>
      </c>
      <c r="F107" s="651"/>
      <c r="G107" s="651" t="s">
        <v>30</v>
      </c>
      <c r="H107" s="651" t="s">
        <v>30</v>
      </c>
      <c r="I107" s="651" t="s">
        <v>30</v>
      </c>
      <c r="J107" s="651" t="s">
        <v>30</v>
      </c>
      <c r="K107" s="651" t="s">
        <v>30</v>
      </c>
      <c r="L107" s="651" t="s">
        <v>30</v>
      </c>
      <c r="M107" s="651"/>
      <c r="N107" s="647">
        <v>380</v>
      </c>
      <c r="O107" s="647">
        <v>350</v>
      </c>
      <c r="P107" s="645">
        <v>440</v>
      </c>
      <c r="Q107" s="645">
        <v>750</v>
      </c>
      <c r="R107" s="38">
        <v>1030</v>
      </c>
      <c r="S107" s="634"/>
      <c r="T107" s="696"/>
    </row>
    <row r="108" spans="1:20" s="22" customFormat="1" ht="11.25" customHeight="1">
      <c r="A108" s="640"/>
      <c r="B108" s="639"/>
      <c r="C108" s="639" t="s">
        <v>616</v>
      </c>
      <c r="D108" s="643"/>
      <c r="E108" s="651" t="s">
        <v>30</v>
      </c>
      <c r="F108" s="71"/>
      <c r="G108" s="651" t="s">
        <v>30</v>
      </c>
      <c r="H108" s="651" t="s">
        <v>30</v>
      </c>
      <c r="I108" s="651" t="s">
        <v>30</v>
      </c>
      <c r="J108" s="651" t="s">
        <v>30</v>
      </c>
      <c r="K108" s="651" t="s">
        <v>30</v>
      </c>
      <c r="L108" s="651" t="s">
        <v>30</v>
      </c>
      <c r="M108" s="71"/>
      <c r="N108" s="649">
        <v>0.1</v>
      </c>
      <c r="O108" s="649">
        <v>0.1</v>
      </c>
      <c r="P108" s="648">
        <v>0.1</v>
      </c>
      <c r="Q108" s="648">
        <v>0.2</v>
      </c>
      <c r="R108" s="316">
        <v>0.3</v>
      </c>
      <c r="S108" s="634"/>
      <c r="T108" s="696"/>
    </row>
    <row r="109" spans="1:20" s="22" customFormat="1" ht="11.25" customHeight="1">
      <c r="A109" s="640"/>
      <c r="C109" s="650" t="s">
        <v>617</v>
      </c>
      <c r="D109" s="55"/>
      <c r="E109" s="648"/>
      <c r="F109" s="648"/>
      <c r="G109" s="648"/>
      <c r="H109" s="648"/>
      <c r="I109" s="648"/>
      <c r="J109" s="648"/>
      <c r="K109" s="648"/>
      <c r="L109" s="648"/>
      <c r="M109" s="642"/>
      <c r="N109" s="28"/>
      <c r="O109" s="649"/>
      <c r="P109" s="648"/>
      <c r="Q109" s="648"/>
      <c r="S109" s="31"/>
      <c r="T109" s="189"/>
    </row>
    <row r="110" spans="1:20" s="22" customFormat="1" ht="11.25" customHeight="1">
      <c r="A110" s="640"/>
      <c r="B110" s="639"/>
      <c r="C110" s="639" t="s">
        <v>615</v>
      </c>
      <c r="D110" s="657"/>
      <c r="E110" s="651" t="s">
        <v>30</v>
      </c>
      <c r="F110" s="651"/>
      <c r="G110" s="651" t="s">
        <v>30</v>
      </c>
      <c r="H110" s="651" t="s">
        <v>30</v>
      </c>
      <c r="I110" s="651" t="s">
        <v>30</v>
      </c>
      <c r="J110" s="651" t="s">
        <v>30</v>
      </c>
      <c r="K110" s="651" t="s">
        <v>30</v>
      </c>
      <c r="L110" s="651" t="s">
        <v>30</v>
      </c>
      <c r="M110" s="642"/>
      <c r="N110" s="647">
        <v>1790</v>
      </c>
      <c r="O110" s="647">
        <v>1450</v>
      </c>
      <c r="P110" s="645">
        <v>1950</v>
      </c>
      <c r="Q110" s="645">
        <v>2330</v>
      </c>
      <c r="R110" s="38">
        <v>3210</v>
      </c>
      <c r="S110" s="31"/>
      <c r="T110" s="189"/>
    </row>
    <row r="111" spans="1:20" s="22" customFormat="1" ht="11.25" customHeight="1">
      <c r="A111" s="640"/>
      <c r="B111" s="639"/>
      <c r="C111" s="639" t="s">
        <v>616</v>
      </c>
      <c r="D111" s="657"/>
      <c r="E111" s="651" t="s">
        <v>30</v>
      </c>
      <c r="F111" s="651"/>
      <c r="G111" s="651" t="s">
        <v>30</v>
      </c>
      <c r="H111" s="651" t="s">
        <v>30</v>
      </c>
      <c r="I111" s="651" t="s">
        <v>30</v>
      </c>
      <c r="J111" s="651" t="s">
        <v>30</v>
      </c>
      <c r="K111" s="651" t="s">
        <v>30</v>
      </c>
      <c r="L111" s="651" t="s">
        <v>30</v>
      </c>
      <c r="M111" s="642"/>
      <c r="N111" s="649">
        <v>0.5</v>
      </c>
      <c r="O111" s="649">
        <v>0.4</v>
      </c>
      <c r="P111" s="695">
        <v>0.5</v>
      </c>
      <c r="Q111" s="695">
        <v>0.6</v>
      </c>
      <c r="R111" s="316">
        <v>0.9</v>
      </c>
      <c r="S111" s="31"/>
      <c r="T111" s="189"/>
    </row>
    <row r="112" spans="1:20" s="22" customFormat="1" ht="11.25" customHeight="1">
      <c r="A112" s="640"/>
      <c r="B112" s="640"/>
      <c r="C112" s="640"/>
      <c r="D112" s="643"/>
      <c r="E112" s="651"/>
      <c r="F112" s="71"/>
      <c r="G112" s="651"/>
      <c r="H112" s="651"/>
      <c r="I112" s="651"/>
      <c r="J112" s="651"/>
      <c r="K112" s="651"/>
      <c r="L112" s="651"/>
      <c r="M112" s="71"/>
      <c r="N112" s="639"/>
      <c r="O112" s="639"/>
      <c r="P112" s="642"/>
      <c r="Q112" s="642"/>
      <c r="S112" s="634"/>
      <c r="T112" s="696"/>
    </row>
    <row r="113" spans="1:20" s="22" customFormat="1" ht="12.75" customHeight="1">
      <c r="A113" s="640"/>
      <c r="B113" s="1270" t="s">
        <v>618</v>
      </c>
      <c r="C113" s="1270"/>
      <c r="D113" s="643" t="s">
        <v>619</v>
      </c>
      <c r="E113" s="651"/>
      <c r="F113" s="71"/>
      <c r="G113" s="71"/>
      <c r="H113" s="71"/>
      <c r="I113" s="71"/>
      <c r="J113" s="71"/>
      <c r="K113" s="71"/>
      <c r="L113" s="71"/>
      <c r="M113" s="71"/>
      <c r="N113" s="639"/>
      <c r="O113" s="639"/>
      <c r="P113" s="642"/>
      <c r="Q113" s="642"/>
      <c r="S113" s="31"/>
      <c r="T113" s="189"/>
    </row>
    <row r="114" spans="1:20" s="22" customFormat="1" ht="11.25" customHeight="1">
      <c r="A114" s="640"/>
      <c r="B114" s="640"/>
      <c r="C114" s="639" t="s">
        <v>620</v>
      </c>
      <c r="D114" s="643"/>
      <c r="E114" s="651" t="s">
        <v>30</v>
      </c>
      <c r="F114" s="71"/>
      <c r="G114" s="651" t="s">
        <v>30</v>
      </c>
      <c r="H114" s="651" t="s">
        <v>30</v>
      </c>
      <c r="I114" s="651" t="s">
        <v>30</v>
      </c>
      <c r="J114" s="651" t="s">
        <v>30</v>
      </c>
      <c r="K114" s="651" t="s">
        <v>30</v>
      </c>
      <c r="L114" s="651" t="s">
        <v>30</v>
      </c>
      <c r="M114" s="71"/>
      <c r="N114" s="649">
        <v>0.2</v>
      </c>
      <c r="O114" s="649">
        <v>0.2</v>
      </c>
      <c r="P114" s="648">
        <v>0.2</v>
      </c>
      <c r="Q114" s="648">
        <v>0.3</v>
      </c>
      <c r="R114" s="316">
        <v>0.3</v>
      </c>
      <c r="S114" s="634"/>
      <c r="T114" s="653">
        <v>180</v>
      </c>
    </row>
    <row r="115" spans="1:20" s="22" customFormat="1" ht="11.25" customHeight="1">
      <c r="A115" s="640"/>
      <c r="B115" s="640"/>
      <c r="C115" s="639" t="s">
        <v>621</v>
      </c>
      <c r="D115" s="643"/>
      <c r="E115" s="651" t="s">
        <v>30</v>
      </c>
      <c r="F115" s="71"/>
      <c r="G115" s="651" t="s">
        <v>30</v>
      </c>
      <c r="H115" s="651" t="s">
        <v>30</v>
      </c>
      <c r="I115" s="651" t="s">
        <v>30</v>
      </c>
      <c r="J115" s="651" t="s">
        <v>30</v>
      </c>
      <c r="K115" s="651" t="s">
        <v>30</v>
      </c>
      <c r="L115" s="651" t="s">
        <v>30</v>
      </c>
      <c r="M115" s="71"/>
      <c r="N115" s="649">
        <v>0.1</v>
      </c>
      <c r="O115" s="649">
        <v>0.1</v>
      </c>
      <c r="P115" s="648">
        <v>0.1</v>
      </c>
      <c r="Q115" s="648">
        <v>0.2</v>
      </c>
      <c r="R115" s="316">
        <v>0.2</v>
      </c>
      <c r="S115" s="634"/>
      <c r="T115" s="653">
        <v>30</v>
      </c>
    </row>
    <row r="116" spans="1:20" s="22" customFormat="1" ht="11.25" customHeight="1">
      <c r="A116" s="640"/>
      <c r="B116" s="640"/>
      <c r="C116" s="639" t="s">
        <v>622</v>
      </c>
      <c r="D116" s="654"/>
      <c r="E116" s="651" t="s">
        <v>30</v>
      </c>
      <c r="F116" s="71"/>
      <c r="G116" s="651" t="s">
        <v>30</v>
      </c>
      <c r="H116" s="651" t="s">
        <v>30</v>
      </c>
      <c r="I116" s="651" t="s">
        <v>30</v>
      </c>
      <c r="J116" s="651" t="s">
        <v>30</v>
      </c>
      <c r="K116" s="651" t="s">
        <v>30</v>
      </c>
      <c r="L116" s="651" t="s">
        <v>30</v>
      </c>
      <c r="M116" s="71"/>
      <c r="N116" s="649">
        <v>0.2</v>
      </c>
      <c r="O116" s="649">
        <v>0.3</v>
      </c>
      <c r="P116" s="648">
        <v>0.3</v>
      </c>
      <c r="Q116" s="648">
        <v>0.3</v>
      </c>
      <c r="R116" s="316">
        <v>0.4</v>
      </c>
      <c r="S116" s="634"/>
      <c r="T116" s="653">
        <v>150</v>
      </c>
    </row>
    <row r="117" spans="1:20" s="22" customFormat="1" ht="11.25" customHeight="1">
      <c r="A117" s="640"/>
      <c r="B117" s="640"/>
      <c r="C117" s="639" t="s">
        <v>623</v>
      </c>
      <c r="D117" s="654"/>
      <c r="E117" s="651" t="s">
        <v>30</v>
      </c>
      <c r="F117" s="71"/>
      <c r="G117" s="651" t="s">
        <v>30</v>
      </c>
      <c r="H117" s="651" t="s">
        <v>30</v>
      </c>
      <c r="I117" s="651" t="s">
        <v>30</v>
      </c>
      <c r="J117" s="651" t="s">
        <v>30</v>
      </c>
      <c r="K117" s="651" t="s">
        <v>30</v>
      </c>
      <c r="L117" s="651" t="s">
        <v>30</v>
      </c>
      <c r="M117" s="71"/>
      <c r="N117" s="649">
        <v>0.1</v>
      </c>
      <c r="O117" s="649">
        <v>0.1</v>
      </c>
      <c r="P117" s="648">
        <v>0.1</v>
      </c>
      <c r="Q117" s="648">
        <v>0.2</v>
      </c>
      <c r="R117" s="316">
        <v>0.3</v>
      </c>
      <c r="S117" s="634"/>
      <c r="T117" s="653">
        <v>850</v>
      </c>
    </row>
    <row r="118" spans="1:20" s="22" customFormat="1" ht="3.6" customHeight="1">
      <c r="A118" s="697"/>
      <c r="B118" s="697"/>
      <c r="C118" s="698"/>
      <c r="D118" s="664"/>
      <c r="E118" s="188"/>
      <c r="F118" s="699"/>
      <c r="G118" s="699"/>
      <c r="H118" s="699"/>
      <c r="I118" s="699"/>
      <c r="J118" s="699"/>
      <c r="K118" s="699"/>
      <c r="L118" s="699"/>
      <c r="M118" s="699"/>
      <c r="N118" s="699"/>
      <c r="O118" s="699"/>
      <c r="P118" s="699"/>
      <c r="Q118" s="699"/>
      <c r="R118" s="699"/>
      <c r="S118" s="699"/>
      <c r="T118" s="663"/>
    </row>
    <row r="119" spans="1:20" s="22" customFormat="1" ht="11.25" customHeight="1">
      <c r="A119" s="672"/>
      <c r="B119" s="672"/>
      <c r="C119" s="700"/>
      <c r="D119" s="673"/>
      <c r="E119" s="672"/>
      <c r="F119" s="672"/>
      <c r="G119" s="672"/>
      <c r="H119" s="672"/>
      <c r="I119" s="672"/>
      <c r="K119" s="1280" t="s">
        <v>625</v>
      </c>
      <c r="L119" s="1266"/>
      <c r="M119" s="1266"/>
      <c r="N119" s="1266"/>
      <c r="O119" s="1266"/>
      <c r="P119" s="1266"/>
      <c r="Q119" s="1266"/>
      <c r="R119" s="1266"/>
      <c r="S119" s="1266"/>
      <c r="T119" s="1266"/>
    </row>
    <row r="120" spans="1:20" s="22" customFormat="1" ht="11.25" customHeight="1">
      <c r="D120" s="4"/>
      <c r="N120" s="28"/>
      <c r="O120" s="28"/>
      <c r="P120" s="28"/>
      <c r="Q120" s="28"/>
      <c r="R120" s="28"/>
    </row>
    <row r="121" spans="1:20" s="22" customFormat="1" ht="11.25" customHeight="1">
      <c r="A121" s="701" t="str">
        <f>"1."</f>
        <v>1.</v>
      </c>
      <c r="B121" s="701" t="s">
        <v>626</v>
      </c>
      <c r="C121" s="701"/>
      <c r="D121" s="701"/>
      <c r="E121" s="701"/>
      <c r="F121" s="701"/>
      <c r="G121" s="701"/>
      <c r="H121" s="701"/>
      <c r="I121" s="701"/>
      <c r="J121" s="655" t="s">
        <v>627</v>
      </c>
      <c r="K121" s="702"/>
      <c r="L121" s="702"/>
      <c r="M121" s="701"/>
      <c r="N121" s="701"/>
      <c r="O121" s="701"/>
      <c r="P121" s="701"/>
      <c r="Q121" s="701"/>
      <c r="R121" s="701"/>
      <c r="S121" s="701"/>
      <c r="T121" s="701"/>
    </row>
    <row r="122" spans="1:20" s="22" customFormat="1" ht="11.25" customHeight="1">
      <c r="A122" s="701"/>
      <c r="B122" s="701" t="s">
        <v>628</v>
      </c>
      <c r="C122" s="701"/>
      <c r="D122" s="701"/>
      <c r="E122" s="701"/>
      <c r="F122" s="701"/>
      <c r="G122" s="701"/>
      <c r="H122" s="701"/>
      <c r="I122" s="701"/>
      <c r="J122" s="22" t="s">
        <v>629</v>
      </c>
      <c r="M122" s="701"/>
      <c r="N122" s="701"/>
      <c r="O122" s="701"/>
      <c r="P122" s="701"/>
      <c r="Q122" s="701"/>
      <c r="R122" s="701"/>
      <c r="S122" s="701"/>
      <c r="T122" s="701"/>
    </row>
    <row r="123" spans="1:20" s="22" customFormat="1" ht="11.25" customHeight="1">
      <c r="A123" s="701"/>
      <c r="B123" s="701" t="s">
        <v>630</v>
      </c>
      <c r="C123" s="701"/>
      <c r="D123" s="701"/>
      <c r="E123" s="701"/>
      <c r="F123" s="701"/>
      <c r="G123" s="701"/>
      <c r="H123" s="701"/>
      <c r="I123" s="701"/>
      <c r="J123" s="22" t="s">
        <v>631</v>
      </c>
      <c r="M123" s="701"/>
      <c r="N123" s="701"/>
      <c r="O123" s="701"/>
      <c r="P123" s="701"/>
      <c r="Q123" s="701"/>
      <c r="R123" s="701"/>
      <c r="S123" s="701"/>
      <c r="T123" s="701"/>
    </row>
    <row r="124" spans="1:20" s="22" customFormat="1" ht="11.25" customHeight="1">
      <c r="A124" s="701" t="str">
        <f>"2."</f>
        <v>2.</v>
      </c>
      <c r="B124" s="701" t="s">
        <v>632</v>
      </c>
      <c r="C124" s="701"/>
      <c r="D124" s="701"/>
      <c r="E124" s="701"/>
      <c r="F124" s="701"/>
      <c r="G124" s="701"/>
      <c r="H124" s="701"/>
      <c r="I124" s="701"/>
      <c r="J124" s="655" t="s">
        <v>633</v>
      </c>
      <c r="M124" s="701"/>
      <c r="N124" s="701"/>
      <c r="O124" s="701"/>
      <c r="P124" s="701"/>
      <c r="Q124" s="701"/>
      <c r="R124" s="701"/>
      <c r="S124" s="701"/>
      <c r="T124" s="701"/>
    </row>
    <row r="125" spans="1:20" s="22" customFormat="1" ht="11.25" customHeight="1">
      <c r="A125" s="701"/>
      <c r="B125" s="701" t="s">
        <v>634</v>
      </c>
      <c r="C125" s="701"/>
      <c r="D125" s="701"/>
      <c r="E125" s="701"/>
      <c r="F125" s="701"/>
      <c r="G125" s="701"/>
      <c r="H125" s="701"/>
      <c r="I125" s="701"/>
      <c r="K125" s="655"/>
      <c r="L125" s="655"/>
      <c r="M125" s="701"/>
      <c r="N125" s="701"/>
      <c r="O125" s="701"/>
      <c r="P125" s="701"/>
      <c r="Q125" s="701"/>
      <c r="R125" s="701"/>
      <c r="S125" s="701"/>
      <c r="T125" s="701"/>
    </row>
    <row r="126" spans="1:20" s="22" customFormat="1" ht="11.25" customHeight="1">
      <c r="A126" s="701"/>
      <c r="B126" s="701" t="s">
        <v>635</v>
      </c>
      <c r="C126" s="701"/>
      <c r="D126" s="701"/>
      <c r="E126" s="701"/>
      <c r="F126" s="701"/>
      <c r="G126" s="701"/>
      <c r="H126" s="701"/>
      <c r="I126" s="701"/>
      <c r="J126" s="703" t="s">
        <v>636</v>
      </c>
      <c r="K126" s="55"/>
      <c r="L126" s="55"/>
      <c r="M126" s="701"/>
      <c r="N126" s="701"/>
      <c r="O126" s="701"/>
      <c r="P126" s="701"/>
      <c r="Q126" s="701"/>
      <c r="R126" s="701"/>
      <c r="S126" s="701"/>
      <c r="T126" s="701"/>
    </row>
    <row r="127" spans="1:20" s="22" customFormat="1" ht="11.25" customHeight="1">
      <c r="A127" s="701" t="str">
        <f>"3."</f>
        <v>3.</v>
      </c>
      <c r="B127" s="655" t="s">
        <v>637</v>
      </c>
      <c r="C127" s="655"/>
      <c r="D127" s="655"/>
      <c r="E127" s="655"/>
      <c r="F127" s="655"/>
      <c r="G127" s="655"/>
      <c r="H127" s="655"/>
      <c r="I127" s="655"/>
      <c r="J127" s="655" t="s">
        <v>638</v>
      </c>
      <c r="K127" s="55"/>
      <c r="L127" s="55"/>
      <c r="M127" s="655"/>
      <c r="N127" s="655"/>
      <c r="O127" s="655"/>
      <c r="P127" s="655"/>
      <c r="Q127" s="655"/>
      <c r="R127" s="655"/>
      <c r="S127" s="655"/>
      <c r="T127" s="655"/>
    </row>
    <row r="128" spans="1:20" s="22" customFormat="1" ht="11.25" customHeight="1">
      <c r="A128" s="655"/>
      <c r="B128" s="655" t="s">
        <v>639</v>
      </c>
      <c r="C128" s="655"/>
      <c r="D128" s="655"/>
      <c r="E128" s="655"/>
      <c r="F128" s="655"/>
      <c r="G128" s="655"/>
      <c r="H128" s="655"/>
      <c r="I128" s="655"/>
      <c r="J128" s="703"/>
      <c r="K128" s="55"/>
      <c r="L128" s="55"/>
      <c r="M128" s="655"/>
      <c r="N128" s="655"/>
      <c r="O128" s="655"/>
      <c r="P128" s="655"/>
      <c r="Q128" s="655"/>
      <c r="R128" s="655"/>
      <c r="S128" s="655"/>
      <c r="T128" s="655"/>
    </row>
    <row r="129" spans="1:23" s="22" customFormat="1" ht="11.25" customHeight="1">
      <c r="A129" s="701" t="str">
        <f>"4."</f>
        <v>4.</v>
      </c>
      <c r="B129" s="22" t="s">
        <v>640</v>
      </c>
      <c r="D129" s="702"/>
      <c r="E129" s="702"/>
      <c r="F129" s="702"/>
      <c r="G129" s="702"/>
      <c r="H129" s="702"/>
      <c r="I129" s="702"/>
      <c r="J129" s="22" t="s">
        <v>641</v>
      </c>
      <c r="K129" s="55"/>
      <c r="L129" s="55"/>
      <c r="M129" s="655"/>
      <c r="N129" s="655"/>
      <c r="O129" s="655"/>
      <c r="P129" s="655"/>
      <c r="Q129" s="655"/>
      <c r="R129" s="655"/>
      <c r="S129" s="655"/>
      <c r="T129" s="655"/>
    </row>
    <row r="130" spans="1:23" s="22" customFormat="1" ht="11.25" customHeight="1">
      <c r="B130" s="22" t="s">
        <v>642</v>
      </c>
      <c r="D130" s="655"/>
      <c r="E130" s="655"/>
      <c r="F130" s="655"/>
      <c r="G130" s="655"/>
      <c r="H130" s="655"/>
      <c r="I130" s="655"/>
      <c r="J130" s="22" t="s">
        <v>643</v>
      </c>
      <c r="M130" s="655"/>
      <c r="N130" s="655"/>
      <c r="O130" s="655"/>
      <c r="P130" s="655"/>
      <c r="Q130" s="655"/>
      <c r="R130" s="655"/>
      <c r="S130" s="655"/>
      <c r="T130" s="655"/>
    </row>
    <row r="131" spans="1:23" s="22" customFormat="1" ht="11.25" customHeight="1">
      <c r="B131" s="22" t="s">
        <v>644</v>
      </c>
      <c r="D131" s="655"/>
      <c r="E131" s="655"/>
      <c r="F131" s="655"/>
      <c r="G131" s="640"/>
      <c r="H131" s="640"/>
      <c r="I131" s="640"/>
      <c r="M131" s="702"/>
      <c r="N131" s="702"/>
      <c r="O131" s="702"/>
      <c r="P131" s="702"/>
      <c r="Q131" s="702"/>
      <c r="R131" s="702"/>
      <c r="S131" s="702"/>
      <c r="T131" s="702"/>
    </row>
    <row r="132" spans="1:23" s="22" customFormat="1" ht="11.25" customHeight="1">
      <c r="B132" s="22" t="s">
        <v>645</v>
      </c>
      <c r="D132" s="643"/>
      <c r="E132" s="640"/>
      <c r="F132" s="640"/>
      <c r="G132" s="640"/>
      <c r="H132" s="640"/>
      <c r="I132" s="640"/>
      <c r="J132" s="655" t="s">
        <v>646</v>
      </c>
      <c r="K132" s="655"/>
      <c r="L132" s="655"/>
      <c r="M132" s="655"/>
      <c r="N132" s="655"/>
      <c r="O132" s="655"/>
      <c r="P132" s="655"/>
      <c r="Q132" s="655"/>
      <c r="R132" s="655"/>
      <c r="S132" s="655"/>
      <c r="T132" s="655"/>
    </row>
    <row r="133" spans="1:23" s="22" customFormat="1" ht="11.25" customHeight="1">
      <c r="J133" s="22" t="s">
        <v>647</v>
      </c>
      <c r="K133" s="640"/>
      <c r="L133" s="640"/>
      <c r="M133" s="640"/>
      <c r="N133" s="639"/>
      <c r="O133" s="639"/>
      <c r="P133" s="639"/>
      <c r="Q133" s="639"/>
      <c r="R133" s="639"/>
      <c r="S133" s="640"/>
      <c r="T133" s="640"/>
    </row>
    <row r="134" spans="1:23" s="22" customFormat="1" ht="11.25" customHeight="1">
      <c r="J134" s="640"/>
      <c r="K134" s="640"/>
      <c r="L134" s="640"/>
      <c r="M134" s="640"/>
      <c r="N134" s="639"/>
      <c r="O134" s="639"/>
      <c r="P134" s="639"/>
      <c r="Q134" s="639"/>
      <c r="R134" s="639"/>
      <c r="S134" s="640"/>
      <c r="T134" s="640"/>
    </row>
    <row r="135" spans="1:23" s="22" customFormat="1" ht="11.25" customHeight="1">
      <c r="D135" s="643"/>
      <c r="E135" s="640"/>
      <c r="F135" s="640"/>
      <c r="G135" s="640"/>
      <c r="H135" s="640"/>
      <c r="I135" s="640"/>
      <c r="J135" s="640"/>
      <c r="K135" s="640"/>
      <c r="L135" s="640"/>
      <c r="M135" s="640"/>
      <c r="N135" s="639"/>
      <c r="O135" s="639"/>
      <c r="P135" s="639"/>
      <c r="Q135" s="639"/>
      <c r="R135" s="639"/>
      <c r="S135" s="640"/>
      <c r="T135" s="640"/>
    </row>
    <row r="136" spans="1:23" s="22" customFormat="1" ht="11.25" customHeight="1">
      <c r="D136" s="643"/>
      <c r="E136" s="640"/>
      <c r="F136" s="640"/>
      <c r="G136" s="640"/>
      <c r="H136" s="640"/>
      <c r="I136" s="640"/>
      <c r="J136" s="640"/>
      <c r="K136" s="640"/>
      <c r="L136" s="640"/>
      <c r="M136" s="640"/>
      <c r="N136" s="639"/>
      <c r="O136" s="639"/>
      <c r="P136" s="639"/>
      <c r="Q136" s="639"/>
      <c r="R136" s="639"/>
      <c r="S136" s="640"/>
      <c r="T136" s="640"/>
    </row>
    <row r="137" spans="1:23" s="22" customFormat="1" ht="11.25" customHeight="1">
      <c r="D137" s="4"/>
      <c r="E137" s="55"/>
      <c r="F137" s="55"/>
      <c r="G137" s="55"/>
      <c r="H137" s="55"/>
      <c r="I137" s="55"/>
      <c r="J137" s="55"/>
      <c r="K137" s="640"/>
      <c r="L137" s="640"/>
      <c r="M137" s="640"/>
      <c r="N137" s="639"/>
      <c r="O137" s="639"/>
      <c r="P137" s="639"/>
      <c r="Q137" s="639"/>
      <c r="R137" s="639"/>
      <c r="S137" s="640"/>
      <c r="T137" s="640"/>
    </row>
    <row r="138" spans="1:23">
      <c r="U138" s="22"/>
      <c r="V138" s="22"/>
      <c r="W138" s="22"/>
    </row>
    <row r="139" spans="1:23">
      <c r="U139" s="22"/>
      <c r="V139" s="22"/>
      <c r="W139" s="22"/>
    </row>
    <row r="140" spans="1:23">
      <c r="U140" s="22"/>
      <c r="V140" s="22"/>
      <c r="W140" s="22"/>
    </row>
    <row r="141" spans="1:23">
      <c r="U141" s="22"/>
      <c r="V141" s="22"/>
      <c r="W141" s="22"/>
    </row>
    <row r="142" spans="1:23">
      <c r="U142" s="22"/>
      <c r="V142" s="22"/>
      <c r="W142" s="22"/>
    </row>
    <row r="143" spans="1:23">
      <c r="U143" s="22"/>
      <c r="V143" s="22"/>
      <c r="W143" s="22"/>
    </row>
    <row r="144" spans="1:23">
      <c r="U144" s="22"/>
      <c r="V144" s="22"/>
      <c r="W144" s="22"/>
    </row>
    <row r="145" spans="21:23">
      <c r="U145" s="22"/>
      <c r="V145" s="22"/>
      <c r="W145" s="22"/>
    </row>
  </sheetData>
  <mergeCells count="33">
    <mergeCell ref="B113:C113"/>
    <mergeCell ref="K119:T119"/>
    <mergeCell ref="B78:C78"/>
    <mergeCell ref="B85:C85"/>
    <mergeCell ref="B92:C92"/>
    <mergeCell ref="B99:C99"/>
    <mergeCell ref="A105:C105"/>
    <mergeCell ref="B106:C106"/>
    <mergeCell ref="A77:C77"/>
    <mergeCell ref="B45:C45"/>
    <mergeCell ref="B52:C52"/>
    <mergeCell ref="B59:C59"/>
    <mergeCell ref="A67:D67"/>
    <mergeCell ref="A68:T68"/>
    <mergeCell ref="A70:D70"/>
    <mergeCell ref="E72:R72"/>
    <mergeCell ref="T72:T74"/>
    <mergeCell ref="E73:R73"/>
    <mergeCell ref="E74:L74"/>
    <mergeCell ref="N74:R74"/>
    <mergeCell ref="B38:C38"/>
    <mergeCell ref="A1:T1"/>
    <mergeCell ref="A3:D3"/>
    <mergeCell ref="E4:R4"/>
    <mergeCell ref="T4:T6"/>
    <mergeCell ref="E5:R5"/>
    <mergeCell ref="E6:L6"/>
    <mergeCell ref="N6:R6"/>
    <mergeCell ref="A9:C9"/>
    <mergeCell ref="B10:C10"/>
    <mergeCell ref="B17:C17"/>
    <mergeCell ref="B24:C24"/>
    <mergeCell ref="B31:C31"/>
  </mergeCells>
  <printOptions horizontalCentered="1" verticalCentered="1"/>
  <pageMargins left="0.31496062992125984" right="0.19685039370078741" top="0.39370078740157483" bottom="0.27559055118110237" header="0.15748031496062992" footer="0.19685039370078741"/>
  <pageSetup paperSize="9" scale="86" fitToHeight="0" orientation="portrait" r:id="rId1"/>
  <headerFooter alignWithMargins="0"/>
  <rowBreaks count="1" manualBreakCount="1">
    <brk id="6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38"/>
  <sheetViews>
    <sheetView showGridLines="0" zoomScaleNormal="100" workbookViewId="0">
      <selection sqref="A1:Q1"/>
    </sheetView>
  </sheetViews>
  <sheetFormatPr defaultColWidth="8.85546875" defaultRowHeight="12.75"/>
  <cols>
    <col min="1" max="1" width="2.85546875" style="173" customWidth="1"/>
    <col min="2" max="2" width="2.42578125" style="173" customWidth="1"/>
    <col min="3" max="3" width="1.28515625" style="173" customWidth="1"/>
    <col min="4" max="4" width="25.140625" style="173" customWidth="1"/>
    <col min="5" max="5" width="4.85546875" style="173" customWidth="1"/>
    <col min="6" max="6" width="6.28515625" style="173" customWidth="1"/>
    <col min="7" max="7" width="6" style="173" customWidth="1"/>
    <col min="8" max="8" width="5.5703125" style="173" customWidth="1"/>
    <col min="9" max="9" width="5.28515625" style="173" customWidth="1"/>
    <col min="10" max="10" width="5.85546875" style="173" customWidth="1"/>
    <col min="11" max="11" width="5.7109375" style="173" customWidth="1"/>
    <col min="12" max="12" width="0.5703125" style="173" customWidth="1"/>
    <col min="13" max="13" width="7.140625" style="173" customWidth="1"/>
    <col min="14" max="14" width="0.85546875" style="173" customWidth="1"/>
    <col min="15" max="15" width="6.42578125" style="169" customWidth="1"/>
    <col min="16" max="16" width="6.28515625" style="169" customWidth="1"/>
    <col min="17" max="17" width="6.5703125" style="171" customWidth="1"/>
    <col min="18" max="18" width="5.28515625" style="171" customWidth="1"/>
    <col min="19" max="19" width="5.28515625" style="169" customWidth="1"/>
    <col min="20" max="244" width="8.85546875" style="169"/>
    <col min="245" max="245" width="2.85546875" style="169" customWidth="1"/>
    <col min="246" max="246" width="2.42578125" style="169" customWidth="1"/>
    <col min="247" max="247" width="1.5703125" style="169" customWidth="1"/>
    <col min="248" max="248" width="23.7109375" style="169" customWidth="1"/>
    <col min="249" max="249" width="4.85546875" style="169" customWidth="1"/>
    <col min="250" max="250" width="7.28515625" style="169" customWidth="1"/>
    <col min="251" max="255" width="6.42578125" style="169" customWidth="1"/>
    <col min="256" max="256" width="0.7109375" style="169" customWidth="1"/>
    <col min="257" max="257" width="7.28515625" style="169" customWidth="1"/>
    <col min="258" max="258" width="1.28515625" style="169" customWidth="1"/>
    <col min="259" max="259" width="7.28515625" style="169" customWidth="1"/>
    <col min="260" max="261" width="5.85546875" style="169" customWidth="1"/>
    <col min="262" max="262" width="6.28515625" style="169" customWidth="1"/>
    <col min="263" max="500" width="8.85546875" style="169"/>
    <col min="501" max="501" width="2.85546875" style="169" customWidth="1"/>
    <col min="502" max="502" width="2.42578125" style="169" customWidth="1"/>
    <col min="503" max="503" width="1.5703125" style="169" customWidth="1"/>
    <col min="504" max="504" width="23.7109375" style="169" customWidth="1"/>
    <col min="505" max="505" width="4.85546875" style="169" customWidth="1"/>
    <col min="506" max="506" width="7.28515625" style="169" customWidth="1"/>
    <col min="507" max="511" width="6.42578125" style="169" customWidth="1"/>
    <col min="512" max="512" width="0.7109375" style="169" customWidth="1"/>
    <col min="513" max="513" width="7.28515625" style="169" customWidth="1"/>
    <col min="514" max="514" width="1.28515625" style="169" customWidth="1"/>
    <col min="515" max="515" width="7.28515625" style="169" customWidth="1"/>
    <col min="516" max="517" width="5.85546875" style="169" customWidth="1"/>
    <col min="518" max="518" width="6.28515625" style="169" customWidth="1"/>
    <col min="519" max="756" width="8.85546875" style="169"/>
    <col min="757" max="757" width="2.85546875" style="169" customWidth="1"/>
    <col min="758" max="758" width="2.42578125" style="169" customWidth="1"/>
    <col min="759" max="759" width="1.5703125" style="169" customWidth="1"/>
    <col min="760" max="760" width="23.7109375" style="169" customWidth="1"/>
    <col min="761" max="761" width="4.85546875" style="169" customWidth="1"/>
    <col min="762" max="762" width="7.28515625" style="169" customWidth="1"/>
    <col min="763" max="767" width="6.42578125" style="169" customWidth="1"/>
    <col min="768" max="768" width="0.7109375" style="169" customWidth="1"/>
    <col min="769" max="769" width="7.28515625" style="169" customWidth="1"/>
    <col min="770" max="770" width="1.28515625" style="169" customWidth="1"/>
    <col min="771" max="771" width="7.28515625" style="169" customWidth="1"/>
    <col min="772" max="773" width="5.85546875" style="169" customWidth="1"/>
    <col min="774" max="774" width="6.28515625" style="169" customWidth="1"/>
    <col min="775" max="1012" width="8.85546875" style="169"/>
    <col min="1013" max="1013" width="2.85546875" style="169" customWidth="1"/>
    <col min="1014" max="1014" width="2.42578125" style="169" customWidth="1"/>
    <col min="1015" max="1015" width="1.5703125" style="169" customWidth="1"/>
    <col min="1016" max="1016" width="23.7109375" style="169" customWidth="1"/>
    <col min="1017" max="1017" width="4.85546875" style="169" customWidth="1"/>
    <col min="1018" max="1018" width="7.28515625" style="169" customWidth="1"/>
    <col min="1019" max="1023" width="6.42578125" style="169" customWidth="1"/>
    <col min="1024" max="1024" width="0.7109375" style="169" customWidth="1"/>
    <col min="1025" max="1025" width="7.28515625" style="169" customWidth="1"/>
    <col min="1026" max="1026" width="1.28515625" style="169" customWidth="1"/>
    <col min="1027" max="1027" width="7.28515625" style="169" customWidth="1"/>
    <col min="1028" max="1029" width="5.85546875" style="169" customWidth="1"/>
    <col min="1030" max="1030" width="6.28515625" style="169" customWidth="1"/>
    <col min="1031" max="1268" width="8.85546875" style="169"/>
    <col min="1269" max="1269" width="2.85546875" style="169" customWidth="1"/>
    <col min="1270" max="1270" width="2.42578125" style="169" customWidth="1"/>
    <col min="1271" max="1271" width="1.5703125" style="169" customWidth="1"/>
    <col min="1272" max="1272" width="23.7109375" style="169" customWidth="1"/>
    <col min="1273" max="1273" width="4.85546875" style="169" customWidth="1"/>
    <col min="1274" max="1274" width="7.28515625" style="169" customWidth="1"/>
    <col min="1275" max="1279" width="6.42578125" style="169" customWidth="1"/>
    <col min="1280" max="1280" width="0.7109375" style="169" customWidth="1"/>
    <col min="1281" max="1281" width="7.28515625" style="169" customWidth="1"/>
    <col min="1282" max="1282" width="1.28515625" style="169" customWidth="1"/>
    <col min="1283" max="1283" width="7.28515625" style="169" customWidth="1"/>
    <col min="1284" max="1285" width="5.85546875" style="169" customWidth="1"/>
    <col min="1286" max="1286" width="6.28515625" style="169" customWidth="1"/>
    <col min="1287" max="1524" width="8.85546875" style="169"/>
    <col min="1525" max="1525" width="2.85546875" style="169" customWidth="1"/>
    <col min="1526" max="1526" width="2.42578125" style="169" customWidth="1"/>
    <col min="1527" max="1527" width="1.5703125" style="169" customWidth="1"/>
    <col min="1528" max="1528" width="23.7109375" style="169" customWidth="1"/>
    <col min="1529" max="1529" width="4.85546875" style="169" customWidth="1"/>
    <col min="1530" max="1530" width="7.28515625" style="169" customWidth="1"/>
    <col min="1531" max="1535" width="6.42578125" style="169" customWidth="1"/>
    <col min="1536" max="1536" width="0.7109375" style="169" customWidth="1"/>
    <col min="1537" max="1537" width="7.28515625" style="169" customWidth="1"/>
    <col min="1538" max="1538" width="1.28515625" style="169" customWidth="1"/>
    <col min="1539" max="1539" width="7.28515625" style="169" customWidth="1"/>
    <col min="1540" max="1541" width="5.85546875" style="169" customWidth="1"/>
    <col min="1542" max="1542" width="6.28515625" style="169" customWidth="1"/>
    <col min="1543" max="1780" width="8.85546875" style="169"/>
    <col min="1781" max="1781" width="2.85546875" style="169" customWidth="1"/>
    <col min="1782" max="1782" width="2.42578125" style="169" customWidth="1"/>
    <col min="1783" max="1783" width="1.5703125" style="169" customWidth="1"/>
    <col min="1784" max="1784" width="23.7109375" style="169" customWidth="1"/>
    <col min="1785" max="1785" width="4.85546875" style="169" customWidth="1"/>
    <col min="1786" max="1786" width="7.28515625" style="169" customWidth="1"/>
    <col min="1787" max="1791" width="6.42578125" style="169" customWidth="1"/>
    <col min="1792" max="1792" width="0.7109375" style="169" customWidth="1"/>
    <col min="1793" max="1793" width="7.28515625" style="169" customWidth="1"/>
    <col min="1794" max="1794" width="1.28515625" style="169" customWidth="1"/>
    <col min="1795" max="1795" width="7.28515625" style="169" customWidth="1"/>
    <col min="1796" max="1797" width="5.85546875" style="169" customWidth="1"/>
    <col min="1798" max="1798" width="6.28515625" style="169" customWidth="1"/>
    <col min="1799" max="2036" width="8.85546875" style="169"/>
    <col min="2037" max="2037" width="2.85546875" style="169" customWidth="1"/>
    <col min="2038" max="2038" width="2.42578125" style="169" customWidth="1"/>
    <col min="2039" max="2039" width="1.5703125" style="169" customWidth="1"/>
    <col min="2040" max="2040" width="23.7109375" style="169" customWidth="1"/>
    <col min="2041" max="2041" width="4.85546875" style="169" customWidth="1"/>
    <col min="2042" max="2042" width="7.28515625" style="169" customWidth="1"/>
    <col min="2043" max="2047" width="6.42578125" style="169" customWidth="1"/>
    <col min="2048" max="2048" width="0.7109375" style="169" customWidth="1"/>
    <col min="2049" max="2049" width="7.28515625" style="169" customWidth="1"/>
    <col min="2050" max="2050" width="1.28515625" style="169" customWidth="1"/>
    <col min="2051" max="2051" width="7.28515625" style="169" customWidth="1"/>
    <col min="2052" max="2053" width="5.85546875" style="169" customWidth="1"/>
    <col min="2054" max="2054" width="6.28515625" style="169" customWidth="1"/>
    <col min="2055" max="2292" width="8.85546875" style="169"/>
    <col min="2293" max="2293" width="2.85546875" style="169" customWidth="1"/>
    <col min="2294" max="2294" width="2.42578125" style="169" customWidth="1"/>
    <col min="2295" max="2295" width="1.5703125" style="169" customWidth="1"/>
    <col min="2296" max="2296" width="23.7109375" style="169" customWidth="1"/>
    <col min="2297" max="2297" width="4.85546875" style="169" customWidth="1"/>
    <col min="2298" max="2298" width="7.28515625" style="169" customWidth="1"/>
    <col min="2299" max="2303" width="6.42578125" style="169" customWidth="1"/>
    <col min="2304" max="2304" width="0.7109375" style="169" customWidth="1"/>
    <col min="2305" max="2305" width="7.28515625" style="169" customWidth="1"/>
    <col min="2306" max="2306" width="1.28515625" style="169" customWidth="1"/>
    <col min="2307" max="2307" width="7.28515625" style="169" customWidth="1"/>
    <col min="2308" max="2309" width="5.85546875" style="169" customWidth="1"/>
    <col min="2310" max="2310" width="6.28515625" style="169" customWidth="1"/>
    <col min="2311" max="2548" width="8.85546875" style="169"/>
    <col min="2549" max="2549" width="2.85546875" style="169" customWidth="1"/>
    <col min="2550" max="2550" width="2.42578125" style="169" customWidth="1"/>
    <col min="2551" max="2551" width="1.5703125" style="169" customWidth="1"/>
    <col min="2552" max="2552" width="23.7109375" style="169" customWidth="1"/>
    <col min="2553" max="2553" width="4.85546875" style="169" customWidth="1"/>
    <col min="2554" max="2554" width="7.28515625" style="169" customWidth="1"/>
    <col min="2555" max="2559" width="6.42578125" style="169" customWidth="1"/>
    <col min="2560" max="2560" width="0.7109375" style="169" customWidth="1"/>
    <col min="2561" max="2561" width="7.28515625" style="169" customWidth="1"/>
    <col min="2562" max="2562" width="1.28515625" style="169" customWidth="1"/>
    <col min="2563" max="2563" width="7.28515625" style="169" customWidth="1"/>
    <col min="2564" max="2565" width="5.85546875" style="169" customWidth="1"/>
    <col min="2566" max="2566" width="6.28515625" style="169" customWidth="1"/>
    <col min="2567" max="2804" width="8.85546875" style="169"/>
    <col min="2805" max="2805" width="2.85546875" style="169" customWidth="1"/>
    <col min="2806" max="2806" width="2.42578125" style="169" customWidth="1"/>
    <col min="2807" max="2807" width="1.5703125" style="169" customWidth="1"/>
    <col min="2808" max="2808" width="23.7109375" style="169" customWidth="1"/>
    <col min="2809" max="2809" width="4.85546875" style="169" customWidth="1"/>
    <col min="2810" max="2810" width="7.28515625" style="169" customWidth="1"/>
    <col min="2811" max="2815" width="6.42578125" style="169" customWidth="1"/>
    <col min="2816" max="2816" width="0.7109375" style="169" customWidth="1"/>
    <col min="2817" max="2817" width="7.28515625" style="169" customWidth="1"/>
    <col min="2818" max="2818" width="1.28515625" style="169" customWidth="1"/>
    <col min="2819" max="2819" width="7.28515625" style="169" customWidth="1"/>
    <col min="2820" max="2821" width="5.85546875" style="169" customWidth="1"/>
    <col min="2822" max="2822" width="6.28515625" style="169" customWidth="1"/>
    <col min="2823" max="3060" width="8.85546875" style="169"/>
    <col min="3061" max="3061" width="2.85546875" style="169" customWidth="1"/>
    <col min="3062" max="3062" width="2.42578125" style="169" customWidth="1"/>
    <col min="3063" max="3063" width="1.5703125" style="169" customWidth="1"/>
    <col min="3064" max="3064" width="23.7109375" style="169" customWidth="1"/>
    <col min="3065" max="3065" width="4.85546875" style="169" customWidth="1"/>
    <col min="3066" max="3066" width="7.28515625" style="169" customWidth="1"/>
    <col min="3067" max="3071" width="6.42578125" style="169" customWidth="1"/>
    <col min="3072" max="3072" width="0.7109375" style="169" customWidth="1"/>
    <col min="3073" max="3073" width="7.28515625" style="169" customWidth="1"/>
    <col min="3074" max="3074" width="1.28515625" style="169" customWidth="1"/>
    <col min="3075" max="3075" width="7.28515625" style="169" customWidth="1"/>
    <col min="3076" max="3077" width="5.85546875" style="169" customWidth="1"/>
    <col min="3078" max="3078" width="6.28515625" style="169" customWidth="1"/>
    <col min="3079" max="3316" width="8.85546875" style="169"/>
    <col min="3317" max="3317" width="2.85546875" style="169" customWidth="1"/>
    <col min="3318" max="3318" width="2.42578125" style="169" customWidth="1"/>
    <col min="3319" max="3319" width="1.5703125" style="169" customWidth="1"/>
    <col min="3320" max="3320" width="23.7109375" style="169" customWidth="1"/>
    <col min="3321" max="3321" width="4.85546875" style="169" customWidth="1"/>
    <col min="3322" max="3322" width="7.28515625" style="169" customWidth="1"/>
    <col min="3323" max="3327" width="6.42578125" style="169" customWidth="1"/>
    <col min="3328" max="3328" width="0.7109375" style="169" customWidth="1"/>
    <col min="3329" max="3329" width="7.28515625" style="169" customWidth="1"/>
    <col min="3330" max="3330" width="1.28515625" style="169" customWidth="1"/>
    <col min="3331" max="3331" width="7.28515625" style="169" customWidth="1"/>
    <col min="3332" max="3333" width="5.85546875" style="169" customWidth="1"/>
    <col min="3334" max="3334" width="6.28515625" style="169" customWidth="1"/>
    <col min="3335" max="3572" width="8.85546875" style="169"/>
    <col min="3573" max="3573" width="2.85546875" style="169" customWidth="1"/>
    <col min="3574" max="3574" width="2.42578125" style="169" customWidth="1"/>
    <col min="3575" max="3575" width="1.5703125" style="169" customWidth="1"/>
    <col min="3576" max="3576" width="23.7109375" style="169" customWidth="1"/>
    <col min="3577" max="3577" width="4.85546875" style="169" customWidth="1"/>
    <col min="3578" max="3578" width="7.28515625" style="169" customWidth="1"/>
    <col min="3579" max="3583" width="6.42578125" style="169" customWidth="1"/>
    <col min="3584" max="3584" width="0.7109375" style="169" customWidth="1"/>
    <col min="3585" max="3585" width="7.28515625" style="169" customWidth="1"/>
    <col min="3586" max="3586" width="1.28515625" style="169" customWidth="1"/>
    <col min="3587" max="3587" width="7.28515625" style="169" customWidth="1"/>
    <col min="3588" max="3589" width="5.85546875" style="169" customWidth="1"/>
    <col min="3590" max="3590" width="6.28515625" style="169" customWidth="1"/>
    <col min="3591" max="3828" width="8.85546875" style="169"/>
    <col min="3829" max="3829" width="2.85546875" style="169" customWidth="1"/>
    <col min="3830" max="3830" width="2.42578125" style="169" customWidth="1"/>
    <col min="3831" max="3831" width="1.5703125" style="169" customWidth="1"/>
    <col min="3832" max="3832" width="23.7109375" style="169" customWidth="1"/>
    <col min="3833" max="3833" width="4.85546875" style="169" customWidth="1"/>
    <col min="3834" max="3834" width="7.28515625" style="169" customWidth="1"/>
    <col min="3835" max="3839" width="6.42578125" style="169" customWidth="1"/>
    <col min="3840" max="3840" width="0.7109375" style="169" customWidth="1"/>
    <col min="3841" max="3841" width="7.28515625" style="169" customWidth="1"/>
    <col min="3842" max="3842" width="1.28515625" style="169" customWidth="1"/>
    <col min="3843" max="3843" width="7.28515625" style="169" customWidth="1"/>
    <col min="3844" max="3845" width="5.85546875" style="169" customWidth="1"/>
    <col min="3846" max="3846" width="6.28515625" style="169" customWidth="1"/>
    <col min="3847" max="4084" width="8.85546875" style="169"/>
    <col min="4085" max="4085" width="2.85546875" style="169" customWidth="1"/>
    <col min="4086" max="4086" width="2.42578125" style="169" customWidth="1"/>
    <col min="4087" max="4087" width="1.5703125" style="169" customWidth="1"/>
    <col min="4088" max="4088" width="23.7109375" style="169" customWidth="1"/>
    <col min="4089" max="4089" width="4.85546875" style="169" customWidth="1"/>
    <col min="4090" max="4090" width="7.28515625" style="169" customWidth="1"/>
    <col min="4091" max="4095" width="6.42578125" style="169" customWidth="1"/>
    <col min="4096" max="4096" width="0.7109375" style="169" customWidth="1"/>
    <col min="4097" max="4097" width="7.28515625" style="169" customWidth="1"/>
    <col min="4098" max="4098" width="1.28515625" style="169" customWidth="1"/>
    <col min="4099" max="4099" width="7.28515625" style="169" customWidth="1"/>
    <col min="4100" max="4101" width="5.85546875" style="169" customWidth="1"/>
    <col min="4102" max="4102" width="6.28515625" style="169" customWidth="1"/>
    <col min="4103" max="4340" width="8.85546875" style="169"/>
    <col min="4341" max="4341" width="2.85546875" style="169" customWidth="1"/>
    <col min="4342" max="4342" width="2.42578125" style="169" customWidth="1"/>
    <col min="4343" max="4343" width="1.5703125" style="169" customWidth="1"/>
    <col min="4344" max="4344" width="23.7109375" style="169" customWidth="1"/>
    <col min="4345" max="4345" width="4.85546875" style="169" customWidth="1"/>
    <col min="4346" max="4346" width="7.28515625" style="169" customWidth="1"/>
    <col min="4347" max="4351" width="6.42578125" style="169" customWidth="1"/>
    <col min="4352" max="4352" width="0.7109375" style="169" customWidth="1"/>
    <col min="4353" max="4353" width="7.28515625" style="169" customWidth="1"/>
    <col min="4354" max="4354" width="1.28515625" style="169" customWidth="1"/>
    <col min="4355" max="4355" width="7.28515625" style="169" customWidth="1"/>
    <col min="4356" max="4357" width="5.85546875" style="169" customWidth="1"/>
    <col min="4358" max="4358" width="6.28515625" style="169" customWidth="1"/>
    <col min="4359" max="4596" width="8.85546875" style="169"/>
    <col min="4597" max="4597" width="2.85546875" style="169" customWidth="1"/>
    <col min="4598" max="4598" width="2.42578125" style="169" customWidth="1"/>
    <col min="4599" max="4599" width="1.5703125" style="169" customWidth="1"/>
    <col min="4600" max="4600" width="23.7109375" style="169" customWidth="1"/>
    <col min="4601" max="4601" width="4.85546875" style="169" customWidth="1"/>
    <col min="4602" max="4602" width="7.28515625" style="169" customWidth="1"/>
    <col min="4603" max="4607" width="6.42578125" style="169" customWidth="1"/>
    <col min="4608" max="4608" width="0.7109375" style="169" customWidth="1"/>
    <col min="4609" max="4609" width="7.28515625" style="169" customWidth="1"/>
    <col min="4610" max="4610" width="1.28515625" style="169" customWidth="1"/>
    <col min="4611" max="4611" width="7.28515625" style="169" customWidth="1"/>
    <col min="4612" max="4613" width="5.85546875" style="169" customWidth="1"/>
    <col min="4614" max="4614" width="6.28515625" style="169" customWidth="1"/>
    <col min="4615" max="4852" width="8.85546875" style="169"/>
    <col min="4853" max="4853" width="2.85546875" style="169" customWidth="1"/>
    <col min="4854" max="4854" width="2.42578125" style="169" customWidth="1"/>
    <col min="4855" max="4855" width="1.5703125" style="169" customWidth="1"/>
    <col min="4856" max="4856" width="23.7109375" style="169" customWidth="1"/>
    <col min="4857" max="4857" width="4.85546875" style="169" customWidth="1"/>
    <col min="4858" max="4858" width="7.28515625" style="169" customWidth="1"/>
    <col min="4859" max="4863" width="6.42578125" style="169" customWidth="1"/>
    <col min="4864" max="4864" width="0.7109375" style="169" customWidth="1"/>
    <col min="4865" max="4865" width="7.28515625" style="169" customWidth="1"/>
    <col min="4866" max="4866" width="1.28515625" style="169" customWidth="1"/>
    <col min="4867" max="4867" width="7.28515625" style="169" customWidth="1"/>
    <col min="4868" max="4869" width="5.85546875" style="169" customWidth="1"/>
    <col min="4870" max="4870" width="6.28515625" style="169" customWidth="1"/>
    <col min="4871" max="5108" width="8.85546875" style="169"/>
    <col min="5109" max="5109" width="2.85546875" style="169" customWidth="1"/>
    <col min="5110" max="5110" width="2.42578125" style="169" customWidth="1"/>
    <col min="5111" max="5111" width="1.5703125" style="169" customWidth="1"/>
    <col min="5112" max="5112" width="23.7109375" style="169" customWidth="1"/>
    <col min="5113" max="5113" width="4.85546875" style="169" customWidth="1"/>
    <col min="5114" max="5114" width="7.28515625" style="169" customWidth="1"/>
    <col min="5115" max="5119" width="6.42578125" style="169" customWidth="1"/>
    <col min="5120" max="5120" width="0.7109375" style="169" customWidth="1"/>
    <col min="5121" max="5121" width="7.28515625" style="169" customWidth="1"/>
    <col min="5122" max="5122" width="1.28515625" style="169" customWidth="1"/>
    <col min="5123" max="5123" width="7.28515625" style="169" customWidth="1"/>
    <col min="5124" max="5125" width="5.85546875" style="169" customWidth="1"/>
    <col min="5126" max="5126" width="6.28515625" style="169" customWidth="1"/>
    <col min="5127" max="5364" width="8.85546875" style="169"/>
    <col min="5365" max="5365" width="2.85546875" style="169" customWidth="1"/>
    <col min="5366" max="5366" width="2.42578125" style="169" customWidth="1"/>
    <col min="5367" max="5367" width="1.5703125" style="169" customWidth="1"/>
    <col min="5368" max="5368" width="23.7109375" style="169" customWidth="1"/>
    <col min="5369" max="5369" width="4.85546875" style="169" customWidth="1"/>
    <col min="5370" max="5370" width="7.28515625" style="169" customWidth="1"/>
    <col min="5371" max="5375" width="6.42578125" style="169" customWidth="1"/>
    <col min="5376" max="5376" width="0.7109375" style="169" customWidth="1"/>
    <col min="5377" max="5377" width="7.28515625" style="169" customWidth="1"/>
    <col min="5378" max="5378" width="1.28515625" style="169" customWidth="1"/>
    <col min="5379" max="5379" width="7.28515625" style="169" customWidth="1"/>
    <col min="5380" max="5381" width="5.85546875" style="169" customWidth="1"/>
    <col min="5382" max="5382" width="6.28515625" style="169" customWidth="1"/>
    <col min="5383" max="5620" width="8.85546875" style="169"/>
    <col min="5621" max="5621" width="2.85546875" style="169" customWidth="1"/>
    <col min="5622" max="5622" width="2.42578125" style="169" customWidth="1"/>
    <col min="5623" max="5623" width="1.5703125" style="169" customWidth="1"/>
    <col min="5624" max="5624" width="23.7109375" style="169" customWidth="1"/>
    <col min="5625" max="5625" width="4.85546875" style="169" customWidth="1"/>
    <col min="5626" max="5626" width="7.28515625" style="169" customWidth="1"/>
    <col min="5627" max="5631" width="6.42578125" style="169" customWidth="1"/>
    <col min="5632" max="5632" width="0.7109375" style="169" customWidth="1"/>
    <col min="5633" max="5633" width="7.28515625" style="169" customWidth="1"/>
    <col min="5634" max="5634" width="1.28515625" style="169" customWidth="1"/>
    <col min="5635" max="5635" width="7.28515625" style="169" customWidth="1"/>
    <col min="5636" max="5637" width="5.85546875" style="169" customWidth="1"/>
    <col min="5638" max="5638" width="6.28515625" style="169" customWidth="1"/>
    <col min="5639" max="5876" width="8.85546875" style="169"/>
    <col min="5877" max="5877" width="2.85546875" style="169" customWidth="1"/>
    <col min="5878" max="5878" width="2.42578125" style="169" customWidth="1"/>
    <col min="5879" max="5879" width="1.5703125" style="169" customWidth="1"/>
    <col min="5880" max="5880" width="23.7109375" style="169" customWidth="1"/>
    <col min="5881" max="5881" width="4.85546875" style="169" customWidth="1"/>
    <col min="5882" max="5882" width="7.28515625" style="169" customWidth="1"/>
    <col min="5883" max="5887" width="6.42578125" style="169" customWidth="1"/>
    <col min="5888" max="5888" width="0.7109375" style="169" customWidth="1"/>
    <col min="5889" max="5889" width="7.28515625" style="169" customWidth="1"/>
    <col min="5890" max="5890" width="1.28515625" style="169" customWidth="1"/>
    <col min="5891" max="5891" width="7.28515625" style="169" customWidth="1"/>
    <col min="5892" max="5893" width="5.85546875" style="169" customWidth="1"/>
    <col min="5894" max="5894" width="6.28515625" style="169" customWidth="1"/>
    <col min="5895" max="6132" width="8.85546875" style="169"/>
    <col min="6133" max="6133" width="2.85546875" style="169" customWidth="1"/>
    <col min="6134" max="6134" width="2.42578125" style="169" customWidth="1"/>
    <col min="6135" max="6135" width="1.5703125" style="169" customWidth="1"/>
    <col min="6136" max="6136" width="23.7109375" style="169" customWidth="1"/>
    <col min="6137" max="6137" width="4.85546875" style="169" customWidth="1"/>
    <col min="6138" max="6138" width="7.28515625" style="169" customWidth="1"/>
    <col min="6139" max="6143" width="6.42578125" style="169" customWidth="1"/>
    <col min="6144" max="6144" width="0.7109375" style="169" customWidth="1"/>
    <col min="6145" max="6145" width="7.28515625" style="169" customWidth="1"/>
    <col min="6146" max="6146" width="1.28515625" style="169" customWidth="1"/>
    <col min="6147" max="6147" width="7.28515625" style="169" customWidth="1"/>
    <col min="6148" max="6149" width="5.85546875" style="169" customWidth="1"/>
    <col min="6150" max="6150" width="6.28515625" style="169" customWidth="1"/>
    <col min="6151" max="6388" width="8.85546875" style="169"/>
    <col min="6389" max="6389" width="2.85546875" style="169" customWidth="1"/>
    <col min="6390" max="6390" width="2.42578125" style="169" customWidth="1"/>
    <col min="6391" max="6391" width="1.5703125" style="169" customWidth="1"/>
    <col min="6392" max="6392" width="23.7109375" style="169" customWidth="1"/>
    <col min="6393" max="6393" width="4.85546875" style="169" customWidth="1"/>
    <col min="6394" max="6394" width="7.28515625" style="169" customWidth="1"/>
    <col min="6395" max="6399" width="6.42578125" style="169" customWidth="1"/>
    <col min="6400" max="6400" width="0.7109375" style="169" customWidth="1"/>
    <col min="6401" max="6401" width="7.28515625" style="169" customWidth="1"/>
    <col min="6402" max="6402" width="1.28515625" style="169" customWidth="1"/>
    <col min="6403" max="6403" width="7.28515625" style="169" customWidth="1"/>
    <col min="6404" max="6405" width="5.85546875" style="169" customWidth="1"/>
    <col min="6406" max="6406" width="6.28515625" style="169" customWidth="1"/>
    <col min="6407" max="6644" width="8.85546875" style="169"/>
    <col min="6645" max="6645" width="2.85546875" style="169" customWidth="1"/>
    <col min="6646" max="6646" width="2.42578125" style="169" customWidth="1"/>
    <col min="6647" max="6647" width="1.5703125" style="169" customWidth="1"/>
    <col min="6648" max="6648" width="23.7109375" style="169" customWidth="1"/>
    <col min="6649" max="6649" width="4.85546875" style="169" customWidth="1"/>
    <col min="6650" max="6650" width="7.28515625" style="169" customWidth="1"/>
    <col min="6651" max="6655" width="6.42578125" style="169" customWidth="1"/>
    <col min="6656" max="6656" width="0.7109375" style="169" customWidth="1"/>
    <col min="6657" max="6657" width="7.28515625" style="169" customWidth="1"/>
    <col min="6658" max="6658" width="1.28515625" style="169" customWidth="1"/>
    <col min="6659" max="6659" width="7.28515625" style="169" customWidth="1"/>
    <col min="6660" max="6661" width="5.85546875" style="169" customWidth="1"/>
    <col min="6662" max="6662" width="6.28515625" style="169" customWidth="1"/>
    <col min="6663" max="6900" width="8.85546875" style="169"/>
    <col min="6901" max="6901" width="2.85546875" style="169" customWidth="1"/>
    <col min="6902" max="6902" width="2.42578125" style="169" customWidth="1"/>
    <col min="6903" max="6903" width="1.5703125" style="169" customWidth="1"/>
    <col min="6904" max="6904" width="23.7109375" style="169" customWidth="1"/>
    <col min="6905" max="6905" width="4.85546875" style="169" customWidth="1"/>
    <col min="6906" max="6906" width="7.28515625" style="169" customWidth="1"/>
    <col min="6907" max="6911" width="6.42578125" style="169" customWidth="1"/>
    <col min="6912" max="6912" width="0.7109375" style="169" customWidth="1"/>
    <col min="6913" max="6913" width="7.28515625" style="169" customWidth="1"/>
    <col min="6914" max="6914" width="1.28515625" style="169" customWidth="1"/>
    <col min="6915" max="6915" width="7.28515625" style="169" customWidth="1"/>
    <col min="6916" max="6917" width="5.85546875" style="169" customWidth="1"/>
    <col min="6918" max="6918" width="6.28515625" style="169" customWidth="1"/>
    <col min="6919" max="7156" width="8.85546875" style="169"/>
    <col min="7157" max="7157" width="2.85546875" style="169" customWidth="1"/>
    <col min="7158" max="7158" width="2.42578125" style="169" customWidth="1"/>
    <col min="7159" max="7159" width="1.5703125" style="169" customWidth="1"/>
    <col min="7160" max="7160" width="23.7109375" style="169" customWidth="1"/>
    <col min="7161" max="7161" width="4.85546875" style="169" customWidth="1"/>
    <col min="7162" max="7162" width="7.28515625" style="169" customWidth="1"/>
    <col min="7163" max="7167" width="6.42578125" style="169" customWidth="1"/>
    <col min="7168" max="7168" width="0.7109375" style="169" customWidth="1"/>
    <col min="7169" max="7169" width="7.28515625" style="169" customWidth="1"/>
    <col min="7170" max="7170" width="1.28515625" style="169" customWidth="1"/>
    <col min="7171" max="7171" width="7.28515625" style="169" customWidth="1"/>
    <col min="7172" max="7173" width="5.85546875" style="169" customWidth="1"/>
    <col min="7174" max="7174" width="6.28515625" style="169" customWidth="1"/>
    <col min="7175" max="7412" width="8.85546875" style="169"/>
    <col min="7413" max="7413" width="2.85546875" style="169" customWidth="1"/>
    <col min="7414" max="7414" width="2.42578125" style="169" customWidth="1"/>
    <col min="7415" max="7415" width="1.5703125" style="169" customWidth="1"/>
    <col min="7416" max="7416" width="23.7109375" style="169" customWidth="1"/>
    <col min="7417" max="7417" width="4.85546875" style="169" customWidth="1"/>
    <col min="7418" max="7418" width="7.28515625" style="169" customWidth="1"/>
    <col min="7419" max="7423" width="6.42578125" style="169" customWidth="1"/>
    <col min="7424" max="7424" width="0.7109375" style="169" customWidth="1"/>
    <col min="7425" max="7425" width="7.28515625" style="169" customWidth="1"/>
    <col min="7426" max="7426" width="1.28515625" style="169" customWidth="1"/>
    <col min="7427" max="7427" width="7.28515625" style="169" customWidth="1"/>
    <col min="7428" max="7429" width="5.85546875" style="169" customWidth="1"/>
    <col min="7430" max="7430" width="6.28515625" style="169" customWidth="1"/>
    <col min="7431" max="7668" width="8.85546875" style="169"/>
    <col min="7669" max="7669" width="2.85546875" style="169" customWidth="1"/>
    <col min="7670" max="7670" width="2.42578125" style="169" customWidth="1"/>
    <col min="7671" max="7671" width="1.5703125" style="169" customWidth="1"/>
    <col min="7672" max="7672" width="23.7109375" style="169" customWidth="1"/>
    <col min="7673" max="7673" width="4.85546875" style="169" customWidth="1"/>
    <col min="7674" max="7674" width="7.28515625" style="169" customWidth="1"/>
    <col min="7675" max="7679" width="6.42578125" style="169" customWidth="1"/>
    <col min="7680" max="7680" width="0.7109375" style="169" customWidth="1"/>
    <col min="7681" max="7681" width="7.28515625" style="169" customWidth="1"/>
    <col min="7682" max="7682" width="1.28515625" style="169" customWidth="1"/>
    <col min="7683" max="7683" width="7.28515625" style="169" customWidth="1"/>
    <col min="7684" max="7685" width="5.85546875" style="169" customWidth="1"/>
    <col min="7686" max="7686" width="6.28515625" style="169" customWidth="1"/>
    <col min="7687" max="7924" width="8.85546875" style="169"/>
    <col min="7925" max="7925" width="2.85546875" style="169" customWidth="1"/>
    <col min="7926" max="7926" width="2.42578125" style="169" customWidth="1"/>
    <col min="7927" max="7927" width="1.5703125" style="169" customWidth="1"/>
    <col min="7928" max="7928" width="23.7109375" style="169" customWidth="1"/>
    <col min="7929" max="7929" width="4.85546875" style="169" customWidth="1"/>
    <col min="7930" max="7930" width="7.28515625" style="169" customWidth="1"/>
    <col min="7931" max="7935" width="6.42578125" style="169" customWidth="1"/>
    <col min="7936" max="7936" width="0.7109375" style="169" customWidth="1"/>
    <col min="7937" max="7937" width="7.28515625" style="169" customWidth="1"/>
    <col min="7938" max="7938" width="1.28515625" style="169" customWidth="1"/>
    <col min="7939" max="7939" width="7.28515625" style="169" customWidth="1"/>
    <col min="7940" max="7941" width="5.85546875" style="169" customWidth="1"/>
    <col min="7942" max="7942" width="6.28515625" style="169" customWidth="1"/>
    <col min="7943" max="8180" width="8.85546875" style="169"/>
    <col min="8181" max="8181" width="2.85546875" style="169" customWidth="1"/>
    <col min="8182" max="8182" width="2.42578125" style="169" customWidth="1"/>
    <col min="8183" max="8183" width="1.5703125" style="169" customWidth="1"/>
    <col min="8184" max="8184" width="23.7109375" style="169" customWidth="1"/>
    <col min="8185" max="8185" width="4.85546875" style="169" customWidth="1"/>
    <col min="8186" max="8186" width="7.28515625" style="169" customWidth="1"/>
    <col min="8187" max="8191" width="6.42578125" style="169" customWidth="1"/>
    <col min="8192" max="8192" width="0.7109375" style="169" customWidth="1"/>
    <col min="8193" max="8193" width="7.28515625" style="169" customWidth="1"/>
    <col min="8194" max="8194" width="1.28515625" style="169" customWidth="1"/>
    <col min="8195" max="8195" width="7.28515625" style="169" customWidth="1"/>
    <col min="8196" max="8197" width="5.85546875" style="169" customWidth="1"/>
    <col min="8198" max="8198" width="6.28515625" style="169" customWidth="1"/>
    <col min="8199" max="8436" width="8.85546875" style="169"/>
    <col min="8437" max="8437" width="2.85546875" style="169" customWidth="1"/>
    <col min="8438" max="8438" width="2.42578125" style="169" customWidth="1"/>
    <col min="8439" max="8439" width="1.5703125" style="169" customWidth="1"/>
    <col min="8440" max="8440" width="23.7109375" style="169" customWidth="1"/>
    <col min="8441" max="8441" width="4.85546875" style="169" customWidth="1"/>
    <col min="8442" max="8442" width="7.28515625" style="169" customWidth="1"/>
    <col min="8443" max="8447" width="6.42578125" style="169" customWidth="1"/>
    <col min="8448" max="8448" width="0.7109375" style="169" customWidth="1"/>
    <col min="8449" max="8449" width="7.28515625" style="169" customWidth="1"/>
    <col min="8450" max="8450" width="1.28515625" style="169" customWidth="1"/>
    <col min="8451" max="8451" width="7.28515625" style="169" customWidth="1"/>
    <col min="8452" max="8453" width="5.85546875" style="169" customWidth="1"/>
    <col min="8454" max="8454" width="6.28515625" style="169" customWidth="1"/>
    <col min="8455" max="8692" width="8.85546875" style="169"/>
    <col min="8693" max="8693" width="2.85546875" style="169" customWidth="1"/>
    <col min="8694" max="8694" width="2.42578125" style="169" customWidth="1"/>
    <col min="8695" max="8695" width="1.5703125" style="169" customWidth="1"/>
    <col min="8696" max="8696" width="23.7109375" style="169" customWidth="1"/>
    <col min="8697" max="8697" width="4.85546875" style="169" customWidth="1"/>
    <col min="8698" max="8698" width="7.28515625" style="169" customWidth="1"/>
    <col min="8699" max="8703" width="6.42578125" style="169" customWidth="1"/>
    <col min="8704" max="8704" width="0.7109375" style="169" customWidth="1"/>
    <col min="8705" max="8705" width="7.28515625" style="169" customWidth="1"/>
    <col min="8706" max="8706" width="1.28515625" style="169" customWidth="1"/>
    <col min="8707" max="8707" width="7.28515625" style="169" customWidth="1"/>
    <col min="8708" max="8709" width="5.85546875" style="169" customWidth="1"/>
    <col min="8710" max="8710" width="6.28515625" style="169" customWidth="1"/>
    <col min="8711" max="8948" width="8.85546875" style="169"/>
    <col min="8949" max="8949" width="2.85546875" style="169" customWidth="1"/>
    <col min="8950" max="8950" width="2.42578125" style="169" customWidth="1"/>
    <col min="8951" max="8951" width="1.5703125" style="169" customWidth="1"/>
    <col min="8952" max="8952" width="23.7109375" style="169" customWidth="1"/>
    <col min="8953" max="8953" width="4.85546875" style="169" customWidth="1"/>
    <col min="8954" max="8954" width="7.28515625" style="169" customWidth="1"/>
    <col min="8955" max="8959" width="6.42578125" style="169" customWidth="1"/>
    <col min="8960" max="8960" width="0.7109375" style="169" customWidth="1"/>
    <col min="8961" max="8961" width="7.28515625" style="169" customWidth="1"/>
    <col min="8962" max="8962" width="1.28515625" style="169" customWidth="1"/>
    <col min="8963" max="8963" width="7.28515625" style="169" customWidth="1"/>
    <col min="8964" max="8965" width="5.85546875" style="169" customWidth="1"/>
    <col min="8966" max="8966" width="6.28515625" style="169" customWidth="1"/>
    <col min="8967" max="9204" width="8.85546875" style="169"/>
    <col min="9205" max="9205" width="2.85546875" style="169" customWidth="1"/>
    <col min="9206" max="9206" width="2.42578125" style="169" customWidth="1"/>
    <col min="9207" max="9207" width="1.5703125" style="169" customWidth="1"/>
    <col min="9208" max="9208" width="23.7109375" style="169" customWidth="1"/>
    <col min="9209" max="9209" width="4.85546875" style="169" customWidth="1"/>
    <col min="9210" max="9210" width="7.28515625" style="169" customWidth="1"/>
    <col min="9211" max="9215" width="6.42578125" style="169" customWidth="1"/>
    <col min="9216" max="9216" width="0.7109375" style="169" customWidth="1"/>
    <col min="9217" max="9217" width="7.28515625" style="169" customWidth="1"/>
    <col min="9218" max="9218" width="1.28515625" style="169" customWidth="1"/>
    <col min="9219" max="9219" width="7.28515625" style="169" customWidth="1"/>
    <col min="9220" max="9221" width="5.85546875" style="169" customWidth="1"/>
    <col min="9222" max="9222" width="6.28515625" style="169" customWidth="1"/>
    <col min="9223" max="9460" width="8.85546875" style="169"/>
    <col min="9461" max="9461" width="2.85546875" style="169" customWidth="1"/>
    <col min="9462" max="9462" width="2.42578125" style="169" customWidth="1"/>
    <col min="9463" max="9463" width="1.5703125" style="169" customWidth="1"/>
    <col min="9464" max="9464" width="23.7109375" style="169" customWidth="1"/>
    <col min="9465" max="9465" width="4.85546875" style="169" customWidth="1"/>
    <col min="9466" max="9466" width="7.28515625" style="169" customWidth="1"/>
    <col min="9467" max="9471" width="6.42578125" style="169" customWidth="1"/>
    <col min="9472" max="9472" width="0.7109375" style="169" customWidth="1"/>
    <col min="9473" max="9473" width="7.28515625" style="169" customWidth="1"/>
    <col min="9474" max="9474" width="1.28515625" style="169" customWidth="1"/>
    <col min="9475" max="9475" width="7.28515625" style="169" customWidth="1"/>
    <col min="9476" max="9477" width="5.85546875" style="169" customWidth="1"/>
    <col min="9478" max="9478" width="6.28515625" style="169" customWidth="1"/>
    <col min="9479" max="9716" width="8.85546875" style="169"/>
    <col min="9717" max="9717" width="2.85546875" style="169" customWidth="1"/>
    <col min="9718" max="9718" width="2.42578125" style="169" customWidth="1"/>
    <col min="9719" max="9719" width="1.5703125" style="169" customWidth="1"/>
    <col min="9720" max="9720" width="23.7109375" style="169" customWidth="1"/>
    <col min="9721" max="9721" width="4.85546875" style="169" customWidth="1"/>
    <col min="9722" max="9722" width="7.28515625" style="169" customWidth="1"/>
    <col min="9723" max="9727" width="6.42578125" style="169" customWidth="1"/>
    <col min="9728" max="9728" width="0.7109375" style="169" customWidth="1"/>
    <col min="9729" max="9729" width="7.28515625" style="169" customWidth="1"/>
    <col min="9730" max="9730" width="1.28515625" style="169" customWidth="1"/>
    <col min="9731" max="9731" width="7.28515625" style="169" customWidth="1"/>
    <col min="9732" max="9733" width="5.85546875" style="169" customWidth="1"/>
    <col min="9734" max="9734" width="6.28515625" style="169" customWidth="1"/>
    <col min="9735" max="9972" width="8.85546875" style="169"/>
    <col min="9973" max="9973" width="2.85546875" style="169" customWidth="1"/>
    <col min="9974" max="9974" width="2.42578125" style="169" customWidth="1"/>
    <col min="9975" max="9975" width="1.5703125" style="169" customWidth="1"/>
    <col min="9976" max="9976" width="23.7109375" style="169" customWidth="1"/>
    <col min="9977" max="9977" width="4.85546875" style="169" customWidth="1"/>
    <col min="9978" max="9978" width="7.28515625" style="169" customWidth="1"/>
    <col min="9979" max="9983" width="6.42578125" style="169" customWidth="1"/>
    <col min="9984" max="9984" width="0.7109375" style="169" customWidth="1"/>
    <col min="9985" max="9985" width="7.28515625" style="169" customWidth="1"/>
    <col min="9986" max="9986" width="1.28515625" style="169" customWidth="1"/>
    <col min="9987" max="9987" width="7.28515625" style="169" customWidth="1"/>
    <col min="9988" max="9989" width="5.85546875" style="169" customWidth="1"/>
    <col min="9990" max="9990" width="6.28515625" style="169" customWidth="1"/>
    <col min="9991" max="10228" width="8.85546875" style="169"/>
    <col min="10229" max="10229" width="2.85546875" style="169" customWidth="1"/>
    <col min="10230" max="10230" width="2.42578125" style="169" customWidth="1"/>
    <col min="10231" max="10231" width="1.5703125" style="169" customWidth="1"/>
    <col min="10232" max="10232" width="23.7109375" style="169" customWidth="1"/>
    <col min="10233" max="10233" width="4.85546875" style="169" customWidth="1"/>
    <col min="10234" max="10234" width="7.28515625" style="169" customWidth="1"/>
    <col min="10235" max="10239" width="6.42578125" style="169" customWidth="1"/>
    <col min="10240" max="10240" width="0.7109375" style="169" customWidth="1"/>
    <col min="10241" max="10241" width="7.28515625" style="169" customWidth="1"/>
    <col min="10242" max="10242" width="1.28515625" style="169" customWidth="1"/>
    <col min="10243" max="10243" width="7.28515625" style="169" customWidth="1"/>
    <col min="10244" max="10245" width="5.85546875" style="169" customWidth="1"/>
    <col min="10246" max="10246" width="6.28515625" style="169" customWidth="1"/>
    <col min="10247" max="10484" width="8.85546875" style="169"/>
    <col min="10485" max="10485" width="2.85546875" style="169" customWidth="1"/>
    <col min="10486" max="10486" width="2.42578125" style="169" customWidth="1"/>
    <col min="10487" max="10487" width="1.5703125" style="169" customWidth="1"/>
    <col min="10488" max="10488" width="23.7109375" style="169" customWidth="1"/>
    <col min="10489" max="10489" width="4.85546875" style="169" customWidth="1"/>
    <col min="10490" max="10490" width="7.28515625" style="169" customWidth="1"/>
    <col min="10491" max="10495" width="6.42578125" style="169" customWidth="1"/>
    <col min="10496" max="10496" width="0.7109375" style="169" customWidth="1"/>
    <col min="10497" max="10497" width="7.28515625" style="169" customWidth="1"/>
    <col min="10498" max="10498" width="1.28515625" style="169" customWidth="1"/>
    <col min="10499" max="10499" width="7.28515625" style="169" customWidth="1"/>
    <col min="10500" max="10501" width="5.85546875" style="169" customWidth="1"/>
    <col min="10502" max="10502" width="6.28515625" style="169" customWidth="1"/>
    <col min="10503" max="10740" width="8.85546875" style="169"/>
    <col min="10741" max="10741" width="2.85546875" style="169" customWidth="1"/>
    <col min="10742" max="10742" width="2.42578125" style="169" customWidth="1"/>
    <col min="10743" max="10743" width="1.5703125" style="169" customWidth="1"/>
    <col min="10744" max="10744" width="23.7109375" style="169" customWidth="1"/>
    <col min="10745" max="10745" width="4.85546875" style="169" customWidth="1"/>
    <col min="10746" max="10746" width="7.28515625" style="169" customWidth="1"/>
    <col min="10747" max="10751" width="6.42578125" style="169" customWidth="1"/>
    <col min="10752" max="10752" width="0.7109375" style="169" customWidth="1"/>
    <col min="10753" max="10753" width="7.28515625" style="169" customWidth="1"/>
    <col min="10754" max="10754" width="1.28515625" style="169" customWidth="1"/>
    <col min="10755" max="10755" width="7.28515625" style="169" customWidth="1"/>
    <col min="10756" max="10757" width="5.85546875" style="169" customWidth="1"/>
    <col min="10758" max="10758" width="6.28515625" style="169" customWidth="1"/>
    <col min="10759" max="10996" width="8.85546875" style="169"/>
    <col min="10997" max="10997" width="2.85546875" style="169" customWidth="1"/>
    <col min="10998" max="10998" width="2.42578125" style="169" customWidth="1"/>
    <col min="10999" max="10999" width="1.5703125" style="169" customWidth="1"/>
    <col min="11000" max="11000" width="23.7109375" style="169" customWidth="1"/>
    <col min="11001" max="11001" width="4.85546875" style="169" customWidth="1"/>
    <col min="11002" max="11002" width="7.28515625" style="169" customWidth="1"/>
    <col min="11003" max="11007" width="6.42578125" style="169" customWidth="1"/>
    <col min="11008" max="11008" width="0.7109375" style="169" customWidth="1"/>
    <col min="11009" max="11009" width="7.28515625" style="169" customWidth="1"/>
    <col min="11010" max="11010" width="1.28515625" style="169" customWidth="1"/>
    <col min="11011" max="11011" width="7.28515625" style="169" customWidth="1"/>
    <col min="11012" max="11013" width="5.85546875" style="169" customWidth="1"/>
    <col min="11014" max="11014" width="6.28515625" style="169" customWidth="1"/>
    <col min="11015" max="11252" width="8.85546875" style="169"/>
    <col min="11253" max="11253" width="2.85546875" style="169" customWidth="1"/>
    <col min="11254" max="11254" width="2.42578125" style="169" customWidth="1"/>
    <col min="11255" max="11255" width="1.5703125" style="169" customWidth="1"/>
    <col min="11256" max="11256" width="23.7109375" style="169" customWidth="1"/>
    <col min="11257" max="11257" width="4.85546875" style="169" customWidth="1"/>
    <col min="11258" max="11258" width="7.28515625" style="169" customWidth="1"/>
    <col min="11259" max="11263" width="6.42578125" style="169" customWidth="1"/>
    <col min="11264" max="11264" width="0.7109375" style="169" customWidth="1"/>
    <col min="11265" max="11265" width="7.28515625" style="169" customWidth="1"/>
    <col min="11266" max="11266" width="1.28515625" style="169" customWidth="1"/>
    <col min="11267" max="11267" width="7.28515625" style="169" customWidth="1"/>
    <col min="11268" max="11269" width="5.85546875" style="169" customWidth="1"/>
    <col min="11270" max="11270" width="6.28515625" style="169" customWidth="1"/>
    <col min="11271" max="11508" width="8.85546875" style="169"/>
    <col min="11509" max="11509" width="2.85546875" style="169" customWidth="1"/>
    <col min="11510" max="11510" width="2.42578125" style="169" customWidth="1"/>
    <col min="11511" max="11511" width="1.5703125" style="169" customWidth="1"/>
    <col min="11512" max="11512" width="23.7109375" style="169" customWidth="1"/>
    <col min="11513" max="11513" width="4.85546875" style="169" customWidth="1"/>
    <col min="11514" max="11514" width="7.28515625" style="169" customWidth="1"/>
    <col min="11515" max="11519" width="6.42578125" style="169" customWidth="1"/>
    <col min="11520" max="11520" width="0.7109375" style="169" customWidth="1"/>
    <col min="11521" max="11521" width="7.28515625" style="169" customWidth="1"/>
    <col min="11522" max="11522" width="1.28515625" style="169" customWidth="1"/>
    <col min="11523" max="11523" width="7.28515625" style="169" customWidth="1"/>
    <col min="11524" max="11525" width="5.85546875" style="169" customWidth="1"/>
    <col min="11526" max="11526" width="6.28515625" style="169" customWidth="1"/>
    <col min="11527" max="11764" width="8.85546875" style="169"/>
    <col min="11765" max="11765" width="2.85546875" style="169" customWidth="1"/>
    <col min="11766" max="11766" width="2.42578125" style="169" customWidth="1"/>
    <col min="11767" max="11767" width="1.5703125" style="169" customWidth="1"/>
    <col min="11768" max="11768" width="23.7109375" style="169" customWidth="1"/>
    <col min="11769" max="11769" width="4.85546875" style="169" customWidth="1"/>
    <col min="11770" max="11770" width="7.28515625" style="169" customWidth="1"/>
    <col min="11771" max="11775" width="6.42578125" style="169" customWidth="1"/>
    <col min="11776" max="11776" width="0.7109375" style="169" customWidth="1"/>
    <col min="11777" max="11777" width="7.28515625" style="169" customWidth="1"/>
    <col min="11778" max="11778" width="1.28515625" style="169" customWidth="1"/>
    <col min="11779" max="11779" width="7.28515625" style="169" customWidth="1"/>
    <col min="11780" max="11781" width="5.85546875" style="169" customWidth="1"/>
    <col min="11782" max="11782" width="6.28515625" style="169" customWidth="1"/>
    <col min="11783" max="12020" width="8.85546875" style="169"/>
    <col min="12021" max="12021" width="2.85546875" style="169" customWidth="1"/>
    <col min="12022" max="12022" width="2.42578125" style="169" customWidth="1"/>
    <col min="12023" max="12023" width="1.5703125" style="169" customWidth="1"/>
    <col min="12024" max="12024" width="23.7109375" style="169" customWidth="1"/>
    <col min="12025" max="12025" width="4.85546875" style="169" customWidth="1"/>
    <col min="12026" max="12026" width="7.28515625" style="169" customWidth="1"/>
    <col min="12027" max="12031" width="6.42578125" style="169" customWidth="1"/>
    <col min="12032" max="12032" width="0.7109375" style="169" customWidth="1"/>
    <col min="12033" max="12033" width="7.28515625" style="169" customWidth="1"/>
    <col min="12034" max="12034" width="1.28515625" style="169" customWidth="1"/>
    <col min="12035" max="12035" width="7.28515625" style="169" customWidth="1"/>
    <col min="12036" max="12037" width="5.85546875" style="169" customWidth="1"/>
    <col min="12038" max="12038" width="6.28515625" style="169" customWidth="1"/>
    <col min="12039" max="12276" width="8.85546875" style="169"/>
    <col min="12277" max="12277" width="2.85546875" style="169" customWidth="1"/>
    <col min="12278" max="12278" width="2.42578125" style="169" customWidth="1"/>
    <col min="12279" max="12279" width="1.5703125" style="169" customWidth="1"/>
    <col min="12280" max="12280" width="23.7109375" style="169" customWidth="1"/>
    <col min="12281" max="12281" width="4.85546875" style="169" customWidth="1"/>
    <col min="12282" max="12282" width="7.28515625" style="169" customWidth="1"/>
    <col min="12283" max="12287" width="6.42578125" style="169" customWidth="1"/>
    <col min="12288" max="12288" width="0.7109375" style="169" customWidth="1"/>
    <col min="12289" max="12289" width="7.28515625" style="169" customWidth="1"/>
    <col min="12290" max="12290" width="1.28515625" style="169" customWidth="1"/>
    <col min="12291" max="12291" width="7.28515625" style="169" customWidth="1"/>
    <col min="12292" max="12293" width="5.85546875" style="169" customWidth="1"/>
    <col min="12294" max="12294" width="6.28515625" style="169" customWidth="1"/>
    <col min="12295" max="12532" width="8.85546875" style="169"/>
    <col min="12533" max="12533" width="2.85546875" style="169" customWidth="1"/>
    <col min="12534" max="12534" width="2.42578125" style="169" customWidth="1"/>
    <col min="12535" max="12535" width="1.5703125" style="169" customWidth="1"/>
    <col min="12536" max="12536" width="23.7109375" style="169" customWidth="1"/>
    <col min="12537" max="12537" width="4.85546875" style="169" customWidth="1"/>
    <col min="12538" max="12538" width="7.28515625" style="169" customWidth="1"/>
    <col min="12539" max="12543" width="6.42578125" style="169" customWidth="1"/>
    <col min="12544" max="12544" width="0.7109375" style="169" customWidth="1"/>
    <col min="12545" max="12545" width="7.28515625" style="169" customWidth="1"/>
    <col min="12546" max="12546" width="1.28515625" style="169" customWidth="1"/>
    <col min="12547" max="12547" width="7.28515625" style="169" customWidth="1"/>
    <col min="12548" max="12549" width="5.85546875" style="169" customWidth="1"/>
    <col min="12550" max="12550" width="6.28515625" style="169" customWidth="1"/>
    <col min="12551" max="12788" width="8.85546875" style="169"/>
    <col min="12789" max="12789" width="2.85546875" style="169" customWidth="1"/>
    <col min="12790" max="12790" width="2.42578125" style="169" customWidth="1"/>
    <col min="12791" max="12791" width="1.5703125" style="169" customWidth="1"/>
    <col min="12792" max="12792" width="23.7109375" style="169" customWidth="1"/>
    <col min="12793" max="12793" width="4.85546875" style="169" customWidth="1"/>
    <col min="12794" max="12794" width="7.28515625" style="169" customWidth="1"/>
    <col min="12795" max="12799" width="6.42578125" style="169" customWidth="1"/>
    <col min="12800" max="12800" width="0.7109375" style="169" customWidth="1"/>
    <col min="12801" max="12801" width="7.28515625" style="169" customWidth="1"/>
    <col min="12802" max="12802" width="1.28515625" style="169" customWidth="1"/>
    <col min="12803" max="12803" width="7.28515625" style="169" customWidth="1"/>
    <col min="12804" max="12805" width="5.85546875" style="169" customWidth="1"/>
    <col min="12806" max="12806" width="6.28515625" style="169" customWidth="1"/>
    <col min="12807" max="13044" width="8.85546875" style="169"/>
    <col min="13045" max="13045" width="2.85546875" style="169" customWidth="1"/>
    <col min="13046" max="13046" width="2.42578125" style="169" customWidth="1"/>
    <col min="13047" max="13047" width="1.5703125" style="169" customWidth="1"/>
    <col min="13048" max="13048" width="23.7109375" style="169" customWidth="1"/>
    <col min="13049" max="13049" width="4.85546875" style="169" customWidth="1"/>
    <col min="13050" max="13050" width="7.28515625" style="169" customWidth="1"/>
    <col min="13051" max="13055" width="6.42578125" style="169" customWidth="1"/>
    <col min="13056" max="13056" width="0.7109375" style="169" customWidth="1"/>
    <col min="13057" max="13057" width="7.28515625" style="169" customWidth="1"/>
    <col min="13058" max="13058" width="1.28515625" style="169" customWidth="1"/>
    <col min="13059" max="13059" width="7.28515625" style="169" customWidth="1"/>
    <col min="13060" max="13061" width="5.85546875" style="169" customWidth="1"/>
    <col min="13062" max="13062" width="6.28515625" style="169" customWidth="1"/>
    <col min="13063" max="13300" width="8.85546875" style="169"/>
    <col min="13301" max="13301" width="2.85546875" style="169" customWidth="1"/>
    <col min="13302" max="13302" width="2.42578125" style="169" customWidth="1"/>
    <col min="13303" max="13303" width="1.5703125" style="169" customWidth="1"/>
    <col min="13304" max="13304" width="23.7109375" style="169" customWidth="1"/>
    <col min="13305" max="13305" width="4.85546875" style="169" customWidth="1"/>
    <col min="13306" max="13306" width="7.28515625" style="169" customWidth="1"/>
    <col min="13307" max="13311" width="6.42578125" style="169" customWidth="1"/>
    <col min="13312" max="13312" width="0.7109375" style="169" customWidth="1"/>
    <col min="13313" max="13313" width="7.28515625" style="169" customWidth="1"/>
    <col min="13314" max="13314" width="1.28515625" style="169" customWidth="1"/>
    <col min="13315" max="13315" width="7.28515625" style="169" customWidth="1"/>
    <col min="13316" max="13317" width="5.85546875" style="169" customWidth="1"/>
    <col min="13318" max="13318" width="6.28515625" style="169" customWidth="1"/>
    <col min="13319" max="13556" width="8.85546875" style="169"/>
    <col min="13557" max="13557" width="2.85546875" style="169" customWidth="1"/>
    <col min="13558" max="13558" width="2.42578125" style="169" customWidth="1"/>
    <col min="13559" max="13559" width="1.5703125" style="169" customWidth="1"/>
    <col min="13560" max="13560" width="23.7109375" style="169" customWidth="1"/>
    <col min="13561" max="13561" width="4.85546875" style="169" customWidth="1"/>
    <col min="13562" max="13562" width="7.28515625" style="169" customWidth="1"/>
    <col min="13563" max="13567" width="6.42578125" style="169" customWidth="1"/>
    <col min="13568" max="13568" width="0.7109375" style="169" customWidth="1"/>
    <col min="13569" max="13569" width="7.28515625" style="169" customWidth="1"/>
    <col min="13570" max="13570" width="1.28515625" style="169" customWidth="1"/>
    <col min="13571" max="13571" width="7.28515625" style="169" customWidth="1"/>
    <col min="13572" max="13573" width="5.85546875" style="169" customWidth="1"/>
    <col min="13574" max="13574" width="6.28515625" style="169" customWidth="1"/>
    <col min="13575" max="13812" width="8.85546875" style="169"/>
    <col min="13813" max="13813" width="2.85546875" style="169" customWidth="1"/>
    <col min="13814" max="13814" width="2.42578125" style="169" customWidth="1"/>
    <col min="13815" max="13815" width="1.5703125" style="169" customWidth="1"/>
    <col min="13816" max="13816" width="23.7109375" style="169" customWidth="1"/>
    <col min="13817" max="13817" width="4.85546875" style="169" customWidth="1"/>
    <col min="13818" max="13818" width="7.28515625" style="169" customWidth="1"/>
    <col min="13819" max="13823" width="6.42578125" style="169" customWidth="1"/>
    <col min="13824" max="13824" width="0.7109375" style="169" customWidth="1"/>
    <col min="13825" max="13825" width="7.28515625" style="169" customWidth="1"/>
    <col min="13826" max="13826" width="1.28515625" style="169" customWidth="1"/>
    <col min="13827" max="13827" width="7.28515625" style="169" customWidth="1"/>
    <col min="13828" max="13829" width="5.85546875" style="169" customWidth="1"/>
    <col min="13830" max="13830" width="6.28515625" style="169" customWidth="1"/>
    <col min="13831" max="14068" width="8.85546875" style="169"/>
    <col min="14069" max="14069" width="2.85546875" style="169" customWidth="1"/>
    <col min="14070" max="14070" width="2.42578125" style="169" customWidth="1"/>
    <col min="14071" max="14071" width="1.5703125" style="169" customWidth="1"/>
    <col min="14072" max="14072" width="23.7109375" style="169" customWidth="1"/>
    <col min="14073" max="14073" width="4.85546875" style="169" customWidth="1"/>
    <col min="14074" max="14074" width="7.28515625" style="169" customWidth="1"/>
    <col min="14075" max="14079" width="6.42578125" style="169" customWidth="1"/>
    <col min="14080" max="14080" width="0.7109375" style="169" customWidth="1"/>
    <col min="14081" max="14081" width="7.28515625" style="169" customWidth="1"/>
    <col min="14082" max="14082" width="1.28515625" style="169" customWidth="1"/>
    <col min="14083" max="14083" width="7.28515625" style="169" customWidth="1"/>
    <col min="14084" max="14085" width="5.85546875" style="169" customWidth="1"/>
    <col min="14086" max="14086" width="6.28515625" style="169" customWidth="1"/>
    <col min="14087" max="14324" width="8.85546875" style="169"/>
    <col min="14325" max="14325" width="2.85546875" style="169" customWidth="1"/>
    <col min="14326" max="14326" width="2.42578125" style="169" customWidth="1"/>
    <col min="14327" max="14327" width="1.5703125" style="169" customWidth="1"/>
    <col min="14328" max="14328" width="23.7109375" style="169" customWidth="1"/>
    <col min="14329" max="14329" width="4.85546875" style="169" customWidth="1"/>
    <col min="14330" max="14330" width="7.28515625" style="169" customWidth="1"/>
    <col min="14331" max="14335" width="6.42578125" style="169" customWidth="1"/>
    <col min="14336" max="14336" width="0.7109375" style="169" customWidth="1"/>
    <col min="14337" max="14337" width="7.28515625" style="169" customWidth="1"/>
    <col min="14338" max="14338" width="1.28515625" style="169" customWidth="1"/>
    <col min="14339" max="14339" width="7.28515625" style="169" customWidth="1"/>
    <col min="14340" max="14341" width="5.85546875" style="169" customWidth="1"/>
    <col min="14342" max="14342" width="6.28515625" style="169" customWidth="1"/>
    <col min="14343" max="14580" width="8.85546875" style="169"/>
    <col min="14581" max="14581" width="2.85546875" style="169" customWidth="1"/>
    <col min="14582" max="14582" width="2.42578125" style="169" customWidth="1"/>
    <col min="14583" max="14583" width="1.5703125" style="169" customWidth="1"/>
    <col min="14584" max="14584" width="23.7109375" style="169" customWidth="1"/>
    <col min="14585" max="14585" width="4.85546875" style="169" customWidth="1"/>
    <col min="14586" max="14586" width="7.28515625" style="169" customWidth="1"/>
    <col min="14587" max="14591" width="6.42578125" style="169" customWidth="1"/>
    <col min="14592" max="14592" width="0.7109375" style="169" customWidth="1"/>
    <col min="14593" max="14593" width="7.28515625" style="169" customWidth="1"/>
    <col min="14594" max="14594" width="1.28515625" style="169" customWidth="1"/>
    <col min="14595" max="14595" width="7.28515625" style="169" customWidth="1"/>
    <col min="14596" max="14597" width="5.85546875" style="169" customWidth="1"/>
    <col min="14598" max="14598" width="6.28515625" style="169" customWidth="1"/>
    <col min="14599" max="14836" width="8.85546875" style="169"/>
    <col min="14837" max="14837" width="2.85546875" style="169" customWidth="1"/>
    <col min="14838" max="14838" width="2.42578125" style="169" customWidth="1"/>
    <col min="14839" max="14839" width="1.5703125" style="169" customWidth="1"/>
    <col min="14840" max="14840" width="23.7109375" style="169" customWidth="1"/>
    <col min="14841" max="14841" width="4.85546875" style="169" customWidth="1"/>
    <col min="14842" max="14842" width="7.28515625" style="169" customWidth="1"/>
    <col min="14843" max="14847" width="6.42578125" style="169" customWidth="1"/>
    <col min="14848" max="14848" width="0.7109375" style="169" customWidth="1"/>
    <col min="14849" max="14849" width="7.28515625" style="169" customWidth="1"/>
    <col min="14850" max="14850" width="1.28515625" style="169" customWidth="1"/>
    <col min="14851" max="14851" width="7.28515625" style="169" customWidth="1"/>
    <col min="14852" max="14853" width="5.85546875" style="169" customWidth="1"/>
    <col min="14854" max="14854" width="6.28515625" style="169" customWidth="1"/>
    <col min="14855" max="15092" width="8.85546875" style="169"/>
    <col min="15093" max="15093" width="2.85546875" style="169" customWidth="1"/>
    <col min="15094" max="15094" width="2.42578125" style="169" customWidth="1"/>
    <col min="15095" max="15095" width="1.5703125" style="169" customWidth="1"/>
    <col min="15096" max="15096" width="23.7109375" style="169" customWidth="1"/>
    <col min="15097" max="15097" width="4.85546875" style="169" customWidth="1"/>
    <col min="15098" max="15098" width="7.28515625" style="169" customWidth="1"/>
    <col min="15099" max="15103" width="6.42578125" style="169" customWidth="1"/>
    <col min="15104" max="15104" width="0.7109375" style="169" customWidth="1"/>
    <col min="15105" max="15105" width="7.28515625" style="169" customWidth="1"/>
    <col min="15106" max="15106" width="1.28515625" style="169" customWidth="1"/>
    <col min="15107" max="15107" width="7.28515625" style="169" customWidth="1"/>
    <col min="15108" max="15109" width="5.85546875" style="169" customWidth="1"/>
    <col min="15110" max="15110" width="6.28515625" style="169" customWidth="1"/>
    <col min="15111" max="15348" width="8.85546875" style="169"/>
    <col min="15349" max="15349" width="2.85546875" style="169" customWidth="1"/>
    <col min="15350" max="15350" width="2.42578125" style="169" customWidth="1"/>
    <col min="15351" max="15351" width="1.5703125" style="169" customWidth="1"/>
    <col min="15352" max="15352" width="23.7109375" style="169" customWidth="1"/>
    <col min="15353" max="15353" width="4.85546875" style="169" customWidth="1"/>
    <col min="15354" max="15354" width="7.28515625" style="169" customWidth="1"/>
    <col min="15355" max="15359" width="6.42578125" style="169" customWidth="1"/>
    <col min="15360" max="15360" width="0.7109375" style="169" customWidth="1"/>
    <col min="15361" max="15361" width="7.28515625" style="169" customWidth="1"/>
    <col min="15362" max="15362" width="1.28515625" style="169" customWidth="1"/>
    <col min="15363" max="15363" width="7.28515625" style="169" customWidth="1"/>
    <col min="15364" max="15365" width="5.85546875" style="169" customWidth="1"/>
    <col min="15366" max="15366" width="6.28515625" style="169" customWidth="1"/>
    <col min="15367" max="15604" width="8.85546875" style="169"/>
    <col min="15605" max="15605" width="2.85546875" style="169" customWidth="1"/>
    <col min="15606" max="15606" width="2.42578125" style="169" customWidth="1"/>
    <col min="15607" max="15607" width="1.5703125" style="169" customWidth="1"/>
    <col min="15608" max="15608" width="23.7109375" style="169" customWidth="1"/>
    <col min="15609" max="15609" width="4.85546875" style="169" customWidth="1"/>
    <col min="15610" max="15610" width="7.28515625" style="169" customWidth="1"/>
    <col min="15611" max="15615" width="6.42578125" style="169" customWidth="1"/>
    <col min="15616" max="15616" width="0.7109375" style="169" customWidth="1"/>
    <col min="15617" max="15617" width="7.28515625" style="169" customWidth="1"/>
    <col min="15618" max="15618" width="1.28515625" style="169" customWidth="1"/>
    <col min="15619" max="15619" width="7.28515625" style="169" customWidth="1"/>
    <col min="15620" max="15621" width="5.85546875" style="169" customWidth="1"/>
    <col min="15622" max="15622" width="6.28515625" style="169" customWidth="1"/>
    <col min="15623" max="15860" width="8.85546875" style="169"/>
    <col min="15861" max="15861" width="2.85546875" style="169" customWidth="1"/>
    <col min="15862" max="15862" width="2.42578125" style="169" customWidth="1"/>
    <col min="15863" max="15863" width="1.5703125" style="169" customWidth="1"/>
    <col min="15864" max="15864" width="23.7109375" style="169" customWidth="1"/>
    <col min="15865" max="15865" width="4.85546875" style="169" customWidth="1"/>
    <col min="15866" max="15866" width="7.28515625" style="169" customWidth="1"/>
    <col min="15867" max="15871" width="6.42578125" style="169" customWidth="1"/>
    <col min="15872" max="15872" width="0.7109375" style="169" customWidth="1"/>
    <col min="15873" max="15873" width="7.28515625" style="169" customWidth="1"/>
    <col min="15874" max="15874" width="1.28515625" style="169" customWidth="1"/>
    <col min="15875" max="15875" width="7.28515625" style="169" customWidth="1"/>
    <col min="15876" max="15877" width="5.85546875" style="169" customWidth="1"/>
    <col min="15878" max="15878" width="6.28515625" style="169" customWidth="1"/>
    <col min="15879" max="16116" width="8.85546875" style="169"/>
    <col min="16117" max="16117" width="2.85546875" style="169" customWidth="1"/>
    <col min="16118" max="16118" width="2.42578125" style="169" customWidth="1"/>
    <col min="16119" max="16119" width="1.5703125" style="169" customWidth="1"/>
    <col min="16120" max="16120" width="23.7109375" style="169" customWidth="1"/>
    <col min="16121" max="16121" width="4.85546875" style="169" customWidth="1"/>
    <col min="16122" max="16122" width="7.28515625" style="169" customWidth="1"/>
    <col min="16123" max="16127" width="6.42578125" style="169" customWidth="1"/>
    <col min="16128" max="16128" width="0.7109375" style="169" customWidth="1"/>
    <col min="16129" max="16129" width="7.28515625" style="169" customWidth="1"/>
    <col min="16130" max="16130" width="1.28515625" style="169" customWidth="1"/>
    <col min="16131" max="16131" width="7.28515625" style="169" customWidth="1"/>
    <col min="16132" max="16133" width="5.85546875" style="169" customWidth="1"/>
    <col min="16134" max="16134" width="6.28515625" style="169" customWidth="1"/>
    <col min="16135" max="16384" width="8.85546875" style="169"/>
  </cols>
  <sheetData>
    <row r="1" spans="1:19" s="98" customFormat="1" ht="19.899999999999999" customHeight="1" thickBot="1">
      <c r="A1" s="1158" t="s">
        <v>810</v>
      </c>
      <c r="B1" s="1158"/>
      <c r="C1" s="1158"/>
      <c r="D1" s="1158"/>
      <c r="E1" s="1158"/>
      <c r="F1" s="1158"/>
      <c r="G1" s="1158"/>
      <c r="H1" s="1158"/>
      <c r="I1" s="1158"/>
      <c r="J1" s="1158"/>
      <c r="K1" s="1158"/>
      <c r="L1" s="1158"/>
      <c r="M1" s="1158"/>
      <c r="N1" s="1158"/>
      <c r="O1" s="1158"/>
      <c r="P1" s="1158"/>
      <c r="Q1" s="1158"/>
      <c r="R1" s="97"/>
      <c r="S1" s="97"/>
    </row>
    <row r="2" spans="1:19" s="101" customFormat="1" ht="16.149999999999999" customHeight="1">
      <c r="A2" s="1142" t="s">
        <v>80</v>
      </c>
      <c r="B2" s="1142"/>
      <c r="C2" s="1142"/>
      <c r="D2" s="1142"/>
      <c r="E2" s="1142"/>
      <c r="F2" s="99"/>
      <c r="G2" s="99"/>
      <c r="H2" s="99"/>
      <c r="I2" s="99"/>
      <c r="J2" s="99"/>
      <c r="K2" s="99"/>
      <c r="L2" s="100"/>
      <c r="M2" s="100"/>
      <c r="N2" s="100"/>
      <c r="Q2" s="102"/>
      <c r="R2" s="103"/>
      <c r="S2" s="103" t="s">
        <v>0</v>
      </c>
    </row>
    <row r="3" spans="1:19" s="101" customFormat="1" ht="16.149999999999999" customHeight="1">
      <c r="A3" s="1159" t="s">
        <v>1</v>
      </c>
      <c r="B3" s="1159"/>
      <c r="C3" s="1159"/>
      <c r="D3" s="1159"/>
      <c r="E3" s="1142"/>
      <c r="F3" s="104"/>
      <c r="G3" s="99"/>
      <c r="H3" s="99"/>
      <c r="I3" s="99"/>
      <c r="J3" s="99"/>
      <c r="K3" s="99"/>
      <c r="L3" s="100"/>
      <c r="M3" s="100"/>
      <c r="N3" s="100"/>
      <c r="Q3" s="102"/>
    </row>
    <row r="4" spans="1:19" s="107" customFormat="1" ht="15" customHeight="1">
      <c r="A4" s="105"/>
      <c r="B4" s="105"/>
      <c r="C4" s="105"/>
      <c r="D4" s="105"/>
      <c r="E4" s="105"/>
      <c r="F4" s="1160" t="s">
        <v>81</v>
      </c>
      <c r="G4" s="1160"/>
      <c r="H4" s="1160"/>
      <c r="I4" s="1160"/>
      <c r="J4" s="1160"/>
      <c r="K4" s="1160"/>
      <c r="L4" s="1160"/>
      <c r="M4" s="1160"/>
      <c r="N4" s="106"/>
      <c r="O4" s="1161" t="s">
        <v>82</v>
      </c>
      <c r="P4" s="1161"/>
      <c r="Q4" s="1161"/>
      <c r="R4" s="1161"/>
      <c r="S4" s="1161"/>
    </row>
    <row r="5" spans="1:19" s="107" customFormat="1" ht="12.75" customHeight="1">
      <c r="A5" s="108"/>
      <c r="B5" s="108"/>
      <c r="C5" s="108"/>
      <c r="D5" s="108"/>
      <c r="E5" s="109" t="s">
        <v>50</v>
      </c>
      <c r="F5" s="110">
        <v>2000</v>
      </c>
      <c r="G5" s="110">
        <v>2005</v>
      </c>
      <c r="H5" s="110">
        <v>2006</v>
      </c>
      <c r="I5" s="110">
        <v>2007</v>
      </c>
      <c r="J5" s="110">
        <v>2008</v>
      </c>
      <c r="K5" s="110">
        <v>2009</v>
      </c>
      <c r="L5" s="111"/>
      <c r="M5" s="871">
        <v>2010</v>
      </c>
      <c r="N5" s="872"/>
      <c r="O5" s="114">
        <v>2010</v>
      </c>
      <c r="P5" s="114">
        <v>2011</v>
      </c>
      <c r="Q5" s="114">
        <v>2012</v>
      </c>
      <c r="R5" s="114">
        <v>2013</v>
      </c>
      <c r="S5" s="114">
        <v>2014</v>
      </c>
    </row>
    <row r="6" spans="1:19" s="107" customFormat="1" ht="3.75" customHeight="1">
      <c r="A6" s="105"/>
      <c r="B6" s="105"/>
      <c r="C6" s="105"/>
      <c r="D6" s="105"/>
      <c r="E6" s="105"/>
      <c r="F6" s="873"/>
      <c r="G6" s="873"/>
      <c r="H6" s="873"/>
      <c r="I6" s="873"/>
      <c r="J6" s="873"/>
      <c r="K6" s="873"/>
      <c r="L6" s="873"/>
      <c r="M6" s="873"/>
      <c r="N6" s="873"/>
      <c r="O6" s="115"/>
      <c r="P6" s="115"/>
      <c r="Q6" s="115"/>
      <c r="R6" s="115"/>
      <c r="S6" s="115"/>
    </row>
    <row r="7" spans="1:19" s="107" customFormat="1" ht="11.1" customHeight="1">
      <c r="A7" s="1162" t="s">
        <v>26</v>
      </c>
      <c r="B7" s="1162"/>
      <c r="C7" s="1162"/>
      <c r="D7" s="1162"/>
      <c r="E7" s="116"/>
      <c r="F7" s="1140"/>
      <c r="G7" s="1140"/>
      <c r="H7" s="819"/>
      <c r="I7" s="819"/>
      <c r="J7" s="819"/>
      <c r="K7" s="819"/>
      <c r="L7" s="819"/>
      <c r="M7" s="819"/>
      <c r="N7" s="819"/>
      <c r="O7" s="115"/>
      <c r="P7" s="115"/>
      <c r="Q7" s="115"/>
      <c r="R7" s="115"/>
      <c r="S7" s="115"/>
    </row>
    <row r="8" spans="1:19" s="107" customFormat="1" ht="11.1" customHeight="1">
      <c r="A8" s="819"/>
      <c r="C8" s="819"/>
      <c r="D8" s="819" t="s">
        <v>83</v>
      </c>
      <c r="E8" s="117">
        <v>4</v>
      </c>
      <c r="F8" s="119">
        <v>193.1</v>
      </c>
      <c r="G8" s="119">
        <v>196.3</v>
      </c>
      <c r="H8" s="119">
        <v>198.2</v>
      </c>
      <c r="I8" s="119">
        <v>197.1</v>
      </c>
      <c r="J8" s="119">
        <v>198.1</v>
      </c>
      <c r="K8" s="119">
        <v>198.5</v>
      </c>
      <c r="L8" s="819"/>
      <c r="M8" s="119">
        <v>200.9</v>
      </c>
      <c r="N8" s="819"/>
      <c r="O8" s="35">
        <v>196</v>
      </c>
      <c r="P8" s="35">
        <v>194.8</v>
      </c>
      <c r="Q8" s="35">
        <v>191.9</v>
      </c>
      <c r="R8" s="35">
        <v>186</v>
      </c>
      <c r="S8" s="35">
        <v>182.1</v>
      </c>
    </row>
    <row r="9" spans="1:19" s="107" customFormat="1" ht="11.1" customHeight="1">
      <c r="A9" s="819"/>
      <c r="B9" s="819"/>
      <c r="D9" s="819" t="s">
        <v>84</v>
      </c>
      <c r="E9" s="117">
        <v>5</v>
      </c>
      <c r="F9" s="143">
        <v>174.7</v>
      </c>
      <c r="G9" s="143">
        <v>166.9</v>
      </c>
      <c r="H9" s="143">
        <v>166.7</v>
      </c>
      <c r="I9" s="143">
        <v>165.2</v>
      </c>
      <c r="J9" s="143">
        <v>165.2</v>
      </c>
      <c r="K9" s="143">
        <v>165</v>
      </c>
      <c r="L9" s="818"/>
      <c r="M9" s="143">
        <v>166.8</v>
      </c>
      <c r="N9" s="124"/>
      <c r="O9" s="35">
        <v>162.30000000000001</v>
      </c>
      <c r="P9" s="35">
        <v>160.19999999999999</v>
      </c>
      <c r="Q9" s="35">
        <v>158.19999999999999</v>
      </c>
      <c r="R9" s="35">
        <v>153.1</v>
      </c>
      <c r="S9" s="35">
        <v>148.69999999999999</v>
      </c>
    </row>
    <row r="10" spans="1:19" s="107" customFormat="1" ht="11.1" customHeight="1">
      <c r="A10" s="819"/>
      <c r="B10" s="819"/>
      <c r="D10" s="819" t="s">
        <v>85</v>
      </c>
      <c r="E10" s="117">
        <v>5</v>
      </c>
      <c r="F10" s="143">
        <v>16.7</v>
      </c>
      <c r="G10" s="143">
        <v>23</v>
      </c>
      <c r="H10" s="143">
        <v>25.3</v>
      </c>
      <c r="I10" s="143">
        <v>26.4</v>
      </c>
      <c r="J10" s="143">
        <v>27.6</v>
      </c>
      <c r="K10" s="143">
        <v>28.8</v>
      </c>
      <c r="L10" s="818"/>
      <c r="M10" s="143">
        <v>30.2</v>
      </c>
      <c r="N10" s="124"/>
      <c r="O10" s="35">
        <v>29.8</v>
      </c>
      <c r="P10" s="35">
        <v>30.4</v>
      </c>
      <c r="Q10" s="35">
        <v>29.6</v>
      </c>
      <c r="R10" s="35">
        <v>29.4</v>
      </c>
      <c r="S10" s="35">
        <v>28.9</v>
      </c>
    </row>
    <row r="11" spans="1:19" s="107" customFormat="1" ht="12" customHeight="1">
      <c r="A11" s="819"/>
      <c r="B11" s="819"/>
      <c r="C11" s="115"/>
      <c r="D11" s="819" t="s">
        <v>86</v>
      </c>
      <c r="E11" s="117">
        <v>6</v>
      </c>
      <c r="F11" s="143">
        <v>1.5</v>
      </c>
      <c r="G11" s="143">
        <v>6.4</v>
      </c>
      <c r="H11" s="143">
        <v>6.2</v>
      </c>
      <c r="I11" s="143">
        <v>5.5</v>
      </c>
      <c r="J11" s="143">
        <v>5.2</v>
      </c>
      <c r="K11" s="143">
        <v>4.8</v>
      </c>
      <c r="L11" s="124"/>
      <c r="M11" s="143">
        <v>3.9</v>
      </c>
      <c r="N11" s="124"/>
      <c r="O11" s="35">
        <v>3.9</v>
      </c>
      <c r="P11" s="35">
        <v>4.0999999999999996</v>
      </c>
      <c r="Q11" s="35">
        <v>4</v>
      </c>
      <c r="R11" s="35">
        <v>3.5</v>
      </c>
      <c r="S11" s="35">
        <v>4.5</v>
      </c>
    </row>
    <row r="12" spans="1:19" s="107" customFormat="1" ht="11.1" customHeight="1">
      <c r="A12" s="819"/>
      <c r="C12" s="192"/>
      <c r="D12" s="818" t="s">
        <v>87</v>
      </c>
      <c r="E12" s="123"/>
      <c r="F12" s="143">
        <v>10.5</v>
      </c>
      <c r="G12" s="143">
        <v>8.6</v>
      </c>
      <c r="H12" s="143">
        <v>7.4</v>
      </c>
      <c r="I12" s="143">
        <v>7.5</v>
      </c>
      <c r="J12" s="143">
        <v>7.4</v>
      </c>
      <c r="K12" s="143">
        <v>7</v>
      </c>
      <c r="L12" s="124"/>
      <c r="M12" s="143">
        <v>8.1999999999999993</v>
      </c>
      <c r="N12" s="124"/>
      <c r="O12" s="35">
        <v>7.9</v>
      </c>
      <c r="P12" s="35">
        <v>7.5</v>
      </c>
      <c r="Q12" s="35">
        <v>7.7</v>
      </c>
      <c r="R12" s="35">
        <v>7.6</v>
      </c>
      <c r="S12" s="35">
        <v>7.3</v>
      </c>
    </row>
    <row r="13" spans="1:19" s="107" customFormat="1" ht="11.1" customHeight="1">
      <c r="A13" s="819"/>
      <c r="B13" s="115"/>
      <c r="C13" s="819"/>
      <c r="D13" s="1140" t="s">
        <v>88</v>
      </c>
      <c r="E13" s="117"/>
      <c r="F13" s="143">
        <v>203.6</v>
      </c>
      <c r="G13" s="143">
        <v>204.8</v>
      </c>
      <c r="H13" s="143">
        <v>205.6</v>
      </c>
      <c r="I13" s="143">
        <v>204.6</v>
      </c>
      <c r="J13" s="143">
        <v>205.5</v>
      </c>
      <c r="K13" s="143">
        <v>205.6</v>
      </c>
      <c r="L13" s="124"/>
      <c r="M13" s="143">
        <v>209.1</v>
      </c>
      <c r="N13" s="124"/>
      <c r="O13" s="35">
        <v>203.9</v>
      </c>
      <c r="P13" s="35">
        <v>202.3</v>
      </c>
      <c r="Q13" s="35">
        <v>199.6</v>
      </c>
      <c r="R13" s="35">
        <v>193.6</v>
      </c>
      <c r="S13" s="35">
        <v>189.4</v>
      </c>
    </row>
    <row r="14" spans="1:19" s="107" customFormat="1" ht="6" customHeight="1">
      <c r="A14" s="819"/>
      <c r="B14" s="819"/>
      <c r="C14" s="819"/>
      <c r="D14" s="819"/>
      <c r="E14" s="117"/>
      <c r="F14" s="124"/>
      <c r="G14" s="124"/>
      <c r="H14" s="125"/>
      <c r="I14" s="125"/>
      <c r="J14" s="125"/>
      <c r="K14" s="125"/>
      <c r="L14" s="124"/>
      <c r="M14" s="124"/>
      <c r="N14" s="124"/>
      <c r="O14" s="35" t="s">
        <v>809</v>
      </c>
      <c r="P14" s="35" t="s">
        <v>809</v>
      </c>
      <c r="Q14" s="35" t="s">
        <v>809</v>
      </c>
      <c r="R14" s="35" t="s">
        <v>809</v>
      </c>
      <c r="S14" s="35" t="s">
        <v>809</v>
      </c>
    </row>
    <row r="15" spans="1:19" s="107" customFormat="1" ht="12" customHeight="1">
      <c r="A15" s="819"/>
      <c r="B15" s="115"/>
      <c r="C15" s="819"/>
      <c r="D15" s="819" t="s">
        <v>89</v>
      </c>
      <c r="E15" s="123" t="s">
        <v>90</v>
      </c>
      <c r="F15" s="143">
        <v>53.4</v>
      </c>
      <c r="G15" s="143">
        <v>97.9</v>
      </c>
      <c r="H15" s="255">
        <v>99</v>
      </c>
      <c r="I15" s="255">
        <v>105.8</v>
      </c>
      <c r="J15" s="255">
        <v>115</v>
      </c>
      <c r="K15" s="255">
        <v>118.3</v>
      </c>
      <c r="L15" s="124"/>
      <c r="M15" s="143">
        <v>126.3</v>
      </c>
      <c r="N15" s="124"/>
      <c r="O15" s="35">
        <v>133.5</v>
      </c>
      <c r="P15" s="35">
        <v>134.1</v>
      </c>
      <c r="Q15" s="35">
        <v>137.9</v>
      </c>
      <c r="R15" s="35">
        <v>138.9</v>
      </c>
      <c r="S15" s="35">
        <v>140.30000000000001</v>
      </c>
    </row>
    <row r="16" spans="1:19" s="107" customFormat="1" ht="12" customHeight="1">
      <c r="A16" s="819"/>
      <c r="B16" s="115"/>
      <c r="C16" s="819"/>
      <c r="D16" s="819" t="s">
        <v>91</v>
      </c>
      <c r="E16" s="123">
        <v>9</v>
      </c>
      <c r="F16" s="143">
        <v>39.1</v>
      </c>
      <c r="G16" s="143">
        <v>46.6</v>
      </c>
      <c r="H16" s="255">
        <v>55.3</v>
      </c>
      <c r="I16" s="255">
        <v>57.4</v>
      </c>
      <c r="J16" s="255">
        <v>57.6</v>
      </c>
      <c r="K16" s="255">
        <v>63.2</v>
      </c>
      <c r="L16" s="124"/>
      <c r="M16" s="143">
        <v>63.4</v>
      </c>
      <c r="N16" s="124"/>
      <c r="O16" s="35" t="s">
        <v>101</v>
      </c>
      <c r="P16" s="35">
        <v>48.6</v>
      </c>
      <c r="Q16" s="35">
        <v>48.9</v>
      </c>
      <c r="R16" s="35">
        <v>48.2</v>
      </c>
      <c r="S16" s="35">
        <v>47.7</v>
      </c>
    </row>
    <row r="17" spans="1:19" s="107" customFormat="1" ht="12" customHeight="1">
      <c r="A17" s="819"/>
      <c r="B17" s="115"/>
      <c r="C17" s="819"/>
      <c r="D17" s="819" t="s">
        <v>92</v>
      </c>
      <c r="E17" s="117">
        <v>10</v>
      </c>
      <c r="F17" s="124" t="s">
        <v>30</v>
      </c>
      <c r="G17" s="124" t="s">
        <v>30</v>
      </c>
      <c r="H17" s="125" t="s">
        <v>30</v>
      </c>
      <c r="I17" s="125" t="s">
        <v>30</v>
      </c>
      <c r="J17" s="125" t="s">
        <v>30</v>
      </c>
      <c r="K17" s="125" t="s">
        <v>30</v>
      </c>
      <c r="L17" s="124"/>
      <c r="M17" s="124" t="s">
        <v>30</v>
      </c>
      <c r="N17" s="124"/>
      <c r="O17" s="35" t="s">
        <v>101</v>
      </c>
      <c r="P17" s="35">
        <v>39.1</v>
      </c>
      <c r="Q17" s="35">
        <v>38.6</v>
      </c>
      <c r="R17" s="35">
        <v>37.200000000000003</v>
      </c>
      <c r="S17" s="35">
        <v>36.9</v>
      </c>
    </row>
    <row r="18" spans="1:19" s="107" customFormat="1" ht="12" customHeight="1">
      <c r="A18" s="819"/>
      <c r="B18" s="115"/>
      <c r="C18" s="819"/>
      <c r="D18" s="819" t="s">
        <v>93</v>
      </c>
      <c r="E18" s="117">
        <v>11</v>
      </c>
      <c r="F18" s="124" t="s">
        <v>30</v>
      </c>
      <c r="G18" s="124" t="s">
        <v>30</v>
      </c>
      <c r="H18" s="125" t="s">
        <v>30</v>
      </c>
      <c r="I18" s="125" t="s">
        <v>30</v>
      </c>
      <c r="J18" s="125" t="s">
        <v>30</v>
      </c>
      <c r="K18" s="125" t="s">
        <v>30</v>
      </c>
      <c r="L18" s="124"/>
      <c r="M18" s="124" t="s">
        <v>30</v>
      </c>
      <c r="N18" s="124"/>
      <c r="O18" s="35" t="s">
        <v>30</v>
      </c>
      <c r="P18" s="35">
        <v>20.9</v>
      </c>
      <c r="Q18" s="35">
        <v>20.7</v>
      </c>
      <c r="R18" s="35">
        <v>22.8</v>
      </c>
      <c r="S18" s="35">
        <v>22.3</v>
      </c>
    </row>
    <row r="19" spans="1:19" s="107" customFormat="1" ht="12" customHeight="1">
      <c r="A19" s="819"/>
      <c r="C19" s="116"/>
      <c r="D19" s="1140" t="s">
        <v>94</v>
      </c>
      <c r="E19" s="117">
        <v>12</v>
      </c>
      <c r="F19" s="143">
        <v>285.5</v>
      </c>
      <c r="G19" s="143">
        <v>340.8</v>
      </c>
      <c r="H19" s="143">
        <v>352.6</v>
      </c>
      <c r="I19" s="143">
        <v>360.2</v>
      </c>
      <c r="J19" s="143">
        <v>370.7</v>
      </c>
      <c r="K19" s="143">
        <v>380</v>
      </c>
      <c r="L19" s="124"/>
      <c r="M19" s="143">
        <v>390.6</v>
      </c>
      <c r="N19" s="124"/>
      <c r="O19" s="35" t="s">
        <v>101</v>
      </c>
      <c r="P19" s="35">
        <v>416.6</v>
      </c>
      <c r="Q19" s="35">
        <v>417.3</v>
      </c>
      <c r="R19" s="35">
        <v>410.29999999999995</v>
      </c>
      <c r="S19" s="35">
        <v>406.99999999999994</v>
      </c>
    </row>
    <row r="20" spans="1:19" s="107" customFormat="1" ht="11.25" customHeight="1">
      <c r="A20" s="819"/>
      <c r="B20" s="819"/>
      <c r="C20" s="819"/>
      <c r="D20" s="819"/>
      <c r="E20" s="117"/>
      <c r="F20" s="124"/>
      <c r="G20" s="124"/>
      <c r="H20" s="125"/>
      <c r="I20" s="125"/>
      <c r="J20" s="125"/>
      <c r="K20" s="125"/>
      <c r="L20" s="124"/>
      <c r="M20" s="124"/>
      <c r="N20" s="124"/>
      <c r="O20" s="35" t="s">
        <v>809</v>
      </c>
      <c r="P20" s="35" t="s">
        <v>809</v>
      </c>
      <c r="Q20" s="35" t="s">
        <v>809</v>
      </c>
      <c r="R20" s="35" t="s">
        <v>809</v>
      </c>
      <c r="S20" s="35" t="s">
        <v>809</v>
      </c>
    </row>
    <row r="21" spans="1:19" s="107" customFormat="1" ht="11.25" customHeight="1">
      <c r="B21" s="116"/>
      <c r="C21" s="116"/>
      <c r="D21" s="1140" t="s">
        <v>42</v>
      </c>
      <c r="E21" s="126"/>
      <c r="F21" s="124"/>
      <c r="G21" s="124"/>
      <c r="H21" s="125"/>
      <c r="I21" s="125"/>
      <c r="J21" s="125"/>
      <c r="K21" s="125"/>
      <c r="L21" s="124"/>
      <c r="M21" s="124"/>
      <c r="N21" s="124"/>
      <c r="O21" s="35" t="s">
        <v>809</v>
      </c>
      <c r="P21" s="35" t="s">
        <v>809</v>
      </c>
      <c r="Q21" s="35" t="s">
        <v>809</v>
      </c>
      <c r="R21" s="35" t="s">
        <v>809</v>
      </c>
      <c r="S21" s="35" t="s">
        <v>809</v>
      </c>
    </row>
    <row r="22" spans="1:19" s="107" customFormat="1" ht="11.25" customHeight="1">
      <c r="A22" s="819"/>
      <c r="C22" s="121"/>
      <c r="D22" s="819" t="s">
        <v>83</v>
      </c>
      <c r="E22" s="117">
        <v>4</v>
      </c>
      <c r="F22" s="124" t="s">
        <v>30</v>
      </c>
      <c r="G22" s="124" t="s">
        <v>30</v>
      </c>
      <c r="H22" s="125" t="s">
        <v>30</v>
      </c>
      <c r="I22" s="125" t="s">
        <v>30</v>
      </c>
      <c r="J22" s="125" t="s">
        <v>30</v>
      </c>
      <c r="K22" s="125" t="s">
        <v>30</v>
      </c>
      <c r="L22" s="124"/>
      <c r="M22" s="124" t="s">
        <v>30</v>
      </c>
      <c r="N22" s="124"/>
      <c r="O22" s="35">
        <v>0.3</v>
      </c>
      <c r="P22" s="35">
        <v>4.7</v>
      </c>
      <c r="Q22" s="35">
        <v>12.9</v>
      </c>
      <c r="R22" s="35">
        <v>23.5</v>
      </c>
      <c r="S22" s="35">
        <v>33.4</v>
      </c>
    </row>
    <row r="23" spans="1:19" s="107" customFormat="1" ht="11.25" customHeight="1">
      <c r="A23" s="819"/>
      <c r="B23" s="819"/>
      <c r="D23" s="819" t="s">
        <v>84</v>
      </c>
      <c r="E23" s="117">
        <v>5</v>
      </c>
      <c r="F23" s="124" t="s">
        <v>30</v>
      </c>
      <c r="G23" s="124" t="s">
        <v>30</v>
      </c>
      <c r="H23" s="125" t="s">
        <v>30</v>
      </c>
      <c r="I23" s="125" t="s">
        <v>30</v>
      </c>
      <c r="J23" s="125" t="s">
        <v>30</v>
      </c>
      <c r="K23" s="125" t="s">
        <v>30</v>
      </c>
      <c r="L23" s="124"/>
      <c r="M23" s="124" t="s">
        <v>30</v>
      </c>
      <c r="N23" s="124"/>
      <c r="O23" s="35">
        <v>0.3</v>
      </c>
      <c r="P23" s="35">
        <v>3.8</v>
      </c>
      <c r="Q23" s="35">
        <v>10.6</v>
      </c>
      <c r="R23" s="35">
        <v>19.5</v>
      </c>
      <c r="S23" s="35">
        <v>27.4</v>
      </c>
    </row>
    <row r="24" spans="1:19" s="107" customFormat="1" ht="11.25" customHeight="1">
      <c r="A24" s="819"/>
      <c r="B24" s="819"/>
      <c r="D24" s="819" t="s">
        <v>85</v>
      </c>
      <c r="E24" s="117">
        <v>5</v>
      </c>
      <c r="F24" s="124" t="s">
        <v>30</v>
      </c>
      <c r="G24" s="124" t="s">
        <v>30</v>
      </c>
      <c r="H24" s="125" t="s">
        <v>30</v>
      </c>
      <c r="I24" s="125" t="s">
        <v>30</v>
      </c>
      <c r="J24" s="125" t="s">
        <v>30</v>
      </c>
      <c r="K24" s="125" t="s">
        <v>30</v>
      </c>
      <c r="L24" s="124"/>
      <c r="M24" s="124" t="s">
        <v>30</v>
      </c>
      <c r="N24" s="124"/>
      <c r="O24" s="35" t="s">
        <v>30</v>
      </c>
      <c r="P24" s="35">
        <v>0.7</v>
      </c>
      <c r="Q24" s="35">
        <v>1.8</v>
      </c>
      <c r="R24" s="35">
        <v>3.2</v>
      </c>
      <c r="S24" s="35">
        <v>4.5999999999999996</v>
      </c>
    </row>
    <row r="25" spans="1:19" s="107" customFormat="1" ht="11.25" customHeight="1">
      <c r="A25" s="819"/>
      <c r="B25" s="115"/>
      <c r="C25" s="115"/>
      <c r="D25" s="819" t="s">
        <v>86</v>
      </c>
      <c r="E25" s="117"/>
      <c r="F25" s="124" t="s">
        <v>30</v>
      </c>
      <c r="G25" s="124" t="s">
        <v>30</v>
      </c>
      <c r="H25" s="125" t="s">
        <v>30</v>
      </c>
      <c r="I25" s="125" t="s">
        <v>30</v>
      </c>
      <c r="J25" s="125" t="s">
        <v>30</v>
      </c>
      <c r="K25" s="125" t="s">
        <v>30</v>
      </c>
      <c r="L25" s="124"/>
      <c r="M25" s="124" t="s">
        <v>30</v>
      </c>
      <c r="N25" s="124"/>
      <c r="O25" s="35" t="s">
        <v>30</v>
      </c>
      <c r="P25" s="35">
        <v>0.1</v>
      </c>
      <c r="Q25" s="35">
        <v>0.4</v>
      </c>
      <c r="R25" s="35">
        <v>0.7</v>
      </c>
      <c r="S25" s="35">
        <v>1.4</v>
      </c>
    </row>
    <row r="26" spans="1:19" s="107" customFormat="1" ht="11.25" customHeight="1">
      <c r="A26" s="819"/>
      <c r="C26" s="192"/>
      <c r="D26" s="818" t="s">
        <v>87</v>
      </c>
      <c r="E26" s="123"/>
      <c r="F26" s="124" t="s">
        <v>30</v>
      </c>
      <c r="G26" s="124" t="s">
        <v>30</v>
      </c>
      <c r="H26" s="125" t="s">
        <v>30</v>
      </c>
      <c r="I26" s="125" t="s">
        <v>30</v>
      </c>
      <c r="J26" s="125" t="s">
        <v>30</v>
      </c>
      <c r="K26" s="125" t="s">
        <v>30</v>
      </c>
      <c r="L26" s="124"/>
      <c r="M26" s="124" t="s">
        <v>30</v>
      </c>
      <c r="N26" s="124"/>
      <c r="O26" s="35" t="s">
        <v>30</v>
      </c>
      <c r="P26" s="35">
        <v>0.2</v>
      </c>
      <c r="Q26" s="35">
        <v>0.4</v>
      </c>
      <c r="R26" s="35">
        <v>0.7</v>
      </c>
      <c r="S26" s="35">
        <v>1.3</v>
      </c>
    </row>
    <row r="27" spans="1:19" s="107" customFormat="1" ht="11.25" customHeight="1">
      <c r="A27" s="819"/>
      <c r="B27" s="115"/>
      <c r="C27" s="819"/>
      <c r="D27" s="1140" t="s">
        <v>88</v>
      </c>
      <c r="E27" s="117"/>
      <c r="F27" s="124" t="s">
        <v>30</v>
      </c>
      <c r="G27" s="124" t="s">
        <v>30</v>
      </c>
      <c r="H27" s="125" t="s">
        <v>30</v>
      </c>
      <c r="I27" s="125" t="s">
        <v>30</v>
      </c>
      <c r="J27" s="125" t="s">
        <v>30</v>
      </c>
      <c r="K27" s="125" t="s">
        <v>30</v>
      </c>
      <c r="L27" s="124"/>
      <c r="M27" s="124" t="s">
        <v>30</v>
      </c>
      <c r="N27" s="124"/>
      <c r="O27" s="35" t="s">
        <v>30</v>
      </c>
      <c r="P27" s="35">
        <v>4.9000000000000004</v>
      </c>
      <c r="Q27" s="35">
        <v>13.3</v>
      </c>
      <c r="R27" s="35">
        <v>24.2</v>
      </c>
      <c r="S27" s="35">
        <v>34.699999999999996</v>
      </c>
    </row>
    <row r="28" spans="1:19" s="107" customFormat="1" ht="11.25" customHeight="1">
      <c r="A28" s="819"/>
      <c r="B28" s="819"/>
      <c r="C28" s="819"/>
      <c r="D28" s="819"/>
      <c r="E28" s="117"/>
      <c r="F28" s="124"/>
      <c r="G28" s="124"/>
      <c r="H28" s="125"/>
      <c r="I28" s="125"/>
      <c r="J28" s="125"/>
      <c r="K28" s="125"/>
      <c r="L28" s="124"/>
      <c r="M28" s="124"/>
      <c r="N28" s="124"/>
      <c r="O28" s="35" t="s">
        <v>809</v>
      </c>
      <c r="P28" s="35" t="s">
        <v>809</v>
      </c>
      <c r="Q28" s="35" t="s">
        <v>809</v>
      </c>
      <c r="R28" s="35" t="s">
        <v>809</v>
      </c>
      <c r="S28" s="35" t="s">
        <v>809</v>
      </c>
    </row>
    <row r="29" spans="1:19" s="107" customFormat="1" ht="11.25" customHeight="1">
      <c r="A29" s="819"/>
      <c r="B29" s="115"/>
      <c r="C29" s="819"/>
      <c r="D29" s="819" t="s">
        <v>89</v>
      </c>
      <c r="E29" s="123" t="s">
        <v>90</v>
      </c>
      <c r="F29" s="124" t="s">
        <v>30</v>
      </c>
      <c r="G29" s="124" t="s">
        <v>30</v>
      </c>
      <c r="H29" s="125" t="s">
        <v>30</v>
      </c>
      <c r="I29" s="125" t="s">
        <v>30</v>
      </c>
      <c r="J29" s="125" t="s">
        <v>30</v>
      </c>
      <c r="K29" s="125" t="s">
        <v>30</v>
      </c>
      <c r="L29" s="124"/>
      <c r="M29" s="124" t="s">
        <v>30</v>
      </c>
      <c r="N29" s="124"/>
      <c r="O29" s="35" t="s">
        <v>30</v>
      </c>
      <c r="P29" s="35">
        <v>2.8</v>
      </c>
      <c r="Q29" s="35">
        <v>8.6999999999999993</v>
      </c>
      <c r="R29" s="35">
        <v>17.3</v>
      </c>
      <c r="S29" s="35">
        <v>25.9</v>
      </c>
    </row>
    <row r="30" spans="1:19" s="107" customFormat="1" ht="11.25" customHeight="1">
      <c r="A30" s="819"/>
      <c r="B30" s="115"/>
      <c r="C30" s="819"/>
      <c r="D30" s="819" t="s">
        <v>91</v>
      </c>
      <c r="E30" s="123">
        <v>9</v>
      </c>
      <c r="F30" s="124" t="s">
        <v>30</v>
      </c>
      <c r="G30" s="124" t="s">
        <v>30</v>
      </c>
      <c r="H30" s="125" t="s">
        <v>30</v>
      </c>
      <c r="I30" s="125" t="s">
        <v>30</v>
      </c>
      <c r="J30" s="125" t="s">
        <v>30</v>
      </c>
      <c r="K30" s="125" t="s">
        <v>30</v>
      </c>
      <c r="L30" s="124"/>
      <c r="M30" s="124" t="s">
        <v>30</v>
      </c>
      <c r="N30" s="124"/>
      <c r="O30" s="35" t="s">
        <v>30</v>
      </c>
      <c r="P30" s="35">
        <v>1.1000000000000001</v>
      </c>
      <c r="Q30" s="35">
        <v>3.3</v>
      </c>
      <c r="R30" s="35">
        <v>6.4</v>
      </c>
      <c r="S30" s="35">
        <v>9.1999999999999993</v>
      </c>
    </row>
    <row r="31" spans="1:19" s="107" customFormat="1" ht="11.25" customHeight="1">
      <c r="A31" s="819"/>
      <c r="B31" s="115"/>
      <c r="C31" s="819"/>
      <c r="D31" s="819" t="s">
        <v>92</v>
      </c>
      <c r="E31" s="117">
        <v>10</v>
      </c>
      <c r="F31" s="124" t="s">
        <v>30</v>
      </c>
      <c r="G31" s="124" t="s">
        <v>30</v>
      </c>
      <c r="H31" s="125" t="s">
        <v>30</v>
      </c>
      <c r="I31" s="125" t="s">
        <v>30</v>
      </c>
      <c r="J31" s="125" t="s">
        <v>30</v>
      </c>
      <c r="K31" s="125" t="s">
        <v>30</v>
      </c>
      <c r="L31" s="124"/>
      <c r="M31" s="124" t="s">
        <v>30</v>
      </c>
      <c r="N31" s="124"/>
      <c r="O31" s="35" t="s">
        <v>30</v>
      </c>
      <c r="P31" s="35">
        <v>1</v>
      </c>
      <c r="Q31" s="35">
        <v>2.7</v>
      </c>
      <c r="R31" s="35">
        <v>5</v>
      </c>
      <c r="S31" s="35">
        <v>7.4</v>
      </c>
    </row>
    <row r="32" spans="1:19" s="107" customFormat="1" ht="11.25" customHeight="1">
      <c r="A32" s="819"/>
      <c r="B32" s="115"/>
      <c r="C32" s="819"/>
      <c r="D32" s="819" t="s">
        <v>93</v>
      </c>
      <c r="E32" s="117">
        <v>11</v>
      </c>
      <c r="F32" s="124" t="s">
        <v>30</v>
      </c>
      <c r="G32" s="124" t="s">
        <v>30</v>
      </c>
      <c r="H32" s="125" t="s">
        <v>30</v>
      </c>
      <c r="I32" s="125" t="s">
        <v>30</v>
      </c>
      <c r="J32" s="125" t="s">
        <v>30</v>
      </c>
      <c r="K32" s="125" t="s">
        <v>30</v>
      </c>
      <c r="L32" s="124"/>
      <c r="M32" s="124" t="s">
        <v>30</v>
      </c>
      <c r="N32" s="124"/>
      <c r="O32" s="35" t="s">
        <v>30</v>
      </c>
      <c r="P32" s="35">
        <v>0.3</v>
      </c>
      <c r="Q32" s="35">
        <v>1</v>
      </c>
      <c r="R32" s="35">
        <v>2.2000000000000002</v>
      </c>
      <c r="S32" s="35">
        <v>3.3</v>
      </c>
    </row>
    <row r="33" spans="1:19" s="107" customFormat="1" ht="11.25" customHeight="1">
      <c r="A33" s="819"/>
      <c r="C33" s="116"/>
      <c r="D33" s="1140" t="s">
        <v>94</v>
      </c>
      <c r="E33" s="117">
        <v>12</v>
      </c>
      <c r="F33" s="124" t="s">
        <v>30</v>
      </c>
      <c r="G33" s="124" t="s">
        <v>30</v>
      </c>
      <c r="H33" s="125" t="s">
        <v>30</v>
      </c>
      <c r="I33" s="125" t="s">
        <v>30</v>
      </c>
      <c r="J33" s="125" t="s">
        <v>30</v>
      </c>
      <c r="K33" s="125" t="s">
        <v>30</v>
      </c>
      <c r="L33" s="124"/>
      <c r="M33" s="124" t="s">
        <v>30</v>
      </c>
      <c r="N33" s="124"/>
      <c r="O33" s="35" t="s">
        <v>30</v>
      </c>
      <c r="P33" s="35">
        <v>9.6</v>
      </c>
      <c r="Q33" s="35">
        <v>27.6</v>
      </c>
      <c r="R33" s="35">
        <v>52.199999999999996</v>
      </c>
      <c r="S33" s="35">
        <v>75.900000000000006</v>
      </c>
    </row>
    <row r="34" spans="1:19" s="107" customFormat="1" ht="11.25" customHeight="1">
      <c r="A34" s="819"/>
      <c r="B34" s="819"/>
      <c r="C34" s="819"/>
      <c r="D34" s="819"/>
      <c r="E34" s="117"/>
      <c r="F34" s="124"/>
      <c r="G34" s="124"/>
      <c r="H34" s="125"/>
      <c r="I34" s="125"/>
      <c r="J34" s="125"/>
      <c r="K34" s="125"/>
      <c r="L34" s="124"/>
      <c r="M34" s="124"/>
      <c r="N34" s="124"/>
      <c r="O34" s="35" t="s">
        <v>809</v>
      </c>
      <c r="P34" s="35" t="s">
        <v>809</v>
      </c>
      <c r="Q34" s="35" t="s">
        <v>809</v>
      </c>
      <c r="R34" s="35" t="s">
        <v>809</v>
      </c>
      <c r="S34" s="35" t="s">
        <v>809</v>
      </c>
    </row>
    <row r="35" spans="1:19" s="107" customFormat="1" ht="22.9" customHeight="1">
      <c r="A35" s="1163" t="s">
        <v>95</v>
      </c>
      <c r="B35" s="1163"/>
      <c r="C35" s="1163"/>
      <c r="D35" s="1163"/>
      <c r="E35" s="126"/>
      <c r="F35" s="124"/>
      <c r="G35" s="124"/>
      <c r="H35" s="125"/>
      <c r="I35" s="125"/>
      <c r="J35" s="125"/>
      <c r="K35" s="125"/>
      <c r="L35" s="124"/>
      <c r="M35" s="124"/>
      <c r="N35" s="124"/>
      <c r="O35" s="35" t="s">
        <v>809</v>
      </c>
      <c r="P35" s="35" t="s">
        <v>809</v>
      </c>
      <c r="Q35" s="35" t="s">
        <v>809</v>
      </c>
      <c r="R35" s="35" t="s">
        <v>809</v>
      </c>
      <c r="S35" s="35" t="s">
        <v>809</v>
      </c>
    </row>
    <row r="36" spans="1:19" s="107" customFormat="1" ht="11.25" customHeight="1">
      <c r="A36" s="819"/>
      <c r="C36" s="121"/>
      <c r="D36" s="819" t="s">
        <v>83</v>
      </c>
      <c r="E36" s="117">
        <v>4</v>
      </c>
      <c r="F36" s="124" t="s">
        <v>30</v>
      </c>
      <c r="G36" s="124" t="s">
        <v>30</v>
      </c>
      <c r="H36" s="125" t="s">
        <v>30</v>
      </c>
      <c r="I36" s="125" t="s">
        <v>30</v>
      </c>
      <c r="J36" s="125" t="s">
        <v>30</v>
      </c>
      <c r="K36" s="125" t="s">
        <v>30</v>
      </c>
      <c r="L36" s="124"/>
      <c r="M36" s="124" t="s">
        <v>30</v>
      </c>
      <c r="N36" s="124"/>
      <c r="O36" s="35">
        <v>196.4</v>
      </c>
      <c r="P36" s="35">
        <v>199.5</v>
      </c>
      <c r="Q36" s="35">
        <v>204.7</v>
      </c>
      <c r="R36" s="35">
        <v>209.5</v>
      </c>
      <c r="S36" s="35">
        <v>215.5</v>
      </c>
    </row>
    <row r="37" spans="1:19" s="107" customFormat="1" ht="11.25" customHeight="1">
      <c r="A37" s="819"/>
      <c r="B37" s="819"/>
      <c r="D37" s="819" t="s">
        <v>84</v>
      </c>
      <c r="E37" s="117">
        <v>5</v>
      </c>
      <c r="F37" s="124" t="s">
        <v>30</v>
      </c>
      <c r="G37" s="124" t="s">
        <v>30</v>
      </c>
      <c r="H37" s="125" t="s">
        <v>30</v>
      </c>
      <c r="I37" s="125" t="s">
        <v>30</v>
      </c>
      <c r="J37" s="125" t="s">
        <v>30</v>
      </c>
      <c r="K37" s="125" t="s">
        <v>30</v>
      </c>
      <c r="L37" s="124"/>
      <c r="M37" s="124" t="s">
        <v>30</v>
      </c>
      <c r="N37" s="124"/>
      <c r="O37" s="35">
        <v>162.6</v>
      </c>
      <c r="P37" s="35">
        <v>164.1</v>
      </c>
      <c r="Q37" s="35">
        <v>168.8</v>
      </c>
      <c r="R37" s="35">
        <v>172.6</v>
      </c>
      <c r="S37" s="35">
        <v>176.2</v>
      </c>
    </row>
    <row r="38" spans="1:19" s="107" customFormat="1" ht="11.25" customHeight="1">
      <c r="A38" s="819"/>
      <c r="B38" s="819"/>
      <c r="D38" s="819" t="s">
        <v>85</v>
      </c>
      <c r="E38" s="117">
        <v>5</v>
      </c>
      <c r="F38" s="124" t="s">
        <v>30</v>
      </c>
      <c r="G38" s="124" t="s">
        <v>30</v>
      </c>
      <c r="H38" s="125" t="s">
        <v>30</v>
      </c>
      <c r="I38" s="125" t="s">
        <v>30</v>
      </c>
      <c r="J38" s="125" t="s">
        <v>30</v>
      </c>
      <c r="K38" s="125" t="s">
        <v>30</v>
      </c>
      <c r="L38" s="124"/>
      <c r="M38" s="124" t="s">
        <v>30</v>
      </c>
      <c r="N38" s="124"/>
      <c r="O38" s="35">
        <v>29.9</v>
      </c>
      <c r="P38" s="35">
        <v>31.1</v>
      </c>
      <c r="Q38" s="35">
        <v>31.4</v>
      </c>
      <c r="R38" s="35">
        <v>32.6</v>
      </c>
      <c r="S38" s="35">
        <v>33.4</v>
      </c>
    </row>
    <row r="39" spans="1:19" s="107" customFormat="1" ht="11.25" customHeight="1">
      <c r="A39" s="819"/>
      <c r="B39" s="819"/>
      <c r="C39" s="115"/>
      <c r="D39" s="819" t="s">
        <v>86</v>
      </c>
      <c r="E39" s="117">
        <v>6</v>
      </c>
      <c r="F39" s="124" t="s">
        <v>30</v>
      </c>
      <c r="G39" s="124" t="s">
        <v>30</v>
      </c>
      <c r="H39" s="125" t="s">
        <v>30</v>
      </c>
      <c r="I39" s="125" t="s">
        <v>30</v>
      </c>
      <c r="J39" s="125" t="s">
        <v>30</v>
      </c>
      <c r="K39" s="125" t="s">
        <v>30</v>
      </c>
      <c r="L39" s="124"/>
      <c r="M39" s="124" t="s">
        <v>30</v>
      </c>
      <c r="N39" s="124"/>
      <c r="O39" s="35">
        <v>3.9</v>
      </c>
      <c r="P39" s="35">
        <v>4.3</v>
      </c>
      <c r="Q39" s="35">
        <v>4.5</v>
      </c>
      <c r="R39" s="35">
        <v>4.2</v>
      </c>
      <c r="S39" s="35">
        <v>5.9</v>
      </c>
    </row>
    <row r="40" spans="1:19" s="107" customFormat="1" ht="11.25" customHeight="1">
      <c r="A40" s="819"/>
      <c r="C40" s="192"/>
      <c r="D40" s="818" t="s">
        <v>87</v>
      </c>
      <c r="E40" s="123"/>
      <c r="F40" s="124" t="s">
        <v>30</v>
      </c>
      <c r="G40" s="124" t="s">
        <v>30</v>
      </c>
      <c r="H40" s="125" t="s">
        <v>30</v>
      </c>
      <c r="I40" s="125" t="s">
        <v>30</v>
      </c>
      <c r="J40" s="125" t="s">
        <v>30</v>
      </c>
      <c r="K40" s="125" t="s">
        <v>30</v>
      </c>
      <c r="L40" s="124"/>
      <c r="M40" s="124" t="s">
        <v>30</v>
      </c>
      <c r="N40" s="124"/>
      <c r="O40" s="35" t="s">
        <v>30</v>
      </c>
      <c r="P40" s="35">
        <v>7.7</v>
      </c>
      <c r="Q40" s="35">
        <v>8.1</v>
      </c>
      <c r="R40" s="35">
        <v>8.3000000000000007</v>
      </c>
      <c r="S40" s="35">
        <v>8.6</v>
      </c>
    </row>
    <row r="41" spans="1:19" s="107" customFormat="1" ht="11.25" customHeight="1">
      <c r="A41" s="819"/>
      <c r="B41" s="115"/>
      <c r="C41" s="819"/>
      <c r="D41" s="1140" t="s">
        <v>88</v>
      </c>
      <c r="E41" s="117"/>
      <c r="F41" s="124" t="s">
        <v>30</v>
      </c>
      <c r="G41" s="124" t="s">
        <v>30</v>
      </c>
      <c r="H41" s="125" t="s">
        <v>30</v>
      </c>
      <c r="I41" s="125" t="s">
        <v>30</v>
      </c>
      <c r="J41" s="125" t="s">
        <v>30</v>
      </c>
      <c r="K41" s="125" t="s">
        <v>30</v>
      </c>
      <c r="L41" s="124"/>
      <c r="M41" s="124" t="s">
        <v>30</v>
      </c>
      <c r="N41" s="124"/>
      <c r="O41" s="35" t="s">
        <v>30</v>
      </c>
      <c r="P41" s="35">
        <v>207.2</v>
      </c>
      <c r="Q41" s="35">
        <v>212.79999999999998</v>
      </c>
      <c r="R41" s="35">
        <v>217.8</v>
      </c>
      <c r="S41" s="35">
        <v>224.1</v>
      </c>
    </row>
    <row r="42" spans="1:19" s="107" customFormat="1" ht="11.25" customHeight="1">
      <c r="A42" s="819"/>
      <c r="B42" s="819"/>
      <c r="C42" s="819"/>
      <c r="D42" s="819"/>
      <c r="E42" s="117"/>
      <c r="F42" s="124"/>
      <c r="G42" s="124"/>
      <c r="H42" s="125"/>
      <c r="I42" s="125"/>
      <c r="J42" s="125"/>
      <c r="K42" s="125"/>
      <c r="L42" s="124"/>
      <c r="M42" s="124"/>
      <c r="N42" s="124"/>
      <c r="O42" s="35" t="s">
        <v>809</v>
      </c>
      <c r="P42" s="35" t="s">
        <v>809</v>
      </c>
      <c r="Q42" s="35" t="s">
        <v>809</v>
      </c>
      <c r="R42" s="35" t="s">
        <v>809</v>
      </c>
      <c r="S42" s="35" t="s">
        <v>809</v>
      </c>
    </row>
    <row r="43" spans="1:19" s="107" customFormat="1" ht="11.25" customHeight="1">
      <c r="A43" s="819"/>
      <c r="B43" s="115"/>
      <c r="C43" s="819"/>
      <c r="D43" s="819" t="s">
        <v>89</v>
      </c>
      <c r="E43" s="123" t="s">
        <v>90</v>
      </c>
      <c r="F43" s="124" t="s">
        <v>30</v>
      </c>
      <c r="G43" s="124" t="s">
        <v>30</v>
      </c>
      <c r="H43" s="125" t="s">
        <v>30</v>
      </c>
      <c r="I43" s="125" t="s">
        <v>30</v>
      </c>
      <c r="J43" s="125" t="s">
        <v>30</v>
      </c>
      <c r="K43" s="125" t="s">
        <v>30</v>
      </c>
      <c r="L43" s="124"/>
      <c r="M43" s="124" t="s">
        <v>30</v>
      </c>
      <c r="N43" s="124"/>
      <c r="O43" s="35" t="s">
        <v>30</v>
      </c>
      <c r="P43" s="35">
        <v>136.9</v>
      </c>
      <c r="Q43" s="35">
        <v>146.69999999999999</v>
      </c>
      <c r="R43" s="35">
        <v>156.19999999999999</v>
      </c>
      <c r="S43" s="35">
        <v>166.2</v>
      </c>
    </row>
    <row r="44" spans="1:19" s="107" customFormat="1" ht="11.25" customHeight="1">
      <c r="A44" s="819"/>
      <c r="B44" s="115"/>
      <c r="C44" s="819"/>
      <c r="D44" s="819" t="s">
        <v>91</v>
      </c>
      <c r="E44" s="123">
        <v>9</v>
      </c>
      <c r="F44" s="124" t="s">
        <v>30</v>
      </c>
      <c r="G44" s="124" t="s">
        <v>30</v>
      </c>
      <c r="H44" s="125" t="s">
        <v>30</v>
      </c>
      <c r="I44" s="125" t="s">
        <v>30</v>
      </c>
      <c r="J44" s="125" t="s">
        <v>30</v>
      </c>
      <c r="K44" s="125" t="s">
        <v>30</v>
      </c>
      <c r="L44" s="124"/>
      <c r="M44" s="124" t="s">
        <v>30</v>
      </c>
      <c r="N44" s="124"/>
      <c r="O44" s="35" t="s">
        <v>30</v>
      </c>
      <c r="P44" s="35">
        <v>49.7</v>
      </c>
      <c r="Q44" s="35">
        <v>52.2</v>
      </c>
      <c r="R44" s="35">
        <v>54.6</v>
      </c>
      <c r="S44" s="35">
        <v>56.9</v>
      </c>
    </row>
    <row r="45" spans="1:19" s="107" customFormat="1" ht="11.25" customHeight="1">
      <c r="A45" s="819"/>
      <c r="B45" s="115"/>
      <c r="C45" s="819"/>
      <c r="D45" s="819" t="s">
        <v>92</v>
      </c>
      <c r="E45" s="117">
        <v>10</v>
      </c>
      <c r="F45" s="124" t="s">
        <v>30</v>
      </c>
      <c r="G45" s="124" t="s">
        <v>30</v>
      </c>
      <c r="H45" s="125" t="s">
        <v>30</v>
      </c>
      <c r="I45" s="125" t="s">
        <v>30</v>
      </c>
      <c r="J45" s="125" t="s">
        <v>30</v>
      </c>
      <c r="K45" s="125" t="s">
        <v>30</v>
      </c>
      <c r="L45" s="124"/>
      <c r="M45" s="124" t="s">
        <v>30</v>
      </c>
      <c r="N45" s="124"/>
      <c r="O45" s="35" t="s">
        <v>30</v>
      </c>
      <c r="P45" s="35">
        <v>40.1</v>
      </c>
      <c r="Q45" s="35">
        <v>41.3</v>
      </c>
      <c r="R45" s="35">
        <v>42.2</v>
      </c>
      <c r="S45" s="35">
        <v>44.4</v>
      </c>
    </row>
    <row r="46" spans="1:19" s="107" customFormat="1" ht="11.25" customHeight="1">
      <c r="A46" s="819"/>
      <c r="B46" s="115"/>
      <c r="C46" s="819"/>
      <c r="D46" s="819" t="s">
        <v>93</v>
      </c>
      <c r="E46" s="117">
        <v>11</v>
      </c>
      <c r="F46" s="124" t="s">
        <v>30</v>
      </c>
      <c r="G46" s="124" t="s">
        <v>30</v>
      </c>
      <c r="H46" s="125" t="s">
        <v>30</v>
      </c>
      <c r="I46" s="125" t="s">
        <v>30</v>
      </c>
      <c r="J46" s="125" t="s">
        <v>30</v>
      </c>
      <c r="K46" s="125" t="s">
        <v>30</v>
      </c>
      <c r="L46" s="124"/>
      <c r="M46" s="124" t="s">
        <v>30</v>
      </c>
      <c r="N46" s="124"/>
      <c r="O46" s="35" t="s">
        <v>30</v>
      </c>
      <c r="P46" s="35">
        <v>21.2</v>
      </c>
      <c r="Q46" s="35">
        <v>21.7</v>
      </c>
      <c r="R46" s="35">
        <v>24.9</v>
      </c>
      <c r="S46" s="35">
        <v>25.6</v>
      </c>
    </row>
    <row r="47" spans="1:19" s="107" customFormat="1" ht="11.25" customHeight="1">
      <c r="A47" s="819"/>
      <c r="B47" s="1162" t="s">
        <v>94</v>
      </c>
      <c r="C47" s="1162"/>
      <c r="D47" s="1162"/>
      <c r="E47" s="117">
        <v>12</v>
      </c>
      <c r="F47" s="124" t="s">
        <v>30</v>
      </c>
      <c r="G47" s="124" t="s">
        <v>30</v>
      </c>
      <c r="H47" s="125" t="s">
        <v>30</v>
      </c>
      <c r="I47" s="125" t="s">
        <v>30</v>
      </c>
      <c r="J47" s="125" t="s">
        <v>30</v>
      </c>
      <c r="K47" s="125" t="s">
        <v>30</v>
      </c>
      <c r="L47" s="124"/>
      <c r="M47" s="124" t="s">
        <v>30</v>
      </c>
      <c r="N47" s="124"/>
      <c r="O47" s="35" t="s">
        <v>30</v>
      </c>
      <c r="P47" s="35">
        <v>426.2</v>
      </c>
      <c r="Q47" s="35">
        <v>444.9</v>
      </c>
      <c r="R47" s="35">
        <v>462.5</v>
      </c>
      <c r="S47" s="35">
        <v>482.99999999999994</v>
      </c>
    </row>
    <row r="48" spans="1:19" s="107" customFormat="1" ht="11.25" customHeight="1">
      <c r="A48" s="819"/>
      <c r="B48" s="819"/>
      <c r="C48" s="819"/>
      <c r="D48" s="819"/>
      <c r="E48" s="117"/>
      <c r="F48" s="124"/>
      <c r="G48" s="124"/>
      <c r="H48" s="125"/>
      <c r="I48" s="125"/>
      <c r="J48" s="125"/>
      <c r="K48" s="125"/>
      <c r="L48" s="124"/>
      <c r="M48" s="124"/>
      <c r="N48" s="124"/>
      <c r="O48" s="35" t="s">
        <v>809</v>
      </c>
      <c r="P48" s="35" t="s">
        <v>809</v>
      </c>
      <c r="Q48" s="35" t="s">
        <v>809</v>
      </c>
      <c r="R48" s="35" t="s">
        <v>809</v>
      </c>
      <c r="S48" s="35" t="s">
        <v>809</v>
      </c>
    </row>
    <row r="49" spans="1:19" s="107" customFormat="1" ht="12.75" customHeight="1">
      <c r="B49" s="116"/>
      <c r="C49" s="116"/>
      <c r="D49" s="1140" t="s">
        <v>44</v>
      </c>
      <c r="E49" s="126"/>
      <c r="F49" s="124"/>
      <c r="G49" s="190"/>
      <c r="H49" s="190"/>
      <c r="I49" s="125"/>
      <c r="J49" s="125"/>
      <c r="K49" s="125"/>
      <c r="L49" s="124"/>
      <c r="M49" s="124"/>
      <c r="N49" s="124"/>
      <c r="O49" s="35" t="s">
        <v>809</v>
      </c>
      <c r="P49" s="35" t="s">
        <v>809</v>
      </c>
      <c r="Q49" s="35" t="s">
        <v>809</v>
      </c>
      <c r="R49" s="35" t="s">
        <v>809</v>
      </c>
      <c r="S49" s="35" t="s">
        <v>809</v>
      </c>
    </row>
    <row r="50" spans="1:19" s="107" customFormat="1" ht="11.1" customHeight="1">
      <c r="A50" s="819"/>
      <c r="C50" s="121"/>
      <c r="D50" s="819" t="s">
        <v>83</v>
      </c>
      <c r="E50" s="117">
        <v>4</v>
      </c>
      <c r="F50" s="119">
        <v>193.2</v>
      </c>
      <c r="G50" s="119">
        <v>215.1</v>
      </c>
      <c r="H50" s="119">
        <v>216.3</v>
      </c>
      <c r="I50" s="119">
        <v>216.8</v>
      </c>
      <c r="J50" s="119">
        <v>215.3</v>
      </c>
      <c r="K50" s="119">
        <v>212.6</v>
      </c>
      <c r="L50" s="819"/>
      <c r="M50" s="119">
        <v>210.3</v>
      </c>
      <c r="N50" s="819"/>
      <c r="O50" s="35">
        <v>195.6</v>
      </c>
      <c r="P50" s="35">
        <v>136.5</v>
      </c>
      <c r="Q50" s="35">
        <v>105.2</v>
      </c>
      <c r="R50" s="35">
        <v>89.7</v>
      </c>
      <c r="S50" s="35">
        <v>80.400000000000006</v>
      </c>
    </row>
    <row r="51" spans="1:19" s="107" customFormat="1" ht="11.1" customHeight="1">
      <c r="A51" s="819"/>
      <c r="B51" s="819"/>
      <c r="D51" s="819" t="s">
        <v>84</v>
      </c>
      <c r="E51" s="117">
        <v>5</v>
      </c>
      <c r="F51" s="143">
        <v>176.5</v>
      </c>
      <c r="G51" s="143">
        <v>186.5</v>
      </c>
      <c r="H51" s="143">
        <v>187.5</v>
      </c>
      <c r="I51" s="143">
        <v>188</v>
      </c>
      <c r="J51" s="143">
        <v>185.5</v>
      </c>
      <c r="K51" s="143">
        <v>182.1</v>
      </c>
      <c r="L51" s="124"/>
      <c r="M51" s="143">
        <v>179.9</v>
      </c>
      <c r="N51" s="124"/>
      <c r="O51" s="35">
        <v>167.2</v>
      </c>
      <c r="P51" s="35">
        <v>116.8</v>
      </c>
      <c r="Q51" s="35">
        <v>90.8</v>
      </c>
      <c r="R51" s="35">
        <v>76.7</v>
      </c>
      <c r="S51" s="35">
        <v>68.3</v>
      </c>
    </row>
    <row r="52" spans="1:19" s="107" customFormat="1" ht="11.1" customHeight="1">
      <c r="A52" s="819"/>
      <c r="B52" s="819"/>
      <c r="D52" s="819" t="s">
        <v>85</v>
      </c>
      <c r="E52" s="117">
        <v>5</v>
      </c>
      <c r="F52" s="143">
        <v>14.5</v>
      </c>
      <c r="G52" s="143">
        <v>17.5</v>
      </c>
      <c r="H52" s="143">
        <v>18.3</v>
      </c>
      <c r="I52" s="143">
        <v>18.899999999999999</v>
      </c>
      <c r="J52" s="143">
        <v>19.5</v>
      </c>
      <c r="K52" s="143">
        <v>20.2</v>
      </c>
      <c r="L52" s="124"/>
      <c r="M52" s="143">
        <v>21.3</v>
      </c>
      <c r="N52" s="124"/>
      <c r="O52" s="35">
        <v>20.2</v>
      </c>
      <c r="P52" s="35">
        <v>14.6</v>
      </c>
      <c r="Q52" s="35">
        <v>10.6</v>
      </c>
      <c r="R52" s="35">
        <v>9.6</v>
      </c>
      <c r="S52" s="35">
        <v>8.6</v>
      </c>
    </row>
    <row r="53" spans="1:19" s="107" customFormat="1" ht="12" customHeight="1">
      <c r="A53" s="819"/>
      <c r="B53" s="819"/>
      <c r="C53" s="115"/>
      <c r="D53" s="819" t="s">
        <v>86</v>
      </c>
      <c r="E53" s="117">
        <v>6</v>
      </c>
      <c r="F53" s="143">
        <v>2.1</v>
      </c>
      <c r="G53" s="143">
        <v>11</v>
      </c>
      <c r="H53" s="143">
        <v>10.4</v>
      </c>
      <c r="I53" s="143">
        <v>9.9</v>
      </c>
      <c r="J53" s="143">
        <v>10.199999999999999</v>
      </c>
      <c r="K53" s="143">
        <v>10.3</v>
      </c>
      <c r="L53" s="124"/>
      <c r="M53" s="143">
        <v>9</v>
      </c>
      <c r="N53" s="124"/>
      <c r="O53" s="35">
        <v>8.1999999999999993</v>
      </c>
      <c r="P53" s="35">
        <v>5.0999999999999996</v>
      </c>
      <c r="Q53" s="35">
        <v>3.8</v>
      </c>
      <c r="R53" s="35">
        <v>3.4</v>
      </c>
      <c r="S53" s="35">
        <v>3.6</v>
      </c>
    </row>
    <row r="54" spans="1:19" s="107" customFormat="1" ht="11.1" customHeight="1">
      <c r="A54" s="819"/>
      <c r="C54" s="192"/>
      <c r="D54" s="818" t="s">
        <v>87</v>
      </c>
      <c r="E54" s="123"/>
      <c r="F54" s="143">
        <v>5.3</v>
      </c>
      <c r="G54" s="143">
        <v>5.7</v>
      </c>
      <c r="H54" s="143">
        <v>4.5999999999999996</v>
      </c>
      <c r="I54" s="143">
        <v>4.8</v>
      </c>
      <c r="J54" s="143">
        <v>4.5999999999999996</v>
      </c>
      <c r="K54" s="143">
        <v>4.0999999999999996</v>
      </c>
      <c r="L54" s="124"/>
      <c r="M54" s="143">
        <v>3.7</v>
      </c>
      <c r="N54" s="124"/>
      <c r="O54" s="35">
        <v>3.2</v>
      </c>
      <c r="P54" s="35">
        <v>2.4</v>
      </c>
      <c r="Q54" s="35">
        <v>2.4</v>
      </c>
      <c r="R54" s="35">
        <v>2</v>
      </c>
      <c r="S54" s="35">
        <v>2</v>
      </c>
    </row>
    <row r="55" spans="1:19" s="107" customFormat="1" ht="11.1" customHeight="1">
      <c r="A55" s="819"/>
      <c r="B55" s="115"/>
      <c r="C55" s="819"/>
      <c r="D55" s="1140" t="s">
        <v>88</v>
      </c>
      <c r="E55" s="117"/>
      <c r="F55" s="143">
        <v>198.5</v>
      </c>
      <c r="G55" s="143">
        <v>220.8</v>
      </c>
      <c r="H55" s="143">
        <v>220.9</v>
      </c>
      <c r="I55" s="143">
        <v>221.7</v>
      </c>
      <c r="J55" s="143">
        <v>219.9</v>
      </c>
      <c r="K55" s="143">
        <v>216.6</v>
      </c>
      <c r="L55" s="124"/>
      <c r="M55" s="143">
        <v>213.9</v>
      </c>
      <c r="N55" s="124"/>
      <c r="O55" s="35">
        <v>198.79999999999998</v>
      </c>
      <c r="P55" s="35">
        <v>138.9</v>
      </c>
      <c r="Q55" s="35">
        <v>107.60000000000001</v>
      </c>
      <c r="R55" s="35">
        <v>91.7</v>
      </c>
      <c r="S55" s="35">
        <v>82.4</v>
      </c>
    </row>
    <row r="56" spans="1:19" s="107" customFormat="1" ht="4.5" customHeight="1">
      <c r="A56" s="819"/>
      <c r="B56" s="819"/>
      <c r="C56" s="819"/>
      <c r="D56" s="819"/>
      <c r="E56" s="117"/>
      <c r="F56" s="124"/>
      <c r="G56" s="124"/>
      <c r="H56" s="125"/>
      <c r="I56" s="125"/>
      <c r="J56" s="125"/>
      <c r="K56" s="125"/>
      <c r="L56" s="124"/>
      <c r="M56" s="124"/>
      <c r="N56" s="124"/>
      <c r="O56" s="35" t="s">
        <v>809</v>
      </c>
      <c r="P56" s="35" t="s">
        <v>809</v>
      </c>
      <c r="Q56" s="35" t="s">
        <v>809</v>
      </c>
      <c r="R56" s="35" t="s">
        <v>809</v>
      </c>
      <c r="S56" s="35" t="s">
        <v>809</v>
      </c>
    </row>
    <row r="57" spans="1:19" s="107" customFormat="1" ht="12" customHeight="1">
      <c r="A57" s="819"/>
      <c r="B57" s="115"/>
      <c r="C57" s="819"/>
      <c r="D57" s="819" t="s">
        <v>89</v>
      </c>
      <c r="E57" s="123" t="s">
        <v>90</v>
      </c>
      <c r="F57" s="143">
        <v>12.5</v>
      </c>
      <c r="G57" s="143">
        <v>30</v>
      </c>
      <c r="H57" s="255">
        <v>33.5</v>
      </c>
      <c r="I57" s="255">
        <v>35.700000000000003</v>
      </c>
      <c r="J57" s="255">
        <v>37.799999999999997</v>
      </c>
      <c r="K57" s="255">
        <v>39.299999999999997</v>
      </c>
      <c r="L57" s="124"/>
      <c r="M57" s="143">
        <v>39.9</v>
      </c>
      <c r="N57" s="124"/>
      <c r="O57" s="35">
        <v>45.4</v>
      </c>
      <c r="P57" s="35">
        <v>35.200000000000003</v>
      </c>
      <c r="Q57" s="35">
        <v>28.1</v>
      </c>
      <c r="R57" s="35">
        <v>24.2</v>
      </c>
      <c r="S57" s="35">
        <v>21.7</v>
      </c>
    </row>
    <row r="58" spans="1:19" s="107" customFormat="1" ht="12" customHeight="1">
      <c r="A58" s="819"/>
      <c r="B58" s="115"/>
      <c r="C58" s="819"/>
      <c r="D58" s="819" t="s">
        <v>91</v>
      </c>
      <c r="E58" s="123">
        <v>9</v>
      </c>
      <c r="F58" s="143">
        <v>38.700000000000003</v>
      </c>
      <c r="G58" s="143">
        <v>63.1</v>
      </c>
      <c r="H58" s="255">
        <v>70.7</v>
      </c>
      <c r="I58" s="255">
        <v>76.400000000000006</v>
      </c>
      <c r="J58" s="255">
        <v>79.900000000000006</v>
      </c>
      <c r="K58" s="255">
        <v>83.8</v>
      </c>
      <c r="L58" s="124"/>
      <c r="M58" s="143">
        <v>86.1</v>
      </c>
      <c r="N58" s="124"/>
      <c r="O58" s="35" t="s">
        <v>101</v>
      </c>
      <c r="P58" s="35">
        <v>45.9</v>
      </c>
      <c r="Q58" s="35">
        <v>35.1</v>
      </c>
      <c r="R58" s="35">
        <v>30.5</v>
      </c>
      <c r="S58" s="35">
        <v>27.7</v>
      </c>
    </row>
    <row r="59" spans="1:19" s="107" customFormat="1" ht="12" customHeight="1">
      <c r="A59" s="819"/>
      <c r="B59" s="115"/>
      <c r="C59" s="819"/>
      <c r="D59" s="819" t="s">
        <v>92</v>
      </c>
      <c r="E59" s="117">
        <v>10</v>
      </c>
      <c r="F59" s="124" t="s">
        <v>30</v>
      </c>
      <c r="G59" s="124" t="s">
        <v>30</v>
      </c>
      <c r="H59" s="125" t="s">
        <v>30</v>
      </c>
      <c r="I59" s="125" t="s">
        <v>30</v>
      </c>
      <c r="J59" s="125" t="s">
        <v>30</v>
      </c>
      <c r="K59" s="125" t="s">
        <v>30</v>
      </c>
      <c r="L59" s="124"/>
      <c r="M59" s="124" t="s">
        <v>30</v>
      </c>
      <c r="N59" s="124"/>
      <c r="O59" s="35" t="s">
        <v>101</v>
      </c>
      <c r="P59" s="35">
        <v>15.4</v>
      </c>
      <c r="Q59" s="35">
        <v>11.5</v>
      </c>
      <c r="R59" s="35">
        <v>9.6999999999999993</v>
      </c>
      <c r="S59" s="35">
        <v>8.9</v>
      </c>
    </row>
    <row r="60" spans="1:19" s="107" customFormat="1" ht="12" customHeight="1">
      <c r="A60" s="819"/>
      <c r="B60" s="115"/>
      <c r="C60" s="819"/>
      <c r="D60" s="819" t="s">
        <v>93</v>
      </c>
      <c r="E60" s="117">
        <v>11</v>
      </c>
      <c r="F60" s="124" t="s">
        <v>30</v>
      </c>
      <c r="G60" s="124" t="s">
        <v>30</v>
      </c>
      <c r="H60" s="125" t="s">
        <v>30</v>
      </c>
      <c r="I60" s="125" t="s">
        <v>30</v>
      </c>
      <c r="J60" s="125" t="s">
        <v>30</v>
      </c>
      <c r="K60" s="125" t="s">
        <v>30</v>
      </c>
      <c r="L60" s="124"/>
      <c r="M60" s="124" t="s">
        <v>30</v>
      </c>
      <c r="N60" s="124"/>
      <c r="O60" s="35" t="s">
        <v>30</v>
      </c>
      <c r="P60" s="35">
        <v>11.5</v>
      </c>
      <c r="Q60" s="35">
        <v>10.7</v>
      </c>
      <c r="R60" s="35">
        <v>9.4</v>
      </c>
      <c r="S60" s="35">
        <v>7.6</v>
      </c>
    </row>
    <row r="61" spans="1:19" s="107" customFormat="1" ht="12" customHeight="1">
      <c r="A61" s="819"/>
      <c r="B61" s="1162" t="s">
        <v>94</v>
      </c>
      <c r="C61" s="1162"/>
      <c r="D61" s="1162"/>
      <c r="E61" s="117">
        <v>12</v>
      </c>
      <c r="F61" s="143">
        <v>244.4</v>
      </c>
      <c r="G61" s="143">
        <v>308.10000000000002</v>
      </c>
      <c r="H61" s="143">
        <v>320.5</v>
      </c>
      <c r="I61" s="143">
        <v>328.9</v>
      </c>
      <c r="J61" s="143">
        <v>333</v>
      </c>
      <c r="K61" s="143">
        <v>335.6</v>
      </c>
      <c r="L61" s="124"/>
      <c r="M61" s="143">
        <v>336.3</v>
      </c>
      <c r="N61" s="124"/>
      <c r="O61" s="35" t="s">
        <v>30</v>
      </c>
      <c r="P61" s="35">
        <v>233</v>
      </c>
      <c r="Q61" s="35">
        <v>179.9</v>
      </c>
      <c r="R61" s="35">
        <v>154.1</v>
      </c>
      <c r="S61" s="35">
        <v>138.70000000000002</v>
      </c>
    </row>
    <row r="62" spans="1:19" s="107" customFormat="1" ht="8.25" customHeight="1">
      <c r="A62" s="819"/>
      <c r="B62" s="819"/>
      <c r="C62" s="819"/>
      <c r="D62" s="819"/>
      <c r="E62" s="117"/>
      <c r="F62" s="124"/>
      <c r="G62" s="124"/>
      <c r="H62" s="125"/>
      <c r="I62" s="125"/>
      <c r="J62" s="125"/>
      <c r="K62" s="125"/>
      <c r="L62" s="124"/>
      <c r="M62" s="124"/>
      <c r="N62" s="124"/>
      <c r="O62" s="35" t="s">
        <v>809</v>
      </c>
      <c r="P62" s="35" t="s">
        <v>809</v>
      </c>
      <c r="Q62" s="35" t="s">
        <v>809</v>
      </c>
      <c r="R62" s="35" t="s">
        <v>809</v>
      </c>
      <c r="S62" s="35" t="s">
        <v>809</v>
      </c>
    </row>
    <row r="63" spans="1:19" s="107" customFormat="1" ht="11.25" customHeight="1">
      <c r="A63" s="1162" t="s">
        <v>45</v>
      </c>
      <c r="B63" s="1162"/>
      <c r="C63" s="1162"/>
      <c r="D63" s="1162"/>
      <c r="E63" s="126"/>
      <c r="F63" s="124"/>
      <c r="G63" s="124"/>
      <c r="H63" s="125"/>
      <c r="I63" s="125"/>
      <c r="J63" s="125"/>
      <c r="K63" s="125"/>
      <c r="L63" s="124"/>
      <c r="M63" s="124"/>
      <c r="N63" s="124"/>
      <c r="O63" s="35" t="s">
        <v>809</v>
      </c>
      <c r="P63" s="35" t="s">
        <v>809</v>
      </c>
      <c r="Q63" s="35" t="s">
        <v>809</v>
      </c>
      <c r="R63" s="35" t="s">
        <v>809</v>
      </c>
      <c r="S63" s="35" t="s">
        <v>809</v>
      </c>
    </row>
    <row r="64" spans="1:19" s="107" customFormat="1" ht="11.25" customHeight="1">
      <c r="A64" s="819"/>
      <c r="C64" s="121"/>
      <c r="D64" s="819" t="s">
        <v>83</v>
      </c>
      <c r="E64" s="117">
        <v>4</v>
      </c>
      <c r="F64" s="124" t="s">
        <v>30</v>
      </c>
      <c r="G64" s="124" t="s">
        <v>30</v>
      </c>
      <c r="H64" s="125" t="s">
        <v>30</v>
      </c>
      <c r="I64" s="125" t="s">
        <v>30</v>
      </c>
      <c r="J64" s="125" t="s">
        <v>30</v>
      </c>
      <c r="K64" s="125" t="s">
        <v>30</v>
      </c>
      <c r="L64" s="124"/>
      <c r="M64" s="124" t="s">
        <v>30</v>
      </c>
      <c r="N64" s="124"/>
      <c r="O64" s="35">
        <v>23.4</v>
      </c>
      <c r="P64" s="35">
        <v>78.599999999999994</v>
      </c>
      <c r="Q64" s="35">
        <v>110.5</v>
      </c>
      <c r="R64" s="35">
        <v>124.5</v>
      </c>
      <c r="S64" s="35">
        <v>133</v>
      </c>
    </row>
    <row r="65" spans="1:19" s="107" customFormat="1" ht="11.25" customHeight="1">
      <c r="A65" s="819"/>
      <c r="B65" s="819"/>
      <c r="D65" s="819" t="s">
        <v>84</v>
      </c>
      <c r="E65" s="117">
        <v>5</v>
      </c>
      <c r="F65" s="124" t="s">
        <v>30</v>
      </c>
      <c r="G65" s="124" t="s">
        <v>30</v>
      </c>
      <c r="H65" s="125" t="s">
        <v>30</v>
      </c>
      <c r="I65" s="125" t="s">
        <v>30</v>
      </c>
      <c r="J65" s="125" t="s">
        <v>30</v>
      </c>
      <c r="K65" s="125" t="s">
        <v>30</v>
      </c>
      <c r="L65" s="124"/>
      <c r="M65" s="124" t="s">
        <v>30</v>
      </c>
      <c r="N65" s="124"/>
      <c r="O65" s="35">
        <v>20</v>
      </c>
      <c r="P65" s="35">
        <v>67</v>
      </c>
      <c r="Q65" s="35">
        <v>93.9</v>
      </c>
      <c r="R65" s="35">
        <v>104.9</v>
      </c>
      <c r="S65" s="35">
        <v>111.1</v>
      </c>
    </row>
    <row r="66" spans="1:19" s="107" customFormat="1" ht="11.25" customHeight="1">
      <c r="A66" s="819"/>
      <c r="B66" s="819"/>
      <c r="D66" s="819" t="s">
        <v>85</v>
      </c>
      <c r="E66" s="117">
        <v>5</v>
      </c>
      <c r="F66" s="124" t="s">
        <v>30</v>
      </c>
      <c r="G66" s="124" t="s">
        <v>30</v>
      </c>
      <c r="H66" s="125" t="s">
        <v>30</v>
      </c>
      <c r="I66" s="125" t="s">
        <v>30</v>
      </c>
      <c r="J66" s="125" t="s">
        <v>30</v>
      </c>
      <c r="K66" s="125" t="s">
        <v>30</v>
      </c>
      <c r="L66" s="124"/>
      <c r="M66" s="124" t="s">
        <v>30</v>
      </c>
      <c r="N66" s="124"/>
      <c r="O66" s="35">
        <v>1.5</v>
      </c>
      <c r="P66" s="35">
        <v>7.6</v>
      </c>
      <c r="Q66" s="35">
        <v>11.3</v>
      </c>
      <c r="R66" s="35">
        <v>13.3</v>
      </c>
      <c r="S66" s="35">
        <v>13.9</v>
      </c>
    </row>
    <row r="67" spans="1:19" s="107" customFormat="1" ht="11.25" customHeight="1">
      <c r="A67" s="819"/>
      <c r="B67" s="819"/>
      <c r="C67" s="115"/>
      <c r="D67" s="819" t="s">
        <v>86</v>
      </c>
      <c r="E67" s="117"/>
      <c r="F67" s="124" t="s">
        <v>30</v>
      </c>
      <c r="G67" s="124" t="s">
        <v>30</v>
      </c>
      <c r="H67" s="125" t="s">
        <v>30</v>
      </c>
      <c r="I67" s="125" t="s">
        <v>30</v>
      </c>
      <c r="J67" s="125" t="s">
        <v>30</v>
      </c>
      <c r="K67" s="125" t="s">
        <v>30</v>
      </c>
      <c r="L67" s="124"/>
      <c r="M67" s="124" t="s">
        <v>30</v>
      </c>
      <c r="N67" s="124"/>
      <c r="O67" s="35">
        <v>1.9</v>
      </c>
      <c r="P67" s="35">
        <v>4</v>
      </c>
      <c r="Q67" s="35">
        <v>5.3</v>
      </c>
      <c r="R67" s="35">
        <v>6.4</v>
      </c>
      <c r="S67" s="35">
        <v>8</v>
      </c>
    </row>
    <row r="68" spans="1:19" s="107" customFormat="1" ht="11.25" customHeight="1">
      <c r="A68" s="819"/>
      <c r="C68" s="192"/>
      <c r="D68" s="818" t="s">
        <v>87</v>
      </c>
      <c r="E68" s="123"/>
      <c r="F68" s="124" t="s">
        <v>30</v>
      </c>
      <c r="G68" s="124" t="s">
        <v>30</v>
      </c>
      <c r="H68" s="125" t="s">
        <v>30</v>
      </c>
      <c r="I68" s="125" t="s">
        <v>30</v>
      </c>
      <c r="J68" s="125" t="s">
        <v>30</v>
      </c>
      <c r="K68" s="125" t="s">
        <v>30</v>
      </c>
      <c r="L68" s="124"/>
      <c r="M68" s="124" t="s">
        <v>30</v>
      </c>
      <c r="N68" s="124"/>
      <c r="O68" s="35" t="s">
        <v>30</v>
      </c>
      <c r="P68" s="35">
        <v>1</v>
      </c>
      <c r="Q68" s="35">
        <v>1.8</v>
      </c>
      <c r="R68" s="35">
        <v>2.4</v>
      </c>
      <c r="S68" s="35">
        <v>2.8</v>
      </c>
    </row>
    <row r="69" spans="1:19" s="107" customFormat="1" ht="11.25" customHeight="1">
      <c r="A69" s="819"/>
      <c r="B69" s="115"/>
      <c r="C69" s="819"/>
      <c r="D69" s="1140" t="s">
        <v>88</v>
      </c>
      <c r="E69" s="117"/>
      <c r="F69" s="124" t="s">
        <v>30</v>
      </c>
      <c r="G69" s="124" t="s">
        <v>30</v>
      </c>
      <c r="H69" s="125" t="s">
        <v>30</v>
      </c>
      <c r="I69" s="125" t="s">
        <v>30</v>
      </c>
      <c r="J69" s="125" t="s">
        <v>30</v>
      </c>
      <c r="K69" s="125" t="s">
        <v>30</v>
      </c>
      <c r="L69" s="124"/>
      <c r="M69" s="124" t="s">
        <v>30</v>
      </c>
      <c r="N69" s="124"/>
      <c r="O69" s="35" t="s">
        <v>30</v>
      </c>
      <c r="P69" s="35">
        <v>79.599999999999994</v>
      </c>
      <c r="Q69" s="35">
        <v>112.3</v>
      </c>
      <c r="R69" s="35">
        <v>126.9</v>
      </c>
      <c r="S69" s="35">
        <v>135.80000000000001</v>
      </c>
    </row>
    <row r="70" spans="1:19" s="107" customFormat="1" ht="11.25" customHeight="1">
      <c r="A70" s="819"/>
      <c r="B70" s="819"/>
      <c r="C70" s="819"/>
      <c r="D70" s="819"/>
      <c r="E70" s="117"/>
      <c r="F70" s="124"/>
      <c r="G70" s="124"/>
      <c r="H70" s="125"/>
      <c r="I70" s="125"/>
      <c r="J70" s="125"/>
      <c r="K70" s="125"/>
      <c r="L70" s="124"/>
      <c r="M70" s="124"/>
      <c r="N70" s="124"/>
      <c r="O70" s="35" t="s">
        <v>809</v>
      </c>
      <c r="P70" s="35" t="s">
        <v>809</v>
      </c>
      <c r="Q70" s="35" t="s">
        <v>809</v>
      </c>
      <c r="R70" s="35" t="s">
        <v>809</v>
      </c>
      <c r="S70" s="35" t="s">
        <v>809</v>
      </c>
    </row>
    <row r="71" spans="1:19" s="107" customFormat="1" ht="11.25" customHeight="1">
      <c r="A71" s="819"/>
      <c r="B71" s="115"/>
      <c r="C71" s="819"/>
      <c r="D71" s="819" t="s">
        <v>89</v>
      </c>
      <c r="E71" s="123" t="s">
        <v>90</v>
      </c>
      <c r="F71" s="124" t="s">
        <v>30</v>
      </c>
      <c r="G71" s="124" t="s">
        <v>30</v>
      </c>
      <c r="H71" s="125" t="s">
        <v>30</v>
      </c>
      <c r="I71" s="125" t="s">
        <v>30</v>
      </c>
      <c r="J71" s="125" t="s">
        <v>30</v>
      </c>
      <c r="K71" s="125" t="s">
        <v>30</v>
      </c>
      <c r="L71" s="124"/>
      <c r="M71" s="124" t="s">
        <v>30</v>
      </c>
      <c r="N71" s="124"/>
      <c r="O71" s="35" t="s">
        <v>30</v>
      </c>
      <c r="P71" s="35">
        <v>17.600000000000001</v>
      </c>
      <c r="Q71" s="35">
        <v>26.1</v>
      </c>
      <c r="R71" s="35">
        <v>30.2</v>
      </c>
      <c r="S71" s="35">
        <v>32.200000000000003</v>
      </c>
    </row>
    <row r="72" spans="1:19" s="107" customFormat="1" ht="11.25" customHeight="1">
      <c r="A72" s="819"/>
      <c r="B72" s="115"/>
      <c r="C72" s="819"/>
      <c r="D72" s="819" t="s">
        <v>91</v>
      </c>
      <c r="E72" s="123">
        <v>9</v>
      </c>
      <c r="F72" s="124" t="s">
        <v>30</v>
      </c>
      <c r="G72" s="124" t="s">
        <v>30</v>
      </c>
      <c r="H72" s="125" t="s">
        <v>30</v>
      </c>
      <c r="I72" s="125" t="s">
        <v>30</v>
      </c>
      <c r="J72" s="125" t="s">
        <v>30</v>
      </c>
      <c r="K72" s="125" t="s">
        <v>30</v>
      </c>
      <c r="L72" s="124"/>
      <c r="M72" s="124" t="s">
        <v>30</v>
      </c>
      <c r="N72" s="124"/>
      <c r="O72" s="35" t="s">
        <v>30</v>
      </c>
      <c r="P72" s="35">
        <v>25.8</v>
      </c>
      <c r="Q72" s="35">
        <v>38.1</v>
      </c>
      <c r="R72" s="35">
        <v>44.6</v>
      </c>
      <c r="S72" s="35">
        <v>47.8</v>
      </c>
    </row>
    <row r="73" spans="1:19" s="107" customFormat="1" ht="11.25" customHeight="1">
      <c r="A73" s="819"/>
      <c r="B73" s="115"/>
      <c r="C73" s="819"/>
      <c r="D73" s="819" t="s">
        <v>92</v>
      </c>
      <c r="E73" s="117">
        <v>10</v>
      </c>
      <c r="F73" s="124" t="s">
        <v>30</v>
      </c>
      <c r="G73" s="124" t="s">
        <v>30</v>
      </c>
      <c r="H73" s="125" t="s">
        <v>30</v>
      </c>
      <c r="I73" s="125" t="s">
        <v>30</v>
      </c>
      <c r="J73" s="125" t="s">
        <v>30</v>
      </c>
      <c r="K73" s="125" t="s">
        <v>30</v>
      </c>
      <c r="L73" s="124"/>
      <c r="M73" s="124" t="s">
        <v>30</v>
      </c>
      <c r="N73" s="124"/>
      <c r="O73" s="35" t="s">
        <v>30</v>
      </c>
      <c r="P73" s="35">
        <v>10.199999999999999</v>
      </c>
      <c r="Q73" s="35">
        <v>15.1</v>
      </c>
      <c r="R73" s="35">
        <v>16.8</v>
      </c>
      <c r="S73" s="35">
        <v>18</v>
      </c>
    </row>
    <row r="74" spans="1:19" s="107" customFormat="1" ht="11.25" customHeight="1">
      <c r="A74" s="819"/>
      <c r="B74" s="115"/>
      <c r="C74" s="819"/>
      <c r="D74" s="819" t="s">
        <v>93</v>
      </c>
      <c r="E74" s="117">
        <v>11</v>
      </c>
      <c r="F74" s="124" t="s">
        <v>30</v>
      </c>
      <c r="G74" s="124" t="s">
        <v>30</v>
      </c>
      <c r="H74" s="125" t="s">
        <v>30</v>
      </c>
      <c r="I74" s="125" t="s">
        <v>30</v>
      </c>
      <c r="J74" s="125" t="s">
        <v>30</v>
      </c>
      <c r="K74" s="125" t="s">
        <v>30</v>
      </c>
      <c r="L74" s="124"/>
      <c r="M74" s="124" t="s">
        <v>30</v>
      </c>
      <c r="N74" s="124"/>
      <c r="O74" s="35" t="s">
        <v>30</v>
      </c>
      <c r="P74" s="35">
        <v>5.8</v>
      </c>
      <c r="Q74" s="35">
        <v>8.6999999999999993</v>
      </c>
      <c r="R74" s="35">
        <v>10.3</v>
      </c>
      <c r="S74" s="35">
        <v>9.8000000000000007</v>
      </c>
    </row>
    <row r="75" spans="1:19" s="107" customFormat="1" ht="11.25" customHeight="1">
      <c r="A75" s="819"/>
      <c r="B75" s="1162" t="s">
        <v>94</v>
      </c>
      <c r="C75" s="1162"/>
      <c r="D75" s="1162"/>
      <c r="E75" s="117">
        <v>12</v>
      </c>
      <c r="F75" s="124" t="s">
        <v>30</v>
      </c>
      <c r="G75" s="124" t="s">
        <v>30</v>
      </c>
      <c r="H75" s="125" t="s">
        <v>30</v>
      </c>
      <c r="I75" s="125" t="s">
        <v>30</v>
      </c>
      <c r="J75" s="125" t="s">
        <v>30</v>
      </c>
      <c r="K75" s="125" t="s">
        <v>30</v>
      </c>
      <c r="L75" s="124"/>
      <c r="M75" s="124" t="s">
        <v>30</v>
      </c>
      <c r="N75" s="124"/>
      <c r="O75" s="35" t="s">
        <v>30</v>
      </c>
      <c r="P75" s="35">
        <v>132.19999999999999</v>
      </c>
      <c r="Q75" s="35">
        <v>189.79999999999998</v>
      </c>
      <c r="R75" s="35">
        <v>216.1</v>
      </c>
      <c r="S75" s="35">
        <v>231</v>
      </c>
    </row>
    <row r="76" spans="1:19" s="107" customFormat="1" ht="8.25" customHeight="1">
      <c r="A76" s="127"/>
      <c r="B76" s="127"/>
      <c r="C76" s="127"/>
      <c r="D76" s="127"/>
      <c r="E76" s="127"/>
      <c r="F76" s="128"/>
      <c r="G76" s="128"/>
      <c r="H76" s="128"/>
      <c r="I76" s="128"/>
      <c r="J76" s="128"/>
      <c r="K76" s="128"/>
      <c r="L76" s="128"/>
      <c r="M76" s="129"/>
      <c r="N76" s="129"/>
      <c r="O76" s="130"/>
      <c r="P76" s="130"/>
      <c r="Q76" s="130"/>
      <c r="R76" s="130"/>
      <c r="S76" s="132"/>
    </row>
    <row r="77" spans="1:19" s="107" customFormat="1" ht="11.25" customHeight="1">
      <c r="A77" s="105"/>
      <c r="B77" s="105"/>
      <c r="C77" s="105"/>
      <c r="D77" s="105"/>
      <c r="E77" s="105"/>
      <c r="F77" s="133"/>
      <c r="G77" s="133"/>
      <c r="H77" s="133"/>
      <c r="I77" s="133"/>
      <c r="J77" s="133"/>
      <c r="K77" s="133"/>
      <c r="L77" s="133"/>
      <c r="M77" s="134"/>
      <c r="N77" s="134"/>
      <c r="O77" s="135"/>
      <c r="S77" s="136" t="s">
        <v>43</v>
      </c>
    </row>
    <row r="78" spans="1:19" s="98" customFormat="1" ht="19.899999999999999" customHeight="1" thickBot="1">
      <c r="A78" s="1158" t="s">
        <v>811</v>
      </c>
      <c r="B78" s="1158"/>
      <c r="C78" s="1158"/>
      <c r="D78" s="1158"/>
      <c r="E78" s="1158"/>
      <c r="F78" s="1158"/>
      <c r="G78" s="1158"/>
      <c r="H78" s="1158"/>
      <c r="I78" s="1158"/>
      <c r="J78" s="1158"/>
      <c r="K78" s="1158"/>
      <c r="L78" s="1158"/>
      <c r="M78" s="1158"/>
      <c r="N78" s="1158"/>
      <c r="O78" s="1158"/>
      <c r="P78" s="1158"/>
      <c r="Q78" s="1158"/>
      <c r="R78" s="97"/>
      <c r="S78" s="97"/>
    </row>
    <row r="79" spans="1:19" s="101" customFormat="1" ht="16.149999999999999" customHeight="1">
      <c r="A79" s="1142" t="s">
        <v>80</v>
      </c>
      <c r="B79" s="1142"/>
      <c r="C79" s="1142"/>
      <c r="D79" s="1142"/>
      <c r="E79" s="1142"/>
      <c r="F79" s="99"/>
      <c r="G79" s="99"/>
      <c r="H79" s="99"/>
      <c r="I79" s="99"/>
      <c r="J79" s="99"/>
      <c r="K79" s="99"/>
      <c r="L79" s="100"/>
      <c r="M79" s="100"/>
      <c r="N79" s="100"/>
      <c r="Q79" s="102"/>
      <c r="R79" s="103"/>
      <c r="S79" s="103" t="s">
        <v>0</v>
      </c>
    </row>
    <row r="80" spans="1:19" s="101" customFormat="1" ht="16.149999999999999" customHeight="1">
      <c r="A80" s="1159" t="s">
        <v>1</v>
      </c>
      <c r="B80" s="1159"/>
      <c r="C80" s="1159"/>
      <c r="D80" s="1159"/>
      <c r="E80" s="1142"/>
      <c r="F80" s="104"/>
      <c r="G80" s="99"/>
      <c r="H80" s="99"/>
      <c r="I80" s="99"/>
      <c r="J80" s="99"/>
      <c r="K80" s="99"/>
      <c r="L80" s="100"/>
      <c r="M80" s="100"/>
      <c r="N80" s="100"/>
      <c r="Q80" s="102"/>
    </row>
    <row r="81" spans="1:19" s="107" customFormat="1" ht="15" customHeight="1">
      <c r="A81" s="105"/>
      <c r="B81" s="105"/>
      <c r="C81" s="105"/>
      <c r="D81" s="105"/>
      <c r="E81" s="105"/>
      <c r="F81" s="1160" t="s">
        <v>81</v>
      </c>
      <c r="G81" s="1160"/>
      <c r="H81" s="1160"/>
      <c r="I81" s="1160"/>
      <c r="J81" s="1160"/>
      <c r="K81" s="1160"/>
      <c r="L81" s="1160"/>
      <c r="M81" s="1160"/>
      <c r="N81" s="106"/>
      <c r="O81" s="1161" t="s">
        <v>82</v>
      </c>
      <c r="P81" s="1161"/>
      <c r="Q81" s="1161"/>
      <c r="R81" s="1161"/>
      <c r="S81" s="1161"/>
    </row>
    <row r="82" spans="1:19" s="107" customFormat="1" ht="12.75" customHeight="1">
      <c r="A82" s="108"/>
      <c r="B82" s="108"/>
      <c r="C82" s="108"/>
      <c r="D82" s="108"/>
      <c r="E82" s="109" t="s">
        <v>50</v>
      </c>
      <c r="F82" s="110">
        <v>2000</v>
      </c>
      <c r="G82" s="110">
        <v>2005</v>
      </c>
      <c r="H82" s="110">
        <v>2006</v>
      </c>
      <c r="I82" s="110">
        <v>2007</v>
      </c>
      <c r="J82" s="110">
        <v>2008</v>
      </c>
      <c r="K82" s="110">
        <v>2009</v>
      </c>
      <c r="L82" s="111"/>
      <c r="M82" s="871">
        <v>2010</v>
      </c>
      <c r="N82" s="872"/>
      <c r="O82" s="114">
        <v>2010</v>
      </c>
      <c r="P82" s="114">
        <v>2011</v>
      </c>
      <c r="Q82" s="114">
        <v>2012</v>
      </c>
      <c r="R82" s="114">
        <v>2013</v>
      </c>
      <c r="S82" s="114">
        <v>2014</v>
      </c>
    </row>
    <row r="83" spans="1:19" s="107" customFormat="1" ht="4.9000000000000004" customHeight="1">
      <c r="A83" s="105"/>
      <c r="B83" s="121"/>
      <c r="C83" s="121"/>
      <c r="D83" s="121"/>
      <c r="E83" s="117"/>
      <c r="F83" s="874"/>
      <c r="G83" s="136"/>
      <c r="H83" s="209"/>
      <c r="I83" s="209"/>
      <c r="J83" s="209"/>
      <c r="K83" s="136"/>
      <c r="L83" s="136"/>
      <c r="M83" s="874"/>
      <c r="N83" s="874"/>
      <c r="O83" s="122"/>
      <c r="P83" s="140"/>
      <c r="Q83" s="140"/>
      <c r="R83" s="141"/>
      <c r="S83" s="115"/>
    </row>
    <row r="84" spans="1:19" s="107" customFormat="1" ht="11.25" customHeight="1">
      <c r="A84" s="1162" t="s">
        <v>96</v>
      </c>
      <c r="B84" s="1162"/>
      <c r="C84" s="1162"/>
      <c r="D84" s="1162"/>
      <c r="E84" s="126"/>
      <c r="F84" s="124"/>
      <c r="G84" s="124"/>
      <c r="H84" s="125"/>
      <c r="I84" s="125"/>
      <c r="J84" s="125"/>
      <c r="K84" s="125"/>
      <c r="L84" s="124"/>
      <c r="M84" s="124"/>
      <c r="N84" s="124"/>
      <c r="O84" s="122"/>
      <c r="P84" s="124"/>
      <c r="Q84" s="124"/>
      <c r="R84" s="142"/>
      <c r="S84" s="115"/>
    </row>
    <row r="85" spans="1:19" s="107" customFormat="1" ht="11.25" customHeight="1">
      <c r="A85" s="819"/>
      <c r="C85" s="121"/>
      <c r="D85" s="819" t="s">
        <v>83</v>
      </c>
      <c r="E85" s="117">
        <v>4</v>
      </c>
      <c r="F85" s="124" t="s">
        <v>30</v>
      </c>
      <c r="G85" s="124" t="s">
        <v>30</v>
      </c>
      <c r="H85" s="125" t="s">
        <v>30</v>
      </c>
      <c r="I85" s="125" t="s">
        <v>30</v>
      </c>
      <c r="J85" s="125" t="s">
        <v>30</v>
      </c>
      <c r="K85" s="125" t="s">
        <v>30</v>
      </c>
      <c r="L85" s="124"/>
      <c r="M85" s="124" t="s">
        <v>30</v>
      </c>
      <c r="N85" s="124"/>
      <c r="O85" s="35">
        <v>219</v>
      </c>
      <c r="P85" s="35">
        <v>215.2</v>
      </c>
      <c r="Q85" s="35">
        <v>215.7</v>
      </c>
      <c r="R85" s="35">
        <v>214.2</v>
      </c>
      <c r="S85" s="35">
        <v>213.4</v>
      </c>
    </row>
    <row r="86" spans="1:19" s="107" customFormat="1" ht="11.25" customHeight="1">
      <c r="A86" s="819"/>
      <c r="B86" s="819"/>
      <c r="D86" s="819" t="s">
        <v>84</v>
      </c>
      <c r="E86" s="117">
        <v>5</v>
      </c>
      <c r="F86" s="124" t="s">
        <v>30</v>
      </c>
      <c r="G86" s="124" t="s">
        <v>30</v>
      </c>
      <c r="H86" s="125" t="s">
        <v>30</v>
      </c>
      <c r="I86" s="125" t="s">
        <v>30</v>
      </c>
      <c r="J86" s="125" t="s">
        <v>30</v>
      </c>
      <c r="K86" s="125" t="s">
        <v>30</v>
      </c>
      <c r="L86" s="124"/>
      <c r="M86" s="124" t="s">
        <v>30</v>
      </c>
      <c r="N86" s="124"/>
      <c r="O86" s="35">
        <v>187.3</v>
      </c>
      <c r="P86" s="35">
        <v>183.8</v>
      </c>
      <c r="Q86" s="35">
        <v>184.6</v>
      </c>
      <c r="R86" s="35">
        <v>181.6</v>
      </c>
      <c r="S86" s="35">
        <v>179.4</v>
      </c>
    </row>
    <row r="87" spans="1:19" s="107" customFormat="1" ht="11.25" customHeight="1">
      <c r="A87" s="819"/>
      <c r="B87" s="819"/>
      <c r="D87" s="819" t="s">
        <v>85</v>
      </c>
      <c r="E87" s="117">
        <v>5</v>
      </c>
      <c r="F87" s="124" t="s">
        <v>30</v>
      </c>
      <c r="G87" s="124" t="s">
        <v>30</v>
      </c>
      <c r="H87" s="125" t="s">
        <v>30</v>
      </c>
      <c r="I87" s="125" t="s">
        <v>30</v>
      </c>
      <c r="J87" s="125" t="s">
        <v>30</v>
      </c>
      <c r="K87" s="125" t="s">
        <v>30</v>
      </c>
      <c r="L87" s="124"/>
      <c r="M87" s="124" t="s">
        <v>30</v>
      </c>
      <c r="N87" s="124"/>
      <c r="O87" s="35">
        <v>21.7</v>
      </c>
      <c r="P87" s="35">
        <v>22.2</v>
      </c>
      <c r="Q87" s="35">
        <v>22</v>
      </c>
      <c r="R87" s="35">
        <v>22.8</v>
      </c>
      <c r="S87" s="35">
        <v>22.5</v>
      </c>
    </row>
    <row r="88" spans="1:19" s="107" customFormat="1" ht="11.25" customHeight="1">
      <c r="A88" s="819"/>
      <c r="B88" s="819"/>
      <c r="C88" s="115"/>
      <c r="D88" s="819" t="s">
        <v>86</v>
      </c>
      <c r="E88" s="117">
        <v>6</v>
      </c>
      <c r="F88" s="124" t="s">
        <v>30</v>
      </c>
      <c r="G88" s="124" t="s">
        <v>30</v>
      </c>
      <c r="H88" s="125" t="s">
        <v>30</v>
      </c>
      <c r="I88" s="125" t="s">
        <v>30</v>
      </c>
      <c r="J88" s="125" t="s">
        <v>30</v>
      </c>
      <c r="K88" s="125" t="s">
        <v>30</v>
      </c>
      <c r="L88" s="124"/>
      <c r="M88" s="124" t="s">
        <v>30</v>
      </c>
      <c r="N88" s="124"/>
      <c r="O88" s="35">
        <v>10</v>
      </c>
      <c r="P88" s="35">
        <v>9.1</v>
      </c>
      <c r="Q88" s="35">
        <v>9.1</v>
      </c>
      <c r="R88" s="35">
        <v>9.8000000000000007</v>
      </c>
      <c r="S88" s="35">
        <v>11.5</v>
      </c>
    </row>
    <row r="89" spans="1:19" s="107" customFormat="1" ht="11.25" customHeight="1">
      <c r="A89" s="819"/>
      <c r="C89" s="192"/>
      <c r="D89" s="818" t="s">
        <v>87</v>
      </c>
      <c r="E89" s="123"/>
      <c r="F89" s="124" t="s">
        <v>30</v>
      </c>
      <c r="G89" s="124" t="s">
        <v>30</v>
      </c>
      <c r="H89" s="125" t="s">
        <v>30</v>
      </c>
      <c r="I89" s="125" t="s">
        <v>30</v>
      </c>
      <c r="J89" s="125" t="s">
        <v>30</v>
      </c>
      <c r="K89" s="125" t="s">
        <v>30</v>
      </c>
      <c r="L89" s="124"/>
      <c r="M89" s="124" t="s">
        <v>30</v>
      </c>
      <c r="N89" s="124"/>
      <c r="O89" s="35" t="s">
        <v>30</v>
      </c>
      <c r="P89" s="35">
        <v>3.3</v>
      </c>
      <c r="Q89" s="35">
        <v>4.2</v>
      </c>
      <c r="R89" s="35">
        <v>4.4000000000000004</v>
      </c>
      <c r="S89" s="35">
        <v>4.8</v>
      </c>
    </row>
    <row r="90" spans="1:19" s="107" customFormat="1" ht="11.25" customHeight="1">
      <c r="A90" s="819"/>
      <c r="B90" s="115"/>
      <c r="C90" s="819"/>
      <c r="D90" s="1140" t="s">
        <v>88</v>
      </c>
      <c r="E90" s="117"/>
      <c r="F90" s="124" t="s">
        <v>30</v>
      </c>
      <c r="G90" s="124" t="s">
        <v>30</v>
      </c>
      <c r="H90" s="125" t="s">
        <v>30</v>
      </c>
      <c r="I90" s="125" t="s">
        <v>30</v>
      </c>
      <c r="J90" s="125" t="s">
        <v>30</v>
      </c>
      <c r="K90" s="125" t="s">
        <v>30</v>
      </c>
      <c r="L90" s="124"/>
      <c r="M90" s="124" t="s">
        <v>30</v>
      </c>
      <c r="N90" s="124"/>
      <c r="O90" s="35" t="s">
        <v>30</v>
      </c>
      <c r="P90" s="35">
        <v>218.5</v>
      </c>
      <c r="Q90" s="35">
        <v>219.89999999999998</v>
      </c>
      <c r="R90" s="35">
        <v>218.6</v>
      </c>
      <c r="S90" s="35">
        <v>218.20000000000002</v>
      </c>
    </row>
    <row r="91" spans="1:19" s="107" customFormat="1" ht="11.25" customHeight="1">
      <c r="A91" s="819"/>
      <c r="B91" s="819"/>
      <c r="C91" s="819"/>
      <c r="D91" s="819"/>
      <c r="E91" s="117"/>
      <c r="F91" s="124"/>
      <c r="G91" s="124"/>
      <c r="H91" s="125"/>
      <c r="I91" s="125"/>
      <c r="J91" s="125"/>
      <c r="K91" s="125"/>
      <c r="L91" s="124"/>
      <c r="M91" s="124"/>
      <c r="N91" s="124"/>
      <c r="O91" s="35" t="s">
        <v>809</v>
      </c>
      <c r="P91" s="35" t="s">
        <v>809</v>
      </c>
      <c r="Q91" s="35" t="s">
        <v>809</v>
      </c>
      <c r="R91" s="35" t="s">
        <v>809</v>
      </c>
      <c r="S91" s="35" t="s">
        <v>809</v>
      </c>
    </row>
    <row r="92" spans="1:19" s="107" customFormat="1" ht="11.25" customHeight="1">
      <c r="A92" s="819"/>
      <c r="B92" s="115"/>
      <c r="C92" s="819"/>
      <c r="D92" s="819" t="s">
        <v>89</v>
      </c>
      <c r="E92" s="123" t="s">
        <v>90</v>
      </c>
      <c r="F92" s="124" t="s">
        <v>30</v>
      </c>
      <c r="G92" s="124" t="s">
        <v>30</v>
      </c>
      <c r="H92" s="125" t="s">
        <v>30</v>
      </c>
      <c r="I92" s="125" t="s">
        <v>30</v>
      </c>
      <c r="J92" s="125" t="s">
        <v>30</v>
      </c>
      <c r="K92" s="125" t="s">
        <v>30</v>
      </c>
      <c r="L92" s="124"/>
      <c r="M92" s="124" t="s">
        <v>30</v>
      </c>
      <c r="N92" s="124"/>
      <c r="O92" s="35" t="s">
        <v>30</v>
      </c>
      <c r="P92" s="35">
        <v>52.8</v>
      </c>
      <c r="Q92" s="35">
        <v>54.1</v>
      </c>
      <c r="R92" s="35">
        <v>54.4</v>
      </c>
      <c r="S92" s="35">
        <v>53.9</v>
      </c>
    </row>
    <row r="93" spans="1:19" s="107" customFormat="1" ht="11.25" customHeight="1">
      <c r="A93" s="819"/>
      <c r="B93" s="115"/>
      <c r="C93" s="819"/>
      <c r="D93" s="819" t="s">
        <v>91</v>
      </c>
      <c r="E93" s="123">
        <v>9</v>
      </c>
      <c r="F93" s="124" t="s">
        <v>30</v>
      </c>
      <c r="G93" s="124" t="s">
        <v>30</v>
      </c>
      <c r="H93" s="125" t="s">
        <v>30</v>
      </c>
      <c r="I93" s="125" t="s">
        <v>30</v>
      </c>
      <c r="J93" s="125" t="s">
        <v>30</v>
      </c>
      <c r="K93" s="125" t="s">
        <v>30</v>
      </c>
      <c r="L93" s="124"/>
      <c r="M93" s="124" t="s">
        <v>30</v>
      </c>
      <c r="N93" s="124"/>
      <c r="O93" s="35" t="s">
        <v>30</v>
      </c>
      <c r="P93" s="35">
        <v>71.7</v>
      </c>
      <c r="Q93" s="35">
        <v>73.3</v>
      </c>
      <c r="R93" s="35">
        <v>75.099999999999994</v>
      </c>
      <c r="S93" s="35">
        <v>75.5</v>
      </c>
    </row>
    <row r="94" spans="1:19" s="107" customFormat="1" ht="11.25" customHeight="1">
      <c r="A94" s="819"/>
      <c r="B94" s="115"/>
      <c r="C94" s="819"/>
      <c r="D94" s="819" t="s">
        <v>92</v>
      </c>
      <c r="E94" s="117">
        <v>10</v>
      </c>
      <c r="F94" s="124" t="s">
        <v>30</v>
      </c>
      <c r="G94" s="124" t="s">
        <v>30</v>
      </c>
      <c r="H94" s="125" t="s">
        <v>30</v>
      </c>
      <c r="I94" s="125" t="s">
        <v>30</v>
      </c>
      <c r="J94" s="125" t="s">
        <v>30</v>
      </c>
      <c r="K94" s="125" t="s">
        <v>30</v>
      </c>
      <c r="L94" s="124"/>
      <c r="M94" s="124" t="s">
        <v>30</v>
      </c>
      <c r="N94" s="124"/>
      <c r="O94" s="35" t="s">
        <v>30</v>
      </c>
      <c r="P94" s="35">
        <v>25.6</v>
      </c>
      <c r="Q94" s="35">
        <v>26.6</v>
      </c>
      <c r="R94" s="35">
        <v>26.4</v>
      </c>
      <c r="S94" s="35">
        <v>26.9</v>
      </c>
    </row>
    <row r="95" spans="1:19" s="107" customFormat="1" ht="11.25" customHeight="1">
      <c r="A95" s="819"/>
      <c r="B95" s="115"/>
      <c r="C95" s="819"/>
      <c r="D95" s="819" t="s">
        <v>93</v>
      </c>
      <c r="E95" s="117">
        <v>11</v>
      </c>
      <c r="F95" s="124" t="s">
        <v>30</v>
      </c>
      <c r="G95" s="124" t="s">
        <v>30</v>
      </c>
      <c r="H95" s="125" t="s">
        <v>30</v>
      </c>
      <c r="I95" s="125" t="s">
        <v>30</v>
      </c>
      <c r="J95" s="125" t="s">
        <v>30</v>
      </c>
      <c r="K95" s="125" t="s">
        <v>30</v>
      </c>
      <c r="L95" s="124"/>
      <c r="M95" s="124" t="s">
        <v>30</v>
      </c>
      <c r="N95" s="124"/>
      <c r="O95" s="35" t="s">
        <v>30</v>
      </c>
      <c r="P95" s="35">
        <v>17.3</v>
      </c>
      <c r="Q95" s="35">
        <v>19.399999999999999</v>
      </c>
      <c r="R95" s="35">
        <v>19.7</v>
      </c>
      <c r="S95" s="35">
        <v>17.399999999999999</v>
      </c>
    </row>
    <row r="96" spans="1:19" s="107" customFormat="1" ht="11.25" customHeight="1">
      <c r="A96" s="819"/>
      <c r="B96" s="1162" t="s">
        <v>94</v>
      </c>
      <c r="C96" s="1162"/>
      <c r="D96" s="1162"/>
      <c r="E96" s="117">
        <v>12</v>
      </c>
      <c r="F96" s="124" t="s">
        <v>30</v>
      </c>
      <c r="G96" s="124" t="s">
        <v>30</v>
      </c>
      <c r="H96" s="125" t="s">
        <v>30</v>
      </c>
      <c r="I96" s="125" t="s">
        <v>30</v>
      </c>
      <c r="J96" s="125" t="s">
        <v>30</v>
      </c>
      <c r="K96" s="125" t="s">
        <v>30</v>
      </c>
      <c r="L96" s="124"/>
      <c r="M96" s="124" t="s">
        <v>30</v>
      </c>
      <c r="N96" s="124"/>
      <c r="O96" s="35" t="s">
        <v>30</v>
      </c>
      <c r="P96" s="35">
        <v>365.3</v>
      </c>
      <c r="Q96" s="35">
        <v>369.70000000000005</v>
      </c>
      <c r="R96" s="35">
        <v>370.09999999999991</v>
      </c>
      <c r="S96" s="35">
        <v>369.7</v>
      </c>
    </row>
    <row r="97" spans="1:19" s="107" customFormat="1" ht="11.25" customHeight="1">
      <c r="A97" s="819"/>
      <c r="B97" s="819"/>
      <c r="C97" s="819"/>
      <c r="D97" s="819"/>
      <c r="E97" s="117"/>
      <c r="F97" s="124"/>
      <c r="G97" s="124"/>
      <c r="H97" s="125"/>
      <c r="I97" s="125"/>
      <c r="J97" s="125"/>
      <c r="K97" s="125"/>
      <c r="L97" s="124"/>
      <c r="M97" s="124"/>
      <c r="N97" s="124"/>
      <c r="O97" s="35" t="s">
        <v>809</v>
      </c>
      <c r="P97" s="35" t="s">
        <v>809</v>
      </c>
      <c r="Q97" s="35" t="s">
        <v>809</v>
      </c>
      <c r="R97" s="35" t="s">
        <v>809</v>
      </c>
      <c r="S97" s="35" t="s">
        <v>809</v>
      </c>
    </row>
    <row r="98" spans="1:19" s="107" customFormat="1" ht="12.75" customHeight="1">
      <c r="A98" s="1164" t="s">
        <v>97</v>
      </c>
      <c r="B98" s="1164"/>
      <c r="C98" s="1164"/>
      <c r="D98" s="1164"/>
      <c r="E98" s="126"/>
      <c r="F98" s="124"/>
      <c r="G98" s="124"/>
      <c r="H98" s="125"/>
      <c r="I98" s="125"/>
      <c r="J98" s="125"/>
      <c r="K98" s="125"/>
      <c r="L98" s="124"/>
      <c r="M98" s="124"/>
      <c r="N98" s="124"/>
      <c r="O98" s="35" t="s">
        <v>809</v>
      </c>
      <c r="P98" s="35" t="s">
        <v>809</v>
      </c>
      <c r="Q98" s="35" t="s">
        <v>809</v>
      </c>
      <c r="R98" s="35" t="s">
        <v>809</v>
      </c>
      <c r="S98" s="35" t="s">
        <v>809</v>
      </c>
    </row>
    <row r="99" spans="1:19" s="107" customFormat="1" ht="11.1" customHeight="1">
      <c r="A99" s="819"/>
      <c r="C99" s="121"/>
      <c r="D99" s="819" t="s">
        <v>83</v>
      </c>
      <c r="E99" s="117">
        <v>4</v>
      </c>
      <c r="F99" s="119">
        <v>14.3</v>
      </c>
      <c r="G99" s="119">
        <v>14.3</v>
      </c>
      <c r="H99" s="119">
        <v>14.5</v>
      </c>
      <c r="I99" s="119">
        <v>14.5</v>
      </c>
      <c r="J99" s="119">
        <v>14.8</v>
      </c>
      <c r="K99" s="119">
        <v>14.9</v>
      </c>
      <c r="L99" s="819"/>
      <c r="M99" s="119">
        <v>15.1</v>
      </c>
      <c r="N99" s="819"/>
      <c r="O99" s="35">
        <v>15.3</v>
      </c>
      <c r="P99" s="35">
        <v>15.1</v>
      </c>
      <c r="Q99" s="35">
        <v>14.8</v>
      </c>
      <c r="R99" s="35">
        <v>18.2</v>
      </c>
      <c r="S99" s="35">
        <v>17.600000000000001</v>
      </c>
    </row>
    <row r="100" spans="1:19" s="107" customFormat="1" ht="11.1" customHeight="1">
      <c r="A100" s="819"/>
      <c r="B100" s="819"/>
      <c r="D100" s="819" t="s">
        <v>84</v>
      </c>
      <c r="E100" s="117">
        <v>5</v>
      </c>
      <c r="F100" s="143">
        <v>12.8</v>
      </c>
      <c r="G100" s="143">
        <v>11.8</v>
      </c>
      <c r="H100" s="143">
        <v>11.8</v>
      </c>
      <c r="I100" s="143">
        <v>11.8</v>
      </c>
      <c r="J100" s="143">
        <v>12</v>
      </c>
      <c r="K100" s="143">
        <v>12</v>
      </c>
      <c r="L100" s="124"/>
      <c r="M100" s="143">
        <v>12.3</v>
      </c>
      <c r="N100" s="124"/>
      <c r="O100" s="35">
        <v>12.3</v>
      </c>
      <c r="P100" s="35">
        <v>12.1</v>
      </c>
      <c r="Q100" s="35">
        <v>12</v>
      </c>
      <c r="R100" s="35">
        <v>14.4</v>
      </c>
      <c r="S100" s="35">
        <v>13.7</v>
      </c>
    </row>
    <row r="101" spans="1:19" s="107" customFormat="1" ht="11.1" customHeight="1">
      <c r="A101" s="819"/>
      <c r="B101" s="819"/>
      <c r="D101" s="819" t="s">
        <v>85</v>
      </c>
      <c r="E101" s="117">
        <v>5</v>
      </c>
      <c r="F101" s="143">
        <v>1.3</v>
      </c>
      <c r="G101" s="143">
        <v>1.5</v>
      </c>
      <c r="H101" s="143">
        <v>1.7</v>
      </c>
      <c r="I101" s="143">
        <v>1.7</v>
      </c>
      <c r="J101" s="143">
        <v>1.8</v>
      </c>
      <c r="K101" s="143">
        <v>1.8</v>
      </c>
      <c r="L101" s="124"/>
      <c r="M101" s="143">
        <v>2</v>
      </c>
      <c r="N101" s="124"/>
      <c r="O101" s="35">
        <v>1.9</v>
      </c>
      <c r="P101" s="35">
        <v>2</v>
      </c>
      <c r="Q101" s="35">
        <v>1.8</v>
      </c>
      <c r="R101" s="35">
        <v>2.2999999999999998</v>
      </c>
      <c r="S101" s="35">
        <v>2.2999999999999998</v>
      </c>
    </row>
    <row r="102" spans="1:19" s="107" customFormat="1" ht="12" customHeight="1">
      <c r="A102" s="819"/>
      <c r="B102" s="819"/>
      <c r="C102" s="115"/>
      <c r="D102" s="819" t="s">
        <v>86</v>
      </c>
      <c r="E102" s="117">
        <v>6</v>
      </c>
      <c r="F102" s="143">
        <v>0.2</v>
      </c>
      <c r="G102" s="143">
        <v>1</v>
      </c>
      <c r="H102" s="143">
        <v>1</v>
      </c>
      <c r="I102" s="143">
        <v>1</v>
      </c>
      <c r="J102" s="143">
        <v>1</v>
      </c>
      <c r="K102" s="143">
        <v>1.1000000000000001</v>
      </c>
      <c r="L102" s="124"/>
      <c r="M102" s="143">
        <v>0.9</v>
      </c>
      <c r="N102" s="124"/>
      <c r="O102" s="35">
        <v>1.1000000000000001</v>
      </c>
      <c r="P102" s="35">
        <v>1</v>
      </c>
      <c r="Q102" s="35">
        <v>1</v>
      </c>
      <c r="R102" s="35">
        <v>1.5</v>
      </c>
      <c r="S102" s="35">
        <v>1.6</v>
      </c>
    </row>
    <row r="103" spans="1:19" s="107" customFormat="1" ht="11.1" customHeight="1">
      <c r="A103" s="819"/>
      <c r="C103" s="192"/>
      <c r="D103" s="818" t="s">
        <v>87</v>
      </c>
      <c r="E103" s="123"/>
      <c r="F103" s="143">
        <v>0.7</v>
      </c>
      <c r="G103" s="143">
        <v>0.6</v>
      </c>
      <c r="H103" s="143">
        <v>0.6</v>
      </c>
      <c r="I103" s="143">
        <v>0.6</v>
      </c>
      <c r="J103" s="143">
        <v>0.5</v>
      </c>
      <c r="K103" s="143">
        <v>0.5</v>
      </c>
      <c r="L103" s="124"/>
      <c r="M103" s="143">
        <v>0.5</v>
      </c>
      <c r="N103" s="124"/>
      <c r="O103" s="35">
        <v>0.5</v>
      </c>
      <c r="P103" s="35">
        <v>0.5</v>
      </c>
      <c r="Q103" s="35">
        <v>0.5</v>
      </c>
      <c r="R103" s="35">
        <v>0.7</v>
      </c>
      <c r="S103" s="35">
        <v>0.6</v>
      </c>
    </row>
    <row r="104" spans="1:19" s="107" customFormat="1" ht="11.1" customHeight="1">
      <c r="A104" s="819"/>
      <c r="B104" s="115"/>
      <c r="C104" s="819"/>
      <c r="D104" s="1140" t="s">
        <v>88</v>
      </c>
      <c r="E104" s="117"/>
      <c r="F104" s="143">
        <v>15</v>
      </c>
      <c r="G104" s="143">
        <v>14.9</v>
      </c>
      <c r="H104" s="143">
        <v>15.1</v>
      </c>
      <c r="I104" s="143">
        <v>15.1</v>
      </c>
      <c r="J104" s="143">
        <v>15.4</v>
      </c>
      <c r="K104" s="143">
        <v>15.4</v>
      </c>
      <c r="L104" s="124"/>
      <c r="M104" s="143">
        <v>15.6</v>
      </c>
      <c r="N104" s="124"/>
      <c r="O104" s="35">
        <v>15.8</v>
      </c>
      <c r="P104" s="35">
        <v>15.6</v>
      </c>
      <c r="Q104" s="35">
        <v>15.3</v>
      </c>
      <c r="R104" s="35">
        <v>18.899999999999999</v>
      </c>
      <c r="S104" s="35">
        <v>18.200000000000003</v>
      </c>
    </row>
    <row r="105" spans="1:19" s="107" customFormat="1" ht="5.25" customHeight="1">
      <c r="A105" s="819"/>
      <c r="B105" s="819"/>
      <c r="C105" s="819"/>
      <c r="D105" s="819"/>
      <c r="E105" s="117"/>
      <c r="F105" s="124"/>
      <c r="G105" s="124"/>
      <c r="H105" s="125"/>
      <c r="I105" s="125"/>
      <c r="J105" s="125"/>
      <c r="K105" s="125"/>
      <c r="L105" s="124"/>
      <c r="M105" s="124"/>
      <c r="N105" s="124"/>
      <c r="O105" s="35" t="s">
        <v>809</v>
      </c>
      <c r="P105" s="35" t="s">
        <v>809</v>
      </c>
      <c r="Q105" s="35" t="s">
        <v>809</v>
      </c>
      <c r="R105" s="35" t="s">
        <v>809</v>
      </c>
      <c r="S105" s="35" t="s">
        <v>809</v>
      </c>
    </row>
    <row r="106" spans="1:19" s="107" customFormat="1" ht="12" customHeight="1">
      <c r="A106" s="819"/>
      <c r="B106" s="115"/>
      <c r="C106" s="819"/>
      <c r="D106" s="819" t="s">
        <v>89</v>
      </c>
      <c r="E106" s="123" t="s">
        <v>90</v>
      </c>
      <c r="F106" s="143">
        <v>12.7</v>
      </c>
      <c r="G106" s="143">
        <v>17.100000000000001</v>
      </c>
      <c r="H106" s="255">
        <v>18.600000000000001</v>
      </c>
      <c r="I106" s="255">
        <v>19.399999999999999</v>
      </c>
      <c r="J106" s="255">
        <v>20.5</v>
      </c>
      <c r="K106" s="255">
        <v>21.3</v>
      </c>
      <c r="L106" s="124"/>
      <c r="M106" s="143">
        <v>22</v>
      </c>
      <c r="N106" s="124"/>
      <c r="O106" s="35">
        <v>23</v>
      </c>
      <c r="P106" s="35">
        <v>23.9</v>
      </c>
      <c r="Q106" s="35">
        <v>23.8</v>
      </c>
      <c r="R106" s="35">
        <v>26.9</v>
      </c>
      <c r="S106" s="35">
        <v>27.7</v>
      </c>
    </row>
    <row r="107" spans="1:19" s="107" customFormat="1" ht="12" customHeight="1">
      <c r="A107" s="819"/>
      <c r="B107" s="115"/>
      <c r="C107" s="819"/>
      <c r="D107" s="819" t="s">
        <v>91</v>
      </c>
      <c r="E107" s="123">
        <v>9</v>
      </c>
      <c r="F107" s="143">
        <v>4.4000000000000004</v>
      </c>
      <c r="G107" s="143">
        <v>7.4</v>
      </c>
      <c r="H107" s="255">
        <v>7.5</v>
      </c>
      <c r="I107" s="255">
        <v>7.9</v>
      </c>
      <c r="J107" s="255">
        <v>8</v>
      </c>
      <c r="K107" s="255">
        <v>9</v>
      </c>
      <c r="L107" s="124"/>
      <c r="M107" s="143">
        <v>9.4</v>
      </c>
      <c r="N107" s="124"/>
      <c r="O107" s="35" t="s">
        <v>101</v>
      </c>
      <c r="P107" s="35">
        <v>6.3</v>
      </c>
      <c r="Q107" s="35">
        <v>6.1</v>
      </c>
      <c r="R107" s="35">
        <v>7</v>
      </c>
      <c r="S107" s="35">
        <v>7</v>
      </c>
    </row>
    <row r="108" spans="1:19" s="107" customFormat="1" ht="12" customHeight="1">
      <c r="A108" s="819"/>
      <c r="B108" s="115"/>
      <c r="C108" s="819"/>
      <c r="D108" s="819" t="s">
        <v>92</v>
      </c>
      <c r="E108" s="117">
        <v>10</v>
      </c>
      <c r="F108" s="124" t="s">
        <v>30</v>
      </c>
      <c r="G108" s="124" t="s">
        <v>30</v>
      </c>
      <c r="H108" s="125" t="s">
        <v>30</v>
      </c>
      <c r="I108" s="125" t="s">
        <v>30</v>
      </c>
      <c r="J108" s="125" t="s">
        <v>30</v>
      </c>
      <c r="K108" s="125" t="s">
        <v>30</v>
      </c>
      <c r="L108" s="124"/>
      <c r="M108" s="124" t="s">
        <v>30</v>
      </c>
      <c r="N108" s="124"/>
      <c r="O108" s="35" t="s">
        <v>101</v>
      </c>
      <c r="P108" s="35">
        <v>3.4</v>
      </c>
      <c r="Q108" s="35">
        <v>3.3</v>
      </c>
      <c r="R108" s="35">
        <v>3.4</v>
      </c>
      <c r="S108" s="35">
        <v>3.3</v>
      </c>
    </row>
    <row r="109" spans="1:19" s="107" customFormat="1" ht="12" customHeight="1">
      <c r="A109" s="819"/>
      <c r="B109" s="115"/>
      <c r="C109" s="819"/>
      <c r="D109" s="819" t="s">
        <v>93</v>
      </c>
      <c r="E109" s="117">
        <v>11</v>
      </c>
      <c r="F109" s="124" t="s">
        <v>30</v>
      </c>
      <c r="G109" s="124" t="s">
        <v>30</v>
      </c>
      <c r="H109" s="125" t="s">
        <v>30</v>
      </c>
      <c r="I109" s="125" t="s">
        <v>30</v>
      </c>
      <c r="J109" s="125" t="s">
        <v>30</v>
      </c>
      <c r="K109" s="125" t="s">
        <v>30</v>
      </c>
      <c r="L109" s="124"/>
      <c r="M109" s="124" t="s">
        <v>30</v>
      </c>
      <c r="N109" s="124"/>
      <c r="O109" s="35" t="s">
        <v>30</v>
      </c>
      <c r="P109" s="35">
        <v>2.6</v>
      </c>
      <c r="Q109" s="35">
        <v>2.7</v>
      </c>
      <c r="R109" s="35">
        <v>3.2</v>
      </c>
      <c r="S109" s="35">
        <v>3</v>
      </c>
    </row>
    <row r="110" spans="1:19" s="107" customFormat="1" ht="12" customHeight="1">
      <c r="A110" s="819"/>
      <c r="B110" s="1162" t="s">
        <v>94</v>
      </c>
      <c r="C110" s="1162"/>
      <c r="D110" s="1162"/>
      <c r="E110" s="117">
        <v>12</v>
      </c>
      <c r="F110" s="143">
        <v>31.4</v>
      </c>
      <c r="G110" s="143">
        <v>38.799999999999997</v>
      </c>
      <c r="H110" s="143">
        <v>40.6</v>
      </c>
      <c r="I110" s="143">
        <v>41.8</v>
      </c>
      <c r="J110" s="143">
        <v>43.2</v>
      </c>
      <c r="K110" s="143">
        <v>45.2</v>
      </c>
      <c r="L110" s="124"/>
      <c r="M110" s="143">
        <v>46.5</v>
      </c>
      <c r="N110" s="124"/>
      <c r="O110" s="35" t="s">
        <v>30</v>
      </c>
      <c r="P110" s="35">
        <v>48.699999999999996</v>
      </c>
      <c r="Q110" s="35">
        <v>48</v>
      </c>
      <c r="R110" s="35">
        <v>55.499999999999993</v>
      </c>
      <c r="S110" s="35">
        <v>55.599999999999994</v>
      </c>
    </row>
    <row r="111" spans="1:19" s="107" customFormat="1" ht="11.25" customHeight="1">
      <c r="A111" s="819"/>
      <c r="B111" s="819"/>
      <c r="C111" s="819"/>
      <c r="D111" s="819"/>
      <c r="E111" s="117"/>
      <c r="F111" s="124"/>
      <c r="G111" s="124"/>
      <c r="H111" s="125"/>
      <c r="I111" s="125"/>
      <c r="J111" s="125"/>
      <c r="K111" s="125"/>
      <c r="L111" s="124"/>
      <c r="M111" s="124"/>
      <c r="N111" s="124"/>
      <c r="O111" s="35" t="s">
        <v>809</v>
      </c>
      <c r="P111" s="35" t="s">
        <v>809</v>
      </c>
      <c r="Q111" s="35" t="s">
        <v>809</v>
      </c>
      <c r="R111" s="35" t="s">
        <v>809</v>
      </c>
      <c r="S111" s="35" t="s">
        <v>809</v>
      </c>
    </row>
    <row r="112" spans="1:19" s="107" customFormat="1" ht="11.25" customHeight="1">
      <c r="A112" s="1165" t="s">
        <v>98</v>
      </c>
      <c r="B112" s="1165"/>
      <c r="C112" s="1165"/>
      <c r="D112" s="1165"/>
      <c r="E112" s="126"/>
      <c r="F112" s="124"/>
      <c r="G112" s="124"/>
      <c r="H112" s="125"/>
      <c r="I112" s="125"/>
      <c r="J112" s="125"/>
      <c r="K112" s="125"/>
      <c r="L112" s="124"/>
      <c r="M112" s="124"/>
      <c r="N112" s="124"/>
      <c r="O112" s="35" t="s">
        <v>809</v>
      </c>
      <c r="P112" s="35" t="s">
        <v>809</v>
      </c>
      <c r="Q112" s="35" t="s">
        <v>809</v>
      </c>
      <c r="R112" s="35" t="s">
        <v>809</v>
      </c>
      <c r="S112" s="35" t="s">
        <v>809</v>
      </c>
    </row>
    <row r="113" spans="1:19" s="107" customFormat="1" ht="11.1" customHeight="1">
      <c r="A113" s="819"/>
      <c r="C113" s="121"/>
      <c r="D113" s="819" t="s">
        <v>83</v>
      </c>
      <c r="E113" s="117">
        <v>4</v>
      </c>
      <c r="F113" s="819" t="s">
        <v>30</v>
      </c>
      <c r="G113" s="124" t="s">
        <v>30</v>
      </c>
      <c r="H113" s="124" t="s">
        <v>30</v>
      </c>
      <c r="I113" s="124" t="s">
        <v>30</v>
      </c>
      <c r="J113" s="124" t="s">
        <v>30</v>
      </c>
      <c r="K113" s="124" t="s">
        <v>30</v>
      </c>
      <c r="L113" s="819"/>
      <c r="M113" s="124" t="s">
        <v>30</v>
      </c>
      <c r="N113" s="124"/>
      <c r="O113" s="35" t="s">
        <v>30</v>
      </c>
      <c r="P113" s="35">
        <v>0.3</v>
      </c>
      <c r="Q113" s="35">
        <v>1.2</v>
      </c>
      <c r="R113" s="35">
        <v>2.4</v>
      </c>
      <c r="S113" s="35">
        <v>3.7</v>
      </c>
    </row>
    <row r="114" spans="1:19" s="107" customFormat="1" ht="11.1" customHeight="1">
      <c r="A114" s="819"/>
      <c r="B114" s="819"/>
      <c r="D114" s="819" t="s">
        <v>84</v>
      </c>
      <c r="E114" s="117">
        <v>5</v>
      </c>
      <c r="F114" s="124" t="s">
        <v>30</v>
      </c>
      <c r="G114" s="124" t="s">
        <v>30</v>
      </c>
      <c r="H114" s="124" t="s">
        <v>30</v>
      </c>
      <c r="I114" s="124" t="s">
        <v>30</v>
      </c>
      <c r="J114" s="124" t="s">
        <v>30</v>
      </c>
      <c r="K114" s="124" t="s">
        <v>30</v>
      </c>
      <c r="L114" s="124"/>
      <c r="M114" s="124" t="s">
        <v>30</v>
      </c>
      <c r="N114" s="124"/>
      <c r="O114" s="35" t="s">
        <v>30</v>
      </c>
      <c r="P114" s="35">
        <v>0.2</v>
      </c>
      <c r="Q114" s="35">
        <v>0.9</v>
      </c>
      <c r="R114" s="35">
        <v>1.8</v>
      </c>
      <c r="S114" s="35">
        <v>2.7</v>
      </c>
    </row>
    <row r="115" spans="1:19" s="107" customFormat="1" ht="11.1" customHeight="1">
      <c r="A115" s="819"/>
      <c r="B115" s="819"/>
      <c r="D115" s="819" t="s">
        <v>85</v>
      </c>
      <c r="E115" s="117">
        <v>5</v>
      </c>
      <c r="F115" s="124" t="s">
        <v>30</v>
      </c>
      <c r="G115" s="124" t="s">
        <v>30</v>
      </c>
      <c r="H115" s="124" t="s">
        <v>30</v>
      </c>
      <c r="I115" s="124" t="s">
        <v>30</v>
      </c>
      <c r="J115" s="124" t="s">
        <v>30</v>
      </c>
      <c r="K115" s="124" t="s">
        <v>30</v>
      </c>
      <c r="L115" s="124"/>
      <c r="M115" s="124" t="s">
        <v>30</v>
      </c>
      <c r="N115" s="124"/>
      <c r="O115" s="35" t="s">
        <v>30</v>
      </c>
      <c r="P115" s="35" t="s">
        <v>29</v>
      </c>
      <c r="Q115" s="35">
        <v>0.1</v>
      </c>
      <c r="R115" s="35">
        <v>0.3</v>
      </c>
      <c r="S115" s="35">
        <v>0.4</v>
      </c>
    </row>
    <row r="116" spans="1:19" s="107" customFormat="1" ht="12" customHeight="1">
      <c r="A116" s="819"/>
      <c r="B116" s="819"/>
      <c r="C116" s="115"/>
      <c r="D116" s="819" t="s">
        <v>86</v>
      </c>
      <c r="E116" s="117"/>
      <c r="F116" s="124" t="s">
        <v>30</v>
      </c>
      <c r="G116" s="124" t="s">
        <v>30</v>
      </c>
      <c r="H116" s="124" t="s">
        <v>30</v>
      </c>
      <c r="I116" s="124" t="s">
        <v>30</v>
      </c>
      <c r="J116" s="124" t="s">
        <v>30</v>
      </c>
      <c r="K116" s="124" t="s">
        <v>30</v>
      </c>
      <c r="L116" s="124"/>
      <c r="M116" s="124" t="s">
        <v>30</v>
      </c>
      <c r="N116" s="124"/>
      <c r="O116" s="35" t="s">
        <v>30</v>
      </c>
      <c r="P116" s="35" t="s">
        <v>29</v>
      </c>
      <c r="Q116" s="35">
        <v>0.2</v>
      </c>
      <c r="R116" s="35">
        <v>0.4</v>
      </c>
      <c r="S116" s="35">
        <v>0.6</v>
      </c>
    </row>
    <row r="117" spans="1:19" s="107" customFormat="1" ht="11.1" customHeight="1">
      <c r="A117" s="819"/>
      <c r="C117" s="192"/>
      <c r="D117" s="818" t="s">
        <v>87</v>
      </c>
      <c r="E117" s="123"/>
      <c r="F117" s="124" t="s">
        <v>30</v>
      </c>
      <c r="G117" s="124" t="s">
        <v>30</v>
      </c>
      <c r="H117" s="124" t="s">
        <v>30</v>
      </c>
      <c r="I117" s="124" t="s">
        <v>30</v>
      </c>
      <c r="J117" s="124" t="s">
        <v>30</v>
      </c>
      <c r="K117" s="124" t="s">
        <v>30</v>
      </c>
      <c r="L117" s="124"/>
      <c r="M117" s="124" t="s">
        <v>30</v>
      </c>
      <c r="N117" s="124"/>
      <c r="O117" s="35" t="s">
        <v>30</v>
      </c>
      <c r="P117" s="35" t="s">
        <v>29</v>
      </c>
      <c r="Q117" s="35" t="s">
        <v>29</v>
      </c>
      <c r="R117" s="35">
        <v>0.1</v>
      </c>
      <c r="S117" s="35">
        <v>0.1</v>
      </c>
    </row>
    <row r="118" spans="1:19" s="107" customFormat="1" ht="11.1" customHeight="1">
      <c r="A118" s="819"/>
      <c r="B118" s="115"/>
      <c r="C118" s="819"/>
      <c r="D118" s="1140" t="s">
        <v>88</v>
      </c>
      <c r="E118" s="117"/>
      <c r="F118" s="124" t="s">
        <v>30</v>
      </c>
      <c r="G118" s="124" t="s">
        <v>30</v>
      </c>
      <c r="H118" s="124" t="s">
        <v>30</v>
      </c>
      <c r="I118" s="124" t="s">
        <v>30</v>
      </c>
      <c r="J118" s="124" t="s">
        <v>30</v>
      </c>
      <c r="K118" s="124" t="s">
        <v>30</v>
      </c>
      <c r="L118" s="124"/>
      <c r="M118" s="124" t="s">
        <v>30</v>
      </c>
      <c r="N118" s="124"/>
      <c r="O118" s="35" t="s">
        <v>30</v>
      </c>
      <c r="P118" s="35">
        <v>0.3</v>
      </c>
      <c r="Q118" s="35">
        <v>1.2</v>
      </c>
      <c r="R118" s="35">
        <v>2.5</v>
      </c>
      <c r="S118" s="35">
        <v>3.8000000000000003</v>
      </c>
    </row>
    <row r="119" spans="1:19" s="107" customFormat="1" ht="5.25" customHeight="1">
      <c r="A119" s="819"/>
      <c r="B119" s="819"/>
      <c r="C119" s="819"/>
      <c r="D119" s="819"/>
      <c r="E119" s="117"/>
      <c r="F119" s="124"/>
      <c r="G119" s="124"/>
      <c r="H119" s="124"/>
      <c r="I119" s="124"/>
      <c r="J119" s="124"/>
      <c r="K119" s="124"/>
      <c r="L119" s="124"/>
      <c r="M119" s="124"/>
      <c r="N119" s="124"/>
      <c r="O119" s="35" t="s">
        <v>809</v>
      </c>
      <c r="P119" s="35" t="s">
        <v>809</v>
      </c>
      <c r="Q119" s="35" t="s">
        <v>809</v>
      </c>
      <c r="R119" s="35" t="s">
        <v>809</v>
      </c>
      <c r="S119" s="35" t="s">
        <v>809</v>
      </c>
    </row>
    <row r="120" spans="1:19" s="107" customFormat="1" ht="12" customHeight="1">
      <c r="A120" s="819"/>
      <c r="B120" s="115"/>
      <c r="C120" s="819"/>
      <c r="D120" s="819" t="s">
        <v>89</v>
      </c>
      <c r="E120" s="123" t="s">
        <v>90</v>
      </c>
      <c r="F120" s="124" t="s">
        <v>30</v>
      </c>
      <c r="G120" s="124" t="s">
        <v>30</v>
      </c>
      <c r="H120" s="124" t="s">
        <v>30</v>
      </c>
      <c r="I120" s="124" t="s">
        <v>30</v>
      </c>
      <c r="J120" s="124" t="s">
        <v>30</v>
      </c>
      <c r="K120" s="124" t="s">
        <v>30</v>
      </c>
      <c r="L120" s="124"/>
      <c r="M120" s="124" t="s">
        <v>30</v>
      </c>
      <c r="N120" s="124"/>
      <c r="O120" s="35" t="s">
        <v>30</v>
      </c>
      <c r="P120" s="35">
        <v>0.4</v>
      </c>
      <c r="Q120" s="35">
        <v>1.7</v>
      </c>
      <c r="R120" s="35">
        <v>3.3</v>
      </c>
      <c r="S120" s="35">
        <v>4.7</v>
      </c>
    </row>
    <row r="121" spans="1:19" s="107" customFormat="1" ht="12" customHeight="1">
      <c r="A121" s="819"/>
      <c r="B121" s="115"/>
      <c r="C121" s="819"/>
      <c r="D121" s="819" t="s">
        <v>91</v>
      </c>
      <c r="E121" s="123">
        <v>9</v>
      </c>
      <c r="F121" s="124" t="s">
        <v>30</v>
      </c>
      <c r="G121" s="124" t="s">
        <v>30</v>
      </c>
      <c r="H121" s="124" t="s">
        <v>30</v>
      </c>
      <c r="I121" s="124" t="s">
        <v>30</v>
      </c>
      <c r="J121" s="124" t="s">
        <v>30</v>
      </c>
      <c r="K121" s="124" t="s">
        <v>30</v>
      </c>
      <c r="L121" s="124"/>
      <c r="M121" s="124" t="s">
        <v>30</v>
      </c>
      <c r="N121" s="124"/>
      <c r="O121" s="35" t="s">
        <v>101</v>
      </c>
      <c r="P121" s="35">
        <v>0.1</v>
      </c>
      <c r="Q121" s="35">
        <v>0.4</v>
      </c>
      <c r="R121" s="35">
        <v>0.9</v>
      </c>
      <c r="S121" s="35">
        <v>1.3</v>
      </c>
    </row>
    <row r="122" spans="1:19" s="107" customFormat="1" ht="12" customHeight="1">
      <c r="A122" s="819"/>
      <c r="B122" s="115"/>
      <c r="C122" s="819"/>
      <c r="D122" s="819" t="s">
        <v>92</v>
      </c>
      <c r="E122" s="117">
        <v>10</v>
      </c>
      <c r="F122" s="124" t="s">
        <v>30</v>
      </c>
      <c r="G122" s="124" t="s">
        <v>30</v>
      </c>
      <c r="H122" s="124" t="s">
        <v>30</v>
      </c>
      <c r="I122" s="124" t="s">
        <v>30</v>
      </c>
      <c r="J122" s="124" t="s">
        <v>30</v>
      </c>
      <c r="K122" s="124" t="s">
        <v>30</v>
      </c>
      <c r="L122" s="124"/>
      <c r="M122" s="124" t="s">
        <v>30</v>
      </c>
      <c r="N122" s="124"/>
      <c r="O122" s="35" t="s">
        <v>101</v>
      </c>
      <c r="P122" s="35">
        <v>0.1</v>
      </c>
      <c r="Q122" s="35">
        <v>0.2</v>
      </c>
      <c r="R122" s="35">
        <v>0.4</v>
      </c>
      <c r="S122" s="35">
        <v>0.6</v>
      </c>
    </row>
    <row r="123" spans="1:19" s="107" customFormat="1" ht="12" customHeight="1">
      <c r="A123" s="819"/>
      <c r="B123" s="115"/>
      <c r="C123" s="819"/>
      <c r="D123" s="819" t="s">
        <v>93</v>
      </c>
      <c r="E123" s="117">
        <v>11</v>
      </c>
      <c r="F123" s="124" t="s">
        <v>30</v>
      </c>
      <c r="G123" s="124" t="s">
        <v>30</v>
      </c>
      <c r="H123" s="124" t="s">
        <v>30</v>
      </c>
      <c r="I123" s="124" t="s">
        <v>30</v>
      </c>
      <c r="J123" s="124" t="s">
        <v>30</v>
      </c>
      <c r="K123" s="124" t="s">
        <v>30</v>
      </c>
      <c r="L123" s="124"/>
      <c r="M123" s="124" t="s">
        <v>30</v>
      </c>
      <c r="N123" s="124"/>
      <c r="O123" s="35" t="s">
        <v>30</v>
      </c>
      <c r="P123" s="35" t="s">
        <v>29</v>
      </c>
      <c r="Q123" s="35">
        <v>0.1</v>
      </c>
      <c r="R123" s="35">
        <v>0.3</v>
      </c>
      <c r="S123" s="35">
        <v>0.5</v>
      </c>
    </row>
    <row r="124" spans="1:19" s="107" customFormat="1" ht="12" customHeight="1">
      <c r="A124" s="819"/>
      <c r="B124" s="1162" t="s">
        <v>94</v>
      </c>
      <c r="C124" s="1162"/>
      <c r="D124" s="1162"/>
      <c r="E124" s="117">
        <v>12</v>
      </c>
      <c r="F124" s="124" t="s">
        <v>30</v>
      </c>
      <c r="G124" s="124" t="s">
        <v>30</v>
      </c>
      <c r="H124" s="124" t="s">
        <v>30</v>
      </c>
      <c r="I124" s="124" t="s">
        <v>30</v>
      </c>
      <c r="J124" s="124" t="s">
        <v>30</v>
      </c>
      <c r="K124" s="124" t="s">
        <v>30</v>
      </c>
      <c r="L124" s="124"/>
      <c r="M124" s="124" t="s">
        <v>30</v>
      </c>
      <c r="N124" s="124"/>
      <c r="O124" s="35" t="s">
        <v>30</v>
      </c>
      <c r="P124" s="35">
        <v>0.89999999999999991</v>
      </c>
      <c r="Q124" s="35">
        <v>3.5</v>
      </c>
      <c r="R124" s="35">
        <v>7</v>
      </c>
      <c r="S124" s="35">
        <v>10.3</v>
      </c>
    </row>
    <row r="125" spans="1:19" s="107" customFormat="1" ht="11.25" customHeight="1">
      <c r="A125" s="819"/>
      <c r="B125" s="819"/>
      <c r="C125" s="819"/>
      <c r="D125" s="819"/>
      <c r="E125" s="117"/>
      <c r="F125" s="124"/>
      <c r="G125" s="124"/>
      <c r="H125" s="125"/>
      <c r="I125" s="125"/>
      <c r="J125" s="125"/>
      <c r="K125" s="125"/>
      <c r="L125" s="124"/>
      <c r="M125" s="124"/>
      <c r="N125" s="124"/>
      <c r="O125" s="35" t="s">
        <v>809</v>
      </c>
      <c r="P125" s="35" t="s">
        <v>809</v>
      </c>
      <c r="Q125" s="35" t="s">
        <v>809</v>
      </c>
      <c r="R125" s="35" t="s">
        <v>809</v>
      </c>
      <c r="S125" s="35" t="s">
        <v>809</v>
      </c>
    </row>
    <row r="126" spans="1:19" s="107" customFormat="1" ht="12.75" customHeight="1">
      <c r="A126" s="1164" t="s">
        <v>812</v>
      </c>
      <c r="B126" s="1164"/>
      <c r="C126" s="1164"/>
      <c r="D126" s="1164"/>
      <c r="E126" s="126"/>
      <c r="F126" s="124"/>
      <c r="G126" s="124"/>
      <c r="H126" s="125"/>
      <c r="I126" s="125"/>
      <c r="J126" s="125"/>
      <c r="K126" s="125"/>
      <c r="L126" s="124"/>
      <c r="M126" s="124"/>
      <c r="N126" s="124"/>
      <c r="O126" s="35" t="s">
        <v>809</v>
      </c>
      <c r="P126" s="35" t="s">
        <v>809</v>
      </c>
      <c r="Q126" s="35" t="s">
        <v>809</v>
      </c>
      <c r="R126" s="35" t="s">
        <v>809</v>
      </c>
      <c r="S126" s="35" t="s">
        <v>809</v>
      </c>
    </row>
    <row r="127" spans="1:19" s="107" customFormat="1" ht="11.1" customHeight="1">
      <c r="A127" s="819"/>
      <c r="C127" s="121"/>
      <c r="D127" s="819" t="s">
        <v>83</v>
      </c>
      <c r="E127" s="117">
        <v>4</v>
      </c>
      <c r="F127" s="819" t="s">
        <v>30</v>
      </c>
      <c r="G127" s="124" t="s">
        <v>30</v>
      </c>
      <c r="H127" s="124" t="s">
        <v>30</v>
      </c>
      <c r="I127" s="124" t="s">
        <v>30</v>
      </c>
      <c r="J127" s="124" t="s">
        <v>30</v>
      </c>
      <c r="K127" s="124" t="s">
        <v>30</v>
      </c>
      <c r="L127" s="124"/>
      <c r="M127" s="124" t="s">
        <v>30</v>
      </c>
      <c r="N127" s="124"/>
      <c r="O127" s="35">
        <v>15.3</v>
      </c>
      <c r="P127" s="35">
        <v>15.4</v>
      </c>
      <c r="Q127" s="35">
        <v>16</v>
      </c>
      <c r="R127" s="35">
        <v>20.6</v>
      </c>
      <c r="S127" s="35">
        <v>21.3</v>
      </c>
    </row>
    <row r="128" spans="1:19" s="107" customFormat="1" ht="11.1" customHeight="1">
      <c r="A128" s="819"/>
      <c r="B128" s="819"/>
      <c r="D128" s="819" t="s">
        <v>84</v>
      </c>
      <c r="E128" s="117">
        <v>5</v>
      </c>
      <c r="F128" s="124" t="s">
        <v>30</v>
      </c>
      <c r="G128" s="124" t="s">
        <v>30</v>
      </c>
      <c r="H128" s="124" t="s">
        <v>30</v>
      </c>
      <c r="I128" s="124" t="s">
        <v>30</v>
      </c>
      <c r="J128" s="124" t="s">
        <v>30</v>
      </c>
      <c r="K128" s="124" t="s">
        <v>30</v>
      </c>
      <c r="L128" s="124"/>
      <c r="M128" s="124" t="s">
        <v>30</v>
      </c>
      <c r="N128" s="124"/>
      <c r="O128" s="35">
        <v>12.3</v>
      </c>
      <c r="P128" s="35">
        <v>12.3</v>
      </c>
      <c r="Q128" s="35">
        <v>12.9</v>
      </c>
      <c r="R128" s="35">
        <v>16.2</v>
      </c>
      <c r="S128" s="35">
        <v>16.399999999999999</v>
      </c>
    </row>
    <row r="129" spans="1:19" s="107" customFormat="1" ht="11.1" customHeight="1">
      <c r="A129" s="819"/>
      <c r="B129" s="819"/>
      <c r="D129" s="819" t="s">
        <v>85</v>
      </c>
      <c r="E129" s="117">
        <v>5</v>
      </c>
      <c r="F129" s="124" t="s">
        <v>30</v>
      </c>
      <c r="G129" s="124" t="s">
        <v>30</v>
      </c>
      <c r="H129" s="124" t="s">
        <v>30</v>
      </c>
      <c r="I129" s="124" t="s">
        <v>30</v>
      </c>
      <c r="J129" s="124" t="s">
        <v>30</v>
      </c>
      <c r="K129" s="124" t="s">
        <v>30</v>
      </c>
      <c r="L129" s="124"/>
      <c r="M129" s="124" t="s">
        <v>30</v>
      </c>
      <c r="N129" s="124"/>
      <c r="O129" s="35">
        <v>1.9</v>
      </c>
      <c r="P129" s="35">
        <v>2.1</v>
      </c>
      <c r="Q129" s="35">
        <v>2</v>
      </c>
      <c r="R129" s="35">
        <v>2.6</v>
      </c>
      <c r="S129" s="35">
        <v>2.7</v>
      </c>
    </row>
    <row r="130" spans="1:19" s="107" customFormat="1" ht="12" customHeight="1">
      <c r="A130" s="819"/>
      <c r="B130" s="819"/>
      <c r="C130" s="115"/>
      <c r="D130" s="819" t="s">
        <v>86</v>
      </c>
      <c r="E130" s="117">
        <v>6</v>
      </c>
      <c r="F130" s="124" t="s">
        <v>30</v>
      </c>
      <c r="G130" s="124" t="s">
        <v>30</v>
      </c>
      <c r="H130" s="124" t="s">
        <v>30</v>
      </c>
      <c r="I130" s="124" t="s">
        <v>30</v>
      </c>
      <c r="J130" s="124" t="s">
        <v>30</v>
      </c>
      <c r="K130" s="124" t="s">
        <v>30</v>
      </c>
      <c r="L130" s="124"/>
      <c r="M130" s="124" t="s">
        <v>30</v>
      </c>
      <c r="N130" s="124"/>
      <c r="O130" s="35">
        <v>1.1000000000000001</v>
      </c>
      <c r="P130" s="35">
        <v>1.1000000000000001</v>
      </c>
      <c r="Q130" s="35">
        <v>1.1000000000000001</v>
      </c>
      <c r="R130" s="35">
        <v>1.8</v>
      </c>
      <c r="S130" s="35">
        <v>2.1</v>
      </c>
    </row>
    <row r="131" spans="1:19" s="107" customFormat="1" ht="11.1" customHeight="1">
      <c r="A131" s="819"/>
      <c r="C131" s="192"/>
      <c r="D131" s="818" t="s">
        <v>87</v>
      </c>
      <c r="E131" s="123"/>
      <c r="F131" s="124" t="s">
        <v>30</v>
      </c>
      <c r="G131" s="124" t="s">
        <v>30</v>
      </c>
      <c r="H131" s="124" t="s">
        <v>30</v>
      </c>
      <c r="I131" s="124" t="s">
        <v>30</v>
      </c>
      <c r="J131" s="124" t="s">
        <v>30</v>
      </c>
      <c r="K131" s="124" t="s">
        <v>30</v>
      </c>
      <c r="L131" s="124"/>
      <c r="M131" s="124" t="s">
        <v>30</v>
      </c>
      <c r="N131" s="124"/>
      <c r="O131" s="35" t="s">
        <v>30</v>
      </c>
      <c r="P131" s="35">
        <v>0.5</v>
      </c>
      <c r="Q131" s="35">
        <v>0.6</v>
      </c>
      <c r="R131" s="35">
        <v>0.8</v>
      </c>
      <c r="S131" s="35">
        <v>0.7</v>
      </c>
    </row>
    <row r="132" spans="1:19" s="107" customFormat="1" ht="11.1" customHeight="1">
      <c r="A132" s="819"/>
      <c r="B132" s="115"/>
      <c r="C132" s="819"/>
      <c r="D132" s="1140" t="s">
        <v>88</v>
      </c>
      <c r="E132" s="117"/>
      <c r="F132" s="124" t="s">
        <v>30</v>
      </c>
      <c r="G132" s="124" t="s">
        <v>30</v>
      </c>
      <c r="H132" s="124" t="s">
        <v>30</v>
      </c>
      <c r="I132" s="124" t="s">
        <v>30</v>
      </c>
      <c r="J132" s="124" t="s">
        <v>30</v>
      </c>
      <c r="K132" s="124" t="s">
        <v>30</v>
      </c>
      <c r="L132" s="124"/>
      <c r="M132" s="124" t="s">
        <v>30</v>
      </c>
      <c r="N132" s="124"/>
      <c r="O132" s="35" t="s">
        <v>30</v>
      </c>
      <c r="P132" s="35">
        <v>15.9</v>
      </c>
      <c r="Q132" s="35">
        <v>16.600000000000001</v>
      </c>
      <c r="R132" s="35">
        <v>21.400000000000002</v>
      </c>
      <c r="S132" s="35">
        <v>22</v>
      </c>
    </row>
    <row r="133" spans="1:19" s="107" customFormat="1" ht="11.25">
      <c r="A133" s="819"/>
      <c r="B133" s="819"/>
      <c r="C133" s="819"/>
      <c r="D133" s="819"/>
      <c r="E133" s="117"/>
      <c r="F133" s="124"/>
      <c r="G133" s="124"/>
      <c r="H133" s="125"/>
      <c r="I133" s="125"/>
      <c r="J133" s="125"/>
      <c r="K133" s="125"/>
      <c r="L133" s="124"/>
      <c r="M133" s="124"/>
      <c r="N133" s="124"/>
      <c r="O133" s="35" t="s">
        <v>809</v>
      </c>
      <c r="P133" s="35" t="s">
        <v>809</v>
      </c>
      <c r="Q133" s="35" t="s">
        <v>809</v>
      </c>
      <c r="R133" s="35" t="s">
        <v>809</v>
      </c>
      <c r="S133" s="35" t="s">
        <v>809</v>
      </c>
    </row>
    <row r="134" spans="1:19" s="107" customFormat="1" ht="12" customHeight="1">
      <c r="A134" s="819"/>
      <c r="B134" s="115"/>
      <c r="C134" s="819"/>
      <c r="D134" s="819" t="s">
        <v>89</v>
      </c>
      <c r="E134" s="123" t="s">
        <v>90</v>
      </c>
      <c r="F134" s="124" t="s">
        <v>30</v>
      </c>
      <c r="G134" s="124" t="s">
        <v>30</v>
      </c>
      <c r="H134" s="124" t="s">
        <v>30</v>
      </c>
      <c r="I134" s="124" t="s">
        <v>30</v>
      </c>
      <c r="J134" s="124" t="s">
        <v>30</v>
      </c>
      <c r="K134" s="124" t="s">
        <v>30</v>
      </c>
      <c r="L134" s="124"/>
      <c r="M134" s="124" t="s">
        <v>30</v>
      </c>
      <c r="N134" s="124"/>
      <c r="O134" s="35" t="s">
        <v>30</v>
      </c>
      <c r="P134" s="35">
        <v>24.3</v>
      </c>
      <c r="Q134" s="35">
        <v>25.5</v>
      </c>
      <c r="R134" s="35">
        <v>30.3</v>
      </c>
      <c r="S134" s="35">
        <v>32.4</v>
      </c>
    </row>
    <row r="135" spans="1:19" s="107" customFormat="1" ht="12" customHeight="1">
      <c r="A135" s="819"/>
      <c r="B135" s="115"/>
      <c r="C135" s="819"/>
      <c r="D135" s="819" t="s">
        <v>91</v>
      </c>
      <c r="E135" s="123">
        <v>9</v>
      </c>
      <c r="F135" s="124" t="s">
        <v>30</v>
      </c>
      <c r="G135" s="124" t="s">
        <v>30</v>
      </c>
      <c r="H135" s="124" t="s">
        <v>30</v>
      </c>
      <c r="I135" s="124" t="s">
        <v>30</v>
      </c>
      <c r="J135" s="124" t="s">
        <v>30</v>
      </c>
      <c r="K135" s="124" t="s">
        <v>30</v>
      </c>
      <c r="L135" s="124"/>
      <c r="M135" s="124" t="s">
        <v>30</v>
      </c>
      <c r="N135" s="124"/>
      <c r="O135" s="35" t="s">
        <v>101</v>
      </c>
      <c r="P135" s="35">
        <v>6.4</v>
      </c>
      <c r="Q135" s="35">
        <v>6.5</v>
      </c>
      <c r="R135" s="35">
        <v>8</v>
      </c>
      <c r="S135" s="35">
        <v>8.3000000000000007</v>
      </c>
    </row>
    <row r="136" spans="1:19" s="107" customFormat="1" ht="12" customHeight="1">
      <c r="A136" s="819"/>
      <c r="B136" s="115"/>
      <c r="C136" s="819"/>
      <c r="D136" s="819" t="s">
        <v>92</v>
      </c>
      <c r="E136" s="117">
        <v>10</v>
      </c>
      <c r="F136" s="124" t="s">
        <v>30</v>
      </c>
      <c r="G136" s="124" t="s">
        <v>30</v>
      </c>
      <c r="H136" s="124" t="s">
        <v>30</v>
      </c>
      <c r="I136" s="124" t="s">
        <v>30</v>
      </c>
      <c r="J136" s="124" t="s">
        <v>30</v>
      </c>
      <c r="K136" s="124" t="s">
        <v>30</v>
      </c>
      <c r="L136" s="124"/>
      <c r="M136" s="124" t="s">
        <v>30</v>
      </c>
      <c r="N136" s="124"/>
      <c r="O136" s="35" t="s">
        <v>101</v>
      </c>
      <c r="P136" s="35">
        <v>3.4</v>
      </c>
      <c r="Q136" s="35">
        <v>3.5</v>
      </c>
      <c r="R136" s="35">
        <v>3.9</v>
      </c>
      <c r="S136" s="35">
        <v>3.9</v>
      </c>
    </row>
    <row r="137" spans="1:19" s="107" customFormat="1" ht="12" customHeight="1">
      <c r="A137" s="819"/>
      <c r="B137" s="115"/>
      <c r="C137" s="819"/>
      <c r="D137" s="819" t="s">
        <v>93</v>
      </c>
      <c r="E137" s="117">
        <v>11</v>
      </c>
      <c r="F137" s="124" t="s">
        <v>30</v>
      </c>
      <c r="G137" s="124" t="s">
        <v>30</v>
      </c>
      <c r="H137" s="124" t="s">
        <v>30</v>
      </c>
      <c r="I137" s="124" t="s">
        <v>30</v>
      </c>
      <c r="J137" s="124" t="s">
        <v>30</v>
      </c>
      <c r="K137" s="124" t="s">
        <v>30</v>
      </c>
      <c r="L137" s="124"/>
      <c r="M137" s="124" t="s">
        <v>30</v>
      </c>
      <c r="N137" s="124"/>
      <c r="O137" s="35" t="s">
        <v>30</v>
      </c>
      <c r="P137" s="35">
        <v>2.6</v>
      </c>
      <c r="Q137" s="35">
        <v>2.9</v>
      </c>
      <c r="R137" s="35">
        <v>3.4</v>
      </c>
      <c r="S137" s="35">
        <v>3.5</v>
      </c>
    </row>
    <row r="138" spans="1:19" s="107" customFormat="1" ht="12" customHeight="1">
      <c r="A138" s="819"/>
      <c r="B138" s="1162" t="s">
        <v>94</v>
      </c>
      <c r="C138" s="1162"/>
      <c r="D138" s="1162"/>
      <c r="E138" s="117">
        <v>12</v>
      </c>
      <c r="F138" s="124" t="s">
        <v>30</v>
      </c>
      <c r="G138" s="124" t="s">
        <v>30</v>
      </c>
      <c r="H138" s="124" t="s">
        <v>30</v>
      </c>
      <c r="I138" s="124" t="s">
        <v>30</v>
      </c>
      <c r="J138" s="124" t="s">
        <v>30</v>
      </c>
      <c r="K138" s="124" t="s">
        <v>30</v>
      </c>
      <c r="L138" s="124"/>
      <c r="M138" s="124" t="s">
        <v>30</v>
      </c>
      <c r="N138" s="124"/>
      <c r="O138" s="35" t="s">
        <v>30</v>
      </c>
      <c r="P138" s="35">
        <v>49.5</v>
      </c>
      <c r="Q138" s="35">
        <v>51.5</v>
      </c>
      <c r="R138" s="35">
        <v>62.800000000000004</v>
      </c>
      <c r="S138" s="35">
        <v>65.900000000000006</v>
      </c>
    </row>
    <row r="139" spans="1:19" s="107" customFormat="1" ht="12" customHeight="1">
      <c r="A139" s="819"/>
      <c r="B139" s="819"/>
      <c r="C139" s="819"/>
      <c r="D139" s="819"/>
      <c r="E139" s="117"/>
      <c r="F139" s="136"/>
      <c r="G139" s="136"/>
      <c r="H139" s="136"/>
      <c r="I139" s="136"/>
      <c r="J139" s="136"/>
      <c r="K139" s="136"/>
      <c r="L139" s="136"/>
      <c r="M139" s="136"/>
      <c r="N139" s="136"/>
      <c r="O139" s="35" t="s">
        <v>809</v>
      </c>
      <c r="P139" s="35" t="s">
        <v>809</v>
      </c>
      <c r="Q139" s="35" t="s">
        <v>809</v>
      </c>
      <c r="R139" s="35" t="s">
        <v>809</v>
      </c>
      <c r="S139" s="35" t="s">
        <v>809</v>
      </c>
    </row>
    <row r="140" spans="1:19" s="107" customFormat="1" ht="12.75" customHeight="1">
      <c r="A140" s="115"/>
      <c r="B140" s="875"/>
      <c r="C140" s="875"/>
      <c r="D140" s="145" t="s">
        <v>47</v>
      </c>
      <c r="E140" s="117">
        <v>13</v>
      </c>
      <c r="F140" s="875"/>
      <c r="G140" s="136"/>
      <c r="H140" s="209"/>
      <c r="I140" s="209"/>
      <c r="J140" s="209"/>
      <c r="K140" s="136"/>
      <c r="L140" s="136"/>
      <c r="M140" s="136"/>
      <c r="N140" s="136"/>
      <c r="O140" s="35" t="s">
        <v>809</v>
      </c>
      <c r="P140" s="35" t="s">
        <v>809</v>
      </c>
      <c r="Q140" s="35" t="s">
        <v>809</v>
      </c>
      <c r="R140" s="35" t="s">
        <v>809</v>
      </c>
      <c r="S140" s="35" t="s">
        <v>809</v>
      </c>
    </row>
    <row r="141" spans="1:19" s="107" customFormat="1" ht="11.1" customHeight="1">
      <c r="A141" s="819"/>
      <c r="C141" s="121"/>
      <c r="D141" s="819" t="s">
        <v>83</v>
      </c>
      <c r="E141" s="117">
        <v>4</v>
      </c>
      <c r="F141" s="119">
        <v>4</v>
      </c>
      <c r="G141" s="119">
        <v>6.2</v>
      </c>
      <c r="H141" s="119">
        <v>6.6</v>
      </c>
      <c r="I141" s="119">
        <v>6.8</v>
      </c>
      <c r="J141" s="119">
        <v>6.7</v>
      </c>
      <c r="K141" s="119">
        <v>6.8</v>
      </c>
      <c r="L141" s="819"/>
      <c r="M141" s="119">
        <v>6.5</v>
      </c>
      <c r="N141" s="819"/>
      <c r="O141" s="35">
        <v>11.1</v>
      </c>
      <c r="P141" s="35">
        <v>10</v>
      </c>
      <c r="Q141" s="35">
        <v>8.9</v>
      </c>
      <c r="R141" s="35">
        <v>5.4</v>
      </c>
      <c r="S141" s="35">
        <v>4.7</v>
      </c>
    </row>
    <row r="142" spans="1:19" s="107" customFormat="1" ht="11.1" customHeight="1">
      <c r="A142" s="819"/>
      <c r="B142" s="819"/>
      <c r="D142" s="819" t="s">
        <v>84</v>
      </c>
      <c r="E142" s="117">
        <v>5</v>
      </c>
      <c r="F142" s="143">
        <v>3.1</v>
      </c>
      <c r="G142" s="143">
        <v>4.5999999999999996</v>
      </c>
      <c r="H142" s="143">
        <v>4.9000000000000004</v>
      </c>
      <c r="I142" s="143">
        <v>5.0999999999999996</v>
      </c>
      <c r="J142" s="143">
        <v>5</v>
      </c>
      <c r="K142" s="143">
        <v>4.9000000000000004</v>
      </c>
      <c r="L142" s="124"/>
      <c r="M142" s="143">
        <v>4.4000000000000004</v>
      </c>
      <c r="N142" s="124"/>
      <c r="O142" s="35">
        <v>6.8</v>
      </c>
      <c r="P142" s="35">
        <v>5.9</v>
      </c>
      <c r="Q142" s="35">
        <v>5.2</v>
      </c>
      <c r="R142" s="35">
        <v>2.9</v>
      </c>
      <c r="S142" s="35">
        <v>2.4</v>
      </c>
    </row>
    <row r="143" spans="1:19" s="107" customFormat="1" ht="11.1" customHeight="1">
      <c r="A143" s="819"/>
      <c r="B143" s="819"/>
      <c r="D143" s="819" t="s">
        <v>85</v>
      </c>
      <c r="E143" s="117">
        <v>5</v>
      </c>
      <c r="F143" s="143">
        <v>0.9</v>
      </c>
      <c r="G143" s="143">
        <v>1.3</v>
      </c>
      <c r="H143" s="143">
        <v>1.4</v>
      </c>
      <c r="I143" s="143">
        <v>1.4</v>
      </c>
      <c r="J143" s="143">
        <v>1.4</v>
      </c>
      <c r="K143" s="143">
        <v>1.5</v>
      </c>
      <c r="L143" s="124"/>
      <c r="M143" s="143">
        <v>1.5</v>
      </c>
      <c r="N143" s="124"/>
      <c r="O143" s="35">
        <v>2.6</v>
      </c>
      <c r="P143" s="35">
        <v>2.5</v>
      </c>
      <c r="Q143" s="35">
        <v>2.5</v>
      </c>
      <c r="R143" s="35">
        <v>1.7</v>
      </c>
      <c r="S143" s="35">
        <v>1.6</v>
      </c>
    </row>
    <row r="144" spans="1:19" s="107" customFormat="1" ht="12" customHeight="1">
      <c r="A144" s="819"/>
      <c r="B144" s="819"/>
      <c r="C144" s="115"/>
      <c r="D144" s="819" t="s">
        <v>86</v>
      </c>
      <c r="E144" s="117">
        <v>6</v>
      </c>
      <c r="F144" s="143" t="s">
        <v>29</v>
      </c>
      <c r="G144" s="143">
        <v>0.2</v>
      </c>
      <c r="H144" s="143">
        <v>0.3</v>
      </c>
      <c r="I144" s="143">
        <v>0.3</v>
      </c>
      <c r="J144" s="143">
        <v>0.3</v>
      </c>
      <c r="K144" s="143">
        <v>0.3</v>
      </c>
      <c r="L144" s="124"/>
      <c r="M144" s="143">
        <v>0.6</v>
      </c>
      <c r="N144" s="124"/>
      <c r="O144" s="35">
        <v>1.7</v>
      </c>
      <c r="P144" s="35">
        <v>1.6</v>
      </c>
      <c r="Q144" s="35">
        <v>1.2</v>
      </c>
      <c r="R144" s="35">
        <v>0.8</v>
      </c>
      <c r="S144" s="35">
        <v>0.7</v>
      </c>
    </row>
    <row r="145" spans="1:19" s="107" customFormat="1" ht="11.1" customHeight="1">
      <c r="A145" s="819"/>
      <c r="C145" s="192"/>
      <c r="D145" s="818" t="s">
        <v>87</v>
      </c>
      <c r="E145" s="123"/>
      <c r="F145" s="143">
        <v>0.1</v>
      </c>
      <c r="G145" s="143">
        <v>0.3</v>
      </c>
      <c r="H145" s="143">
        <v>0.3</v>
      </c>
      <c r="I145" s="143">
        <v>0.3</v>
      </c>
      <c r="J145" s="143">
        <v>0.2</v>
      </c>
      <c r="K145" s="143">
        <v>0.1</v>
      </c>
      <c r="L145" s="124"/>
      <c r="M145" s="143">
        <v>0.1</v>
      </c>
      <c r="N145" s="124"/>
      <c r="O145" s="35" t="s">
        <v>29</v>
      </c>
      <c r="P145" s="35" t="s">
        <v>29</v>
      </c>
      <c r="Q145" s="35" t="s">
        <v>29</v>
      </c>
      <c r="R145" s="35" t="s">
        <v>29</v>
      </c>
      <c r="S145" s="35" t="s">
        <v>29</v>
      </c>
    </row>
    <row r="146" spans="1:19" s="107" customFormat="1" ht="11.1" customHeight="1">
      <c r="A146" s="819"/>
      <c r="B146" s="115"/>
      <c r="C146" s="819"/>
      <c r="D146" s="1140" t="s">
        <v>88</v>
      </c>
      <c r="E146" s="117"/>
      <c r="F146" s="143">
        <v>4.0999999999999996</v>
      </c>
      <c r="G146" s="143">
        <v>6.5</v>
      </c>
      <c r="H146" s="143">
        <v>6.9</v>
      </c>
      <c r="I146" s="143">
        <v>7.1</v>
      </c>
      <c r="J146" s="143">
        <v>6.8</v>
      </c>
      <c r="K146" s="143">
        <v>6.9</v>
      </c>
      <c r="L146" s="124"/>
      <c r="M146" s="143">
        <v>6.5</v>
      </c>
      <c r="N146" s="124"/>
      <c r="O146" s="35">
        <v>11.1</v>
      </c>
      <c r="P146" s="35">
        <v>10</v>
      </c>
      <c r="Q146" s="35">
        <v>8.9</v>
      </c>
      <c r="R146" s="35">
        <v>5.4</v>
      </c>
      <c r="S146" s="35">
        <v>4.7</v>
      </c>
    </row>
    <row r="147" spans="1:19" s="107" customFormat="1" ht="11.25">
      <c r="A147" s="819"/>
      <c r="B147" s="819"/>
      <c r="C147" s="819"/>
      <c r="D147" s="819"/>
      <c r="E147" s="117"/>
      <c r="F147" s="124"/>
      <c r="G147" s="124"/>
      <c r="H147" s="125"/>
      <c r="I147" s="125"/>
      <c r="J147" s="125"/>
      <c r="K147" s="124"/>
      <c r="L147" s="124"/>
      <c r="M147" s="124"/>
      <c r="N147" s="124"/>
      <c r="O147" s="35" t="s">
        <v>809</v>
      </c>
      <c r="P147" s="35" t="s">
        <v>809</v>
      </c>
      <c r="Q147" s="35" t="s">
        <v>809</v>
      </c>
      <c r="R147" s="35" t="s">
        <v>809</v>
      </c>
      <c r="S147" s="35" t="s">
        <v>809</v>
      </c>
    </row>
    <row r="148" spans="1:19" s="107" customFormat="1" ht="12" customHeight="1">
      <c r="A148" s="819"/>
      <c r="B148" s="115"/>
      <c r="C148" s="819"/>
      <c r="D148" s="819" t="s">
        <v>89</v>
      </c>
      <c r="E148" s="123" t="s">
        <v>90</v>
      </c>
      <c r="F148" s="143">
        <v>0.5</v>
      </c>
      <c r="G148" s="143">
        <v>2.1</v>
      </c>
      <c r="H148" s="255">
        <v>2</v>
      </c>
      <c r="I148" s="255">
        <v>2.1</v>
      </c>
      <c r="J148" s="255">
        <v>2.2999999999999998</v>
      </c>
      <c r="K148" s="143">
        <v>2.7</v>
      </c>
      <c r="L148" s="124"/>
      <c r="M148" s="143">
        <v>2.2999999999999998</v>
      </c>
      <c r="N148" s="124"/>
      <c r="O148" s="35">
        <v>5.8</v>
      </c>
      <c r="P148" s="35">
        <v>5.8</v>
      </c>
      <c r="Q148" s="35">
        <v>6</v>
      </c>
      <c r="R148" s="35">
        <v>2.9</v>
      </c>
      <c r="S148" s="35">
        <v>2.6</v>
      </c>
    </row>
    <row r="149" spans="1:19" s="107" customFormat="1" ht="12" customHeight="1">
      <c r="A149" s="819"/>
      <c r="B149" s="115"/>
      <c r="C149" s="819"/>
      <c r="D149" s="819" t="s">
        <v>91</v>
      </c>
      <c r="E149" s="123">
        <v>9</v>
      </c>
      <c r="F149" s="143">
        <v>0.4</v>
      </c>
      <c r="G149" s="143">
        <v>0.7</v>
      </c>
      <c r="H149" s="255">
        <v>0.9</v>
      </c>
      <c r="I149" s="255">
        <v>1</v>
      </c>
      <c r="J149" s="255">
        <v>1.3</v>
      </c>
      <c r="K149" s="143">
        <v>1.4</v>
      </c>
      <c r="L149" s="124"/>
      <c r="M149" s="143">
        <v>2</v>
      </c>
      <c r="N149" s="124"/>
      <c r="O149" s="35" t="s">
        <v>101</v>
      </c>
      <c r="P149" s="35">
        <v>6.1</v>
      </c>
      <c r="Q149" s="35">
        <v>5.9</v>
      </c>
      <c r="R149" s="35">
        <v>2.9</v>
      </c>
      <c r="S149" s="35">
        <v>3</v>
      </c>
    </row>
    <row r="150" spans="1:19" s="107" customFormat="1" ht="12" customHeight="1">
      <c r="A150" s="819"/>
      <c r="B150" s="115"/>
      <c r="C150" s="819"/>
      <c r="D150" s="819" t="s">
        <v>92</v>
      </c>
      <c r="E150" s="117">
        <v>10</v>
      </c>
      <c r="F150" s="124" t="s">
        <v>101</v>
      </c>
      <c r="G150" s="124" t="s">
        <v>101</v>
      </c>
      <c r="H150" s="125" t="s">
        <v>101</v>
      </c>
      <c r="I150" s="125" t="s">
        <v>101</v>
      </c>
      <c r="J150" s="125" t="s">
        <v>101</v>
      </c>
      <c r="K150" s="124" t="s">
        <v>101</v>
      </c>
      <c r="L150" s="124"/>
      <c r="M150" s="124" t="s">
        <v>101</v>
      </c>
      <c r="N150" s="124"/>
      <c r="O150" s="35" t="s">
        <v>101</v>
      </c>
      <c r="P150" s="35">
        <v>15</v>
      </c>
      <c r="Q150" s="35">
        <v>15.5</v>
      </c>
      <c r="R150" s="35">
        <v>13.9</v>
      </c>
      <c r="S150" s="35">
        <v>13.2</v>
      </c>
    </row>
    <row r="151" spans="1:19" s="107" customFormat="1" ht="12" customHeight="1">
      <c r="A151" s="819"/>
      <c r="B151" s="115"/>
      <c r="C151" s="819"/>
      <c r="D151" s="819" t="s">
        <v>93</v>
      </c>
      <c r="E151" s="117">
        <v>11</v>
      </c>
      <c r="F151" s="124" t="s">
        <v>101</v>
      </c>
      <c r="G151" s="124" t="s">
        <v>101</v>
      </c>
      <c r="H151" s="125" t="s">
        <v>101</v>
      </c>
      <c r="I151" s="125" t="s">
        <v>101</v>
      </c>
      <c r="J151" s="125" t="s">
        <v>101</v>
      </c>
      <c r="K151" s="124" t="s">
        <v>101</v>
      </c>
      <c r="L151" s="124"/>
      <c r="M151" s="124" t="s">
        <v>101</v>
      </c>
      <c r="N151" s="124"/>
      <c r="O151" s="35" t="s">
        <v>101</v>
      </c>
      <c r="P151" s="35" t="s">
        <v>30</v>
      </c>
      <c r="Q151" s="35" t="s">
        <v>30</v>
      </c>
      <c r="R151" s="35" t="s">
        <v>30</v>
      </c>
      <c r="S151" s="35" t="s">
        <v>30</v>
      </c>
    </row>
    <row r="152" spans="1:19" s="107" customFormat="1" ht="12" customHeight="1">
      <c r="A152" s="819"/>
      <c r="B152" s="1162" t="s">
        <v>94</v>
      </c>
      <c r="C152" s="1162"/>
      <c r="D152" s="1162"/>
      <c r="E152" s="117">
        <v>12</v>
      </c>
      <c r="F152" s="143">
        <v>4.9000000000000004</v>
      </c>
      <c r="G152" s="143">
        <v>9</v>
      </c>
      <c r="H152" s="255">
        <v>9.4</v>
      </c>
      <c r="I152" s="255">
        <v>9.9</v>
      </c>
      <c r="J152" s="255">
        <v>10.3</v>
      </c>
      <c r="K152" s="143">
        <v>10.9</v>
      </c>
      <c r="L152" s="124"/>
      <c r="M152" s="143">
        <v>10.7</v>
      </c>
      <c r="N152" s="124"/>
      <c r="O152" s="35" t="s">
        <v>30</v>
      </c>
      <c r="P152" s="35">
        <v>36.9</v>
      </c>
      <c r="Q152" s="35">
        <v>36.299999999999997</v>
      </c>
      <c r="R152" s="35">
        <v>25.1</v>
      </c>
      <c r="S152" s="35">
        <v>23.5</v>
      </c>
    </row>
    <row r="153" spans="1:19" s="107" customFormat="1" ht="8.25" customHeight="1">
      <c r="A153" s="127"/>
      <c r="B153" s="127"/>
      <c r="C153" s="127"/>
      <c r="D153" s="127"/>
      <c r="E153" s="127"/>
      <c r="F153" s="128"/>
      <c r="G153" s="128"/>
      <c r="H153" s="128"/>
      <c r="I153" s="128"/>
      <c r="J153" s="128"/>
      <c r="K153" s="128"/>
      <c r="L153" s="128"/>
      <c r="M153" s="129"/>
      <c r="N153" s="129"/>
      <c r="O153" s="130"/>
      <c r="P153" s="131"/>
      <c r="Q153" s="132"/>
      <c r="R153" s="129"/>
      <c r="S153" s="132"/>
    </row>
    <row r="154" spans="1:19" s="107" customFormat="1" ht="11.25" customHeight="1">
      <c r="A154" s="105"/>
      <c r="B154" s="105"/>
      <c r="C154" s="105"/>
      <c r="D154" s="105"/>
      <c r="E154" s="105"/>
      <c r="F154" s="133"/>
      <c r="G154" s="133"/>
      <c r="H154" s="133"/>
      <c r="I154" s="133"/>
      <c r="J154" s="133"/>
      <c r="K154" s="133"/>
      <c r="L154" s="133"/>
      <c r="M154" s="134"/>
      <c r="N154" s="134"/>
      <c r="O154" s="135"/>
      <c r="S154" s="136" t="s">
        <v>43</v>
      </c>
    </row>
    <row r="155" spans="1:19" s="98" customFormat="1" ht="19.899999999999999" customHeight="1" thickBot="1">
      <c r="A155" s="1158" t="s">
        <v>811</v>
      </c>
      <c r="B155" s="1158"/>
      <c r="C155" s="1158"/>
      <c r="D155" s="1158"/>
      <c r="E155" s="1158"/>
      <c r="F155" s="1158"/>
      <c r="G155" s="1158"/>
      <c r="H155" s="1158"/>
      <c r="I155" s="1158"/>
      <c r="J155" s="1158"/>
      <c r="K155" s="1158"/>
      <c r="L155" s="1158"/>
      <c r="M155" s="1158"/>
      <c r="N155" s="1158"/>
      <c r="O155" s="1158"/>
      <c r="P155" s="1158"/>
      <c r="Q155" s="1158"/>
      <c r="R155" s="97"/>
      <c r="S155" s="97"/>
    </row>
    <row r="156" spans="1:19" s="101" customFormat="1" ht="16.149999999999999" customHeight="1">
      <c r="A156" s="1142" t="s">
        <v>80</v>
      </c>
      <c r="B156" s="1142"/>
      <c r="C156" s="1142"/>
      <c r="D156" s="1142"/>
      <c r="E156" s="1142"/>
      <c r="F156" s="99"/>
      <c r="G156" s="99"/>
      <c r="H156" s="99"/>
      <c r="I156" s="99"/>
      <c r="J156" s="99"/>
      <c r="K156" s="99"/>
      <c r="L156" s="100"/>
      <c r="M156" s="100"/>
      <c r="N156" s="100"/>
      <c r="Q156" s="102"/>
      <c r="R156" s="103"/>
      <c r="S156" s="103" t="s">
        <v>0</v>
      </c>
    </row>
    <row r="157" spans="1:19" s="101" customFormat="1" ht="16.149999999999999" customHeight="1">
      <c r="A157" s="1159" t="s">
        <v>1</v>
      </c>
      <c r="B157" s="1159"/>
      <c r="C157" s="1159"/>
      <c r="D157" s="1159"/>
      <c r="E157" s="1142"/>
      <c r="F157" s="104"/>
      <c r="G157" s="99"/>
      <c r="H157" s="99"/>
      <c r="I157" s="99"/>
      <c r="J157" s="99"/>
      <c r="K157" s="99"/>
      <c r="L157" s="100"/>
      <c r="M157" s="100"/>
      <c r="N157" s="100"/>
      <c r="Q157" s="102"/>
    </row>
    <row r="158" spans="1:19" s="107" customFormat="1" ht="15" customHeight="1">
      <c r="A158" s="105"/>
      <c r="B158" s="105"/>
      <c r="C158" s="105"/>
      <c r="D158" s="105"/>
      <c r="E158" s="105"/>
      <c r="F158" s="1160" t="s">
        <v>81</v>
      </c>
      <c r="G158" s="1160"/>
      <c r="H158" s="1160"/>
      <c r="I158" s="1160"/>
      <c r="J158" s="1160"/>
      <c r="K158" s="1160"/>
      <c r="L158" s="1160"/>
      <c r="M158" s="1160"/>
      <c r="N158" s="106"/>
      <c r="O158" s="1161" t="s">
        <v>82</v>
      </c>
      <c r="P158" s="1161"/>
      <c r="Q158" s="1161"/>
      <c r="R158" s="1161"/>
      <c r="S158" s="1161"/>
    </row>
    <row r="159" spans="1:19" s="107" customFormat="1" ht="12.75" customHeight="1">
      <c r="A159" s="108"/>
      <c r="B159" s="108"/>
      <c r="C159" s="108"/>
      <c r="D159" s="108"/>
      <c r="E159" s="109" t="s">
        <v>50</v>
      </c>
      <c r="F159" s="110">
        <v>2000</v>
      </c>
      <c r="G159" s="110">
        <v>2005</v>
      </c>
      <c r="H159" s="110">
        <v>2006</v>
      </c>
      <c r="I159" s="110">
        <v>2007</v>
      </c>
      <c r="J159" s="110">
        <v>2008</v>
      </c>
      <c r="K159" s="110">
        <v>2009</v>
      </c>
      <c r="L159" s="111"/>
      <c r="M159" s="112">
        <v>2010</v>
      </c>
      <c r="N159" s="113"/>
      <c r="O159" s="876">
        <v>2010</v>
      </c>
      <c r="P159" s="876">
        <v>2011</v>
      </c>
      <c r="Q159" s="876">
        <v>2012</v>
      </c>
      <c r="R159" s="877">
        <v>2013</v>
      </c>
      <c r="S159" s="877">
        <v>2014</v>
      </c>
    </row>
    <row r="160" spans="1:19" s="107" customFormat="1" ht="4.9000000000000004" customHeight="1">
      <c r="A160" s="105"/>
      <c r="B160" s="121"/>
      <c r="C160" s="121"/>
      <c r="D160" s="121"/>
      <c r="E160" s="121"/>
      <c r="F160" s="137"/>
      <c r="G160" s="133"/>
      <c r="H160" s="138"/>
      <c r="I160" s="138"/>
      <c r="J160" s="138"/>
      <c r="K160" s="133"/>
      <c r="L160" s="137"/>
      <c r="M160" s="139"/>
      <c r="N160" s="139"/>
      <c r="O160" s="135"/>
      <c r="P160" s="292"/>
      <c r="Q160" s="292"/>
      <c r="R160" s="878"/>
    </row>
    <row r="161" spans="1:19" s="107" customFormat="1" ht="11.1" customHeight="1">
      <c r="A161" s="115"/>
      <c r="B161" s="875"/>
      <c r="C161" s="875"/>
      <c r="D161" s="1140" t="s">
        <v>100</v>
      </c>
      <c r="E161" s="148"/>
      <c r="F161" s="148"/>
      <c r="G161" s="133"/>
      <c r="H161" s="138"/>
      <c r="I161" s="138"/>
      <c r="J161" s="138"/>
      <c r="K161" s="133"/>
      <c r="L161" s="133"/>
      <c r="M161" s="134"/>
      <c r="N161" s="134"/>
      <c r="O161" s="135"/>
      <c r="P161" s="879"/>
      <c r="Q161" s="210"/>
      <c r="R161" s="878"/>
    </row>
    <row r="162" spans="1:19" s="107" customFormat="1" ht="11.1" customHeight="1">
      <c r="A162" s="819"/>
      <c r="C162" s="121"/>
      <c r="D162" s="819" t="s">
        <v>83</v>
      </c>
      <c r="E162" s="117">
        <v>4</v>
      </c>
      <c r="F162" s="122">
        <v>404.6</v>
      </c>
      <c r="G162" s="143">
        <v>431.9</v>
      </c>
      <c r="H162" s="255">
        <v>435.6</v>
      </c>
      <c r="I162" s="255">
        <v>435.2</v>
      </c>
      <c r="J162" s="255">
        <v>434.9</v>
      </c>
      <c r="K162" s="143">
        <v>432.8</v>
      </c>
      <c r="L162" s="124"/>
      <c r="M162" s="143">
        <v>432.7</v>
      </c>
      <c r="N162" s="124"/>
      <c r="O162" s="35">
        <v>418</v>
      </c>
      <c r="P162" s="35">
        <v>356.4</v>
      </c>
      <c r="Q162" s="35">
        <v>320.8</v>
      </c>
      <c r="R162" s="35">
        <v>299.3</v>
      </c>
      <c r="S162" s="35">
        <v>284.89999999999998</v>
      </c>
    </row>
    <row r="163" spans="1:19" s="107" customFormat="1" ht="11.1" customHeight="1">
      <c r="A163" s="819"/>
      <c r="B163" s="819"/>
      <c r="D163" s="819" t="s">
        <v>84</v>
      </c>
      <c r="E163" s="117">
        <v>5</v>
      </c>
      <c r="F163" s="122">
        <v>367.1</v>
      </c>
      <c r="G163" s="143">
        <v>369.9</v>
      </c>
      <c r="H163" s="143">
        <v>371</v>
      </c>
      <c r="I163" s="143">
        <v>370.1</v>
      </c>
      <c r="J163" s="143">
        <v>367.7</v>
      </c>
      <c r="K163" s="143">
        <v>364.1</v>
      </c>
      <c r="L163" s="124"/>
      <c r="M163" s="143">
        <v>363.3</v>
      </c>
      <c r="N163" s="124"/>
      <c r="O163" s="35">
        <v>348.8</v>
      </c>
      <c r="P163" s="35">
        <v>295</v>
      </c>
      <c r="Q163" s="35">
        <v>266.2</v>
      </c>
      <c r="R163" s="35">
        <v>247.1</v>
      </c>
      <c r="S163" s="35">
        <v>233.1</v>
      </c>
    </row>
    <row r="164" spans="1:19" s="107" customFormat="1" ht="11.1" customHeight="1">
      <c r="A164" s="819"/>
      <c r="B164" s="819"/>
      <c r="D164" s="819" t="s">
        <v>85</v>
      </c>
      <c r="E164" s="117">
        <v>5</v>
      </c>
      <c r="F164" s="122">
        <v>33.299999999999997</v>
      </c>
      <c r="G164" s="143">
        <v>43.4</v>
      </c>
      <c r="H164" s="143">
        <v>46.7</v>
      </c>
      <c r="I164" s="143">
        <v>48.4</v>
      </c>
      <c r="J164" s="143">
        <v>50.4</v>
      </c>
      <c r="K164" s="143">
        <v>52.3</v>
      </c>
      <c r="L164" s="818"/>
      <c r="M164" s="143">
        <v>55</v>
      </c>
      <c r="N164" s="124"/>
      <c r="O164" s="35">
        <v>54.5</v>
      </c>
      <c r="P164" s="35">
        <v>49.6</v>
      </c>
      <c r="Q164" s="35">
        <v>44.6</v>
      </c>
      <c r="R164" s="35">
        <v>43</v>
      </c>
      <c r="S164" s="35">
        <v>41.4</v>
      </c>
    </row>
    <row r="165" spans="1:19" s="107" customFormat="1" ht="12" customHeight="1">
      <c r="A165" s="819"/>
      <c r="B165" s="819"/>
      <c r="C165" s="115"/>
      <c r="D165" s="819" t="s">
        <v>86</v>
      </c>
      <c r="E165" s="117">
        <v>6</v>
      </c>
      <c r="F165" s="122">
        <v>3.8</v>
      </c>
      <c r="G165" s="143">
        <v>18.600000000000001</v>
      </c>
      <c r="H165" s="143">
        <v>17.899999999999999</v>
      </c>
      <c r="I165" s="143">
        <v>16.7</v>
      </c>
      <c r="J165" s="143">
        <v>16.8</v>
      </c>
      <c r="K165" s="143">
        <v>16.399999999999999</v>
      </c>
      <c r="L165" s="818"/>
      <c r="M165" s="143">
        <v>14.4</v>
      </c>
      <c r="N165" s="124"/>
      <c r="O165" s="35">
        <v>14.8</v>
      </c>
      <c r="P165" s="35">
        <v>11.9</v>
      </c>
      <c r="Q165" s="35">
        <v>10.1</v>
      </c>
      <c r="R165" s="35">
        <v>9.1999999999999993</v>
      </c>
      <c r="S165" s="35">
        <v>10.4</v>
      </c>
    </row>
    <row r="166" spans="1:19" s="107" customFormat="1" ht="11.1" customHeight="1">
      <c r="A166" s="819"/>
      <c r="C166" s="192"/>
      <c r="D166" s="818" t="s">
        <v>87</v>
      </c>
      <c r="E166" s="123"/>
      <c r="F166" s="122">
        <v>16.7</v>
      </c>
      <c r="G166" s="143">
        <v>15.1</v>
      </c>
      <c r="H166" s="143">
        <v>12.9</v>
      </c>
      <c r="I166" s="143">
        <v>13.2</v>
      </c>
      <c r="J166" s="143">
        <v>12.8</v>
      </c>
      <c r="K166" s="143">
        <v>11.7</v>
      </c>
      <c r="L166" s="818"/>
      <c r="M166" s="143">
        <v>12.5</v>
      </c>
      <c r="N166" s="124"/>
      <c r="O166" s="35">
        <v>11.600000000000001</v>
      </c>
      <c r="P166" s="35">
        <v>10.4</v>
      </c>
      <c r="Q166" s="35">
        <v>10.6</v>
      </c>
      <c r="R166" s="35">
        <v>10.3</v>
      </c>
      <c r="S166" s="35">
        <v>9.9</v>
      </c>
    </row>
    <row r="167" spans="1:19" s="107" customFormat="1" ht="11.1" customHeight="1">
      <c r="A167" s="819"/>
      <c r="B167" s="115"/>
      <c r="C167" s="819"/>
      <c r="D167" s="1140" t="s">
        <v>88</v>
      </c>
      <c r="E167" s="117"/>
      <c r="F167" s="122">
        <v>421.3</v>
      </c>
      <c r="G167" s="143">
        <v>447</v>
      </c>
      <c r="H167" s="143">
        <v>448.4</v>
      </c>
      <c r="I167" s="143">
        <v>448.4</v>
      </c>
      <c r="J167" s="143">
        <v>447.6</v>
      </c>
      <c r="K167" s="143">
        <v>444.5</v>
      </c>
      <c r="L167" s="818"/>
      <c r="M167" s="143">
        <v>445.2</v>
      </c>
      <c r="N167" s="124"/>
      <c r="O167" s="35">
        <v>429.6</v>
      </c>
      <c r="P167" s="35">
        <v>366.79999999999995</v>
      </c>
      <c r="Q167" s="35">
        <v>331.40000000000003</v>
      </c>
      <c r="R167" s="35">
        <v>309.60000000000002</v>
      </c>
      <c r="S167" s="35">
        <v>294.79999999999995</v>
      </c>
    </row>
    <row r="168" spans="1:19" s="107" customFormat="1" ht="11.25">
      <c r="A168" s="819"/>
      <c r="B168" s="819"/>
      <c r="C168" s="819"/>
      <c r="D168" s="819"/>
      <c r="E168" s="117"/>
      <c r="F168" s="818"/>
      <c r="G168" s="124"/>
      <c r="H168" s="124"/>
      <c r="I168" s="124"/>
      <c r="J168" s="124"/>
      <c r="K168" s="124"/>
      <c r="L168" s="818"/>
      <c r="M168" s="124"/>
      <c r="N168" s="124"/>
      <c r="O168" s="35" t="s">
        <v>809</v>
      </c>
      <c r="P168" s="35" t="s">
        <v>809</v>
      </c>
      <c r="Q168" s="35" t="s">
        <v>809</v>
      </c>
      <c r="R168" s="35" t="s">
        <v>809</v>
      </c>
      <c r="S168" s="35" t="s">
        <v>809</v>
      </c>
    </row>
    <row r="169" spans="1:19" s="107" customFormat="1" ht="12" customHeight="1">
      <c r="A169" s="819"/>
      <c r="B169" s="115"/>
      <c r="C169" s="819"/>
      <c r="D169" s="819" t="s">
        <v>89</v>
      </c>
      <c r="E169" s="123" t="s">
        <v>90</v>
      </c>
      <c r="F169" s="143">
        <v>79</v>
      </c>
      <c r="G169" s="143">
        <v>147</v>
      </c>
      <c r="H169" s="255">
        <v>153.1</v>
      </c>
      <c r="I169" s="255">
        <v>163</v>
      </c>
      <c r="J169" s="255">
        <v>175.7</v>
      </c>
      <c r="K169" s="143">
        <v>181.6</v>
      </c>
      <c r="L169" s="124"/>
      <c r="M169" s="143">
        <v>190.5</v>
      </c>
      <c r="N169" s="124"/>
      <c r="O169" s="35">
        <v>207.7</v>
      </c>
      <c r="P169" s="35">
        <v>198.9</v>
      </c>
      <c r="Q169" s="35">
        <v>195.8</v>
      </c>
      <c r="R169" s="35">
        <v>192.9</v>
      </c>
      <c r="S169" s="35">
        <v>192.3</v>
      </c>
    </row>
    <row r="170" spans="1:19" s="107" customFormat="1" ht="12" customHeight="1">
      <c r="A170" s="819"/>
      <c r="B170" s="115"/>
      <c r="C170" s="819"/>
      <c r="D170" s="819" t="s">
        <v>91</v>
      </c>
      <c r="E170" s="123">
        <v>9</v>
      </c>
      <c r="F170" s="143">
        <v>82.6</v>
      </c>
      <c r="G170" s="143">
        <v>117.8</v>
      </c>
      <c r="H170" s="255">
        <v>134.4</v>
      </c>
      <c r="I170" s="255">
        <v>142.6</v>
      </c>
      <c r="J170" s="255">
        <v>146.69999999999999</v>
      </c>
      <c r="K170" s="143">
        <v>157.30000000000001</v>
      </c>
      <c r="L170" s="124"/>
      <c r="M170" s="143">
        <v>160.9</v>
      </c>
      <c r="N170" s="124"/>
      <c r="O170" s="35" t="s">
        <v>101</v>
      </c>
      <c r="P170" s="35">
        <v>106.9</v>
      </c>
      <c r="Q170" s="35">
        <v>96</v>
      </c>
      <c r="R170" s="35">
        <v>88.7</v>
      </c>
      <c r="S170" s="35">
        <v>85.4</v>
      </c>
    </row>
    <row r="171" spans="1:19" s="107" customFormat="1" ht="12" customHeight="1">
      <c r="A171" s="819"/>
      <c r="B171" s="115"/>
      <c r="C171" s="819"/>
      <c r="D171" s="819" t="s">
        <v>92</v>
      </c>
      <c r="E171" s="117">
        <v>10</v>
      </c>
      <c r="F171" s="124" t="s">
        <v>101</v>
      </c>
      <c r="G171" s="124" t="s">
        <v>101</v>
      </c>
      <c r="H171" s="125" t="s">
        <v>101</v>
      </c>
      <c r="I171" s="125" t="s">
        <v>101</v>
      </c>
      <c r="J171" s="125" t="s">
        <v>101</v>
      </c>
      <c r="K171" s="124" t="s">
        <v>101</v>
      </c>
      <c r="L171" s="124"/>
      <c r="M171" s="124" t="s">
        <v>101</v>
      </c>
      <c r="N171" s="124"/>
      <c r="O171" s="35" t="s">
        <v>101</v>
      </c>
      <c r="P171" s="35">
        <v>72.900000000000006</v>
      </c>
      <c r="Q171" s="35">
        <v>68.900000000000006</v>
      </c>
      <c r="R171" s="35">
        <v>64.2</v>
      </c>
      <c r="S171" s="35">
        <v>62.3</v>
      </c>
    </row>
    <row r="172" spans="1:19" s="107" customFormat="1" ht="12" customHeight="1">
      <c r="A172" s="819"/>
      <c r="B172" s="115"/>
      <c r="C172" s="819"/>
      <c r="D172" s="819" t="s">
        <v>93</v>
      </c>
      <c r="E172" s="117">
        <v>11</v>
      </c>
      <c r="F172" s="124" t="s">
        <v>101</v>
      </c>
      <c r="G172" s="124" t="s">
        <v>101</v>
      </c>
      <c r="H172" s="125" t="s">
        <v>101</v>
      </c>
      <c r="I172" s="125" t="s">
        <v>101</v>
      </c>
      <c r="J172" s="125" t="s">
        <v>101</v>
      </c>
      <c r="K172" s="124" t="s">
        <v>101</v>
      </c>
      <c r="L172" s="124"/>
      <c r="M172" s="124" t="s">
        <v>101</v>
      </c>
      <c r="N172" s="124"/>
      <c r="O172" s="35" t="s">
        <v>101</v>
      </c>
      <c r="P172" s="35">
        <v>34.9</v>
      </c>
      <c r="Q172" s="35">
        <v>34.200000000000003</v>
      </c>
      <c r="R172" s="35">
        <v>35.299999999999997</v>
      </c>
      <c r="S172" s="35">
        <v>32.799999999999997</v>
      </c>
    </row>
    <row r="173" spans="1:19" s="107" customFormat="1" ht="12" customHeight="1">
      <c r="A173" s="819"/>
      <c r="B173" s="1162" t="s">
        <v>94</v>
      </c>
      <c r="C173" s="1162"/>
      <c r="D173" s="1162"/>
      <c r="E173" s="117">
        <v>12</v>
      </c>
      <c r="F173" s="143">
        <v>566.20000000000005</v>
      </c>
      <c r="G173" s="143">
        <v>696.7</v>
      </c>
      <c r="H173" s="255">
        <v>723.1</v>
      </c>
      <c r="I173" s="255">
        <v>740.8</v>
      </c>
      <c r="J173" s="255">
        <v>757.3</v>
      </c>
      <c r="K173" s="143">
        <v>771.7</v>
      </c>
      <c r="L173" s="124"/>
      <c r="M173" s="143">
        <v>784.2</v>
      </c>
      <c r="N173" s="124"/>
      <c r="O173" s="35" t="s">
        <v>101</v>
      </c>
      <c r="P173" s="35">
        <v>735.09999999999991</v>
      </c>
      <c r="Q173" s="35">
        <v>681.5</v>
      </c>
      <c r="R173" s="35">
        <v>645.10000000000014</v>
      </c>
      <c r="S173" s="35">
        <v>624.79999999999995</v>
      </c>
    </row>
    <row r="174" spans="1:19" s="107" customFormat="1" ht="10.5" customHeight="1">
      <c r="A174" s="819"/>
      <c r="B174" s="819"/>
      <c r="C174" s="819"/>
      <c r="D174" s="819"/>
      <c r="E174" s="121"/>
      <c r="F174" s="149"/>
      <c r="G174" s="136"/>
      <c r="H174" s="209"/>
      <c r="I174" s="209"/>
      <c r="J174" s="209"/>
      <c r="K174" s="136"/>
      <c r="L174" s="136"/>
      <c r="M174" s="136"/>
      <c r="N174" s="136"/>
      <c r="O174" s="35" t="s">
        <v>809</v>
      </c>
      <c r="P174" s="35" t="s">
        <v>809</v>
      </c>
      <c r="Q174" s="35" t="s">
        <v>809</v>
      </c>
      <c r="R174" s="35" t="s">
        <v>809</v>
      </c>
      <c r="S174" s="35" t="s">
        <v>809</v>
      </c>
    </row>
    <row r="175" spans="1:19" s="107" customFormat="1" ht="12.75" customHeight="1">
      <c r="A175" s="115"/>
      <c r="B175" s="880"/>
      <c r="C175" s="880"/>
      <c r="D175" s="1141" t="s">
        <v>102</v>
      </c>
      <c r="E175" s="148"/>
      <c r="F175" s="880"/>
      <c r="G175" s="136"/>
      <c r="H175" s="209"/>
      <c r="I175" s="209"/>
      <c r="J175" s="209"/>
      <c r="K175" s="136"/>
      <c r="L175" s="136"/>
      <c r="M175" s="136"/>
      <c r="N175" s="136"/>
      <c r="O175" s="35" t="s">
        <v>809</v>
      </c>
      <c r="P175" s="35" t="s">
        <v>809</v>
      </c>
      <c r="Q175" s="35" t="s">
        <v>809</v>
      </c>
      <c r="R175" s="35" t="s">
        <v>809</v>
      </c>
      <c r="S175" s="35" t="s">
        <v>809</v>
      </c>
    </row>
    <row r="176" spans="1:19" s="107" customFormat="1" ht="11.1" customHeight="1">
      <c r="A176" s="819"/>
      <c r="C176" s="121"/>
      <c r="D176" s="819" t="s">
        <v>83</v>
      </c>
      <c r="E176" s="117">
        <v>4</v>
      </c>
      <c r="F176" s="122">
        <v>1.1000000000000001</v>
      </c>
      <c r="G176" s="143">
        <v>2.2999999999999998</v>
      </c>
      <c r="H176" s="255">
        <v>2.9</v>
      </c>
      <c r="I176" s="255">
        <v>4</v>
      </c>
      <c r="J176" s="255">
        <v>6.2</v>
      </c>
      <c r="K176" s="143">
        <v>9.8000000000000007</v>
      </c>
      <c r="L176" s="124"/>
      <c r="M176" s="143">
        <v>15.3</v>
      </c>
      <c r="N176" s="818"/>
      <c r="O176" s="35">
        <v>23.8</v>
      </c>
      <c r="P176" s="35">
        <v>83.7</v>
      </c>
      <c r="Q176" s="35">
        <v>124.5</v>
      </c>
      <c r="R176" s="35">
        <v>150.4</v>
      </c>
      <c r="S176" s="35">
        <v>170.1</v>
      </c>
    </row>
    <row r="177" spans="1:19" s="107" customFormat="1" ht="11.1" customHeight="1">
      <c r="A177" s="819"/>
      <c r="B177" s="819"/>
      <c r="D177" s="819" t="s">
        <v>84</v>
      </c>
      <c r="E177" s="117">
        <v>5</v>
      </c>
      <c r="F177" s="818" t="s">
        <v>30</v>
      </c>
      <c r="G177" s="124" t="s">
        <v>30</v>
      </c>
      <c r="H177" s="124" t="s">
        <v>30</v>
      </c>
      <c r="I177" s="124" t="s">
        <v>30</v>
      </c>
      <c r="J177" s="124" t="s">
        <v>30</v>
      </c>
      <c r="K177" s="124" t="s">
        <v>30</v>
      </c>
      <c r="L177" s="124"/>
      <c r="M177" s="124" t="s">
        <v>30</v>
      </c>
      <c r="N177" s="818"/>
      <c r="O177" s="35">
        <v>20.3</v>
      </c>
      <c r="P177" s="35">
        <v>71.099999999999994</v>
      </c>
      <c r="Q177" s="35">
        <v>105.4</v>
      </c>
      <c r="R177" s="35">
        <v>126.2</v>
      </c>
      <c r="S177" s="35">
        <v>141.30000000000001</v>
      </c>
    </row>
    <row r="178" spans="1:19" s="107" customFormat="1" ht="11.1" customHeight="1">
      <c r="A178" s="819"/>
      <c r="B178" s="819"/>
      <c r="D178" s="819" t="s">
        <v>85</v>
      </c>
      <c r="E178" s="117">
        <v>5</v>
      </c>
      <c r="F178" s="818" t="s">
        <v>30</v>
      </c>
      <c r="G178" s="124" t="s">
        <v>30</v>
      </c>
      <c r="H178" s="124" t="s">
        <v>30</v>
      </c>
      <c r="I178" s="124" t="s">
        <v>30</v>
      </c>
      <c r="J178" s="124" t="s">
        <v>30</v>
      </c>
      <c r="K178" s="124" t="s">
        <v>30</v>
      </c>
      <c r="L178" s="818"/>
      <c r="M178" s="124" t="s">
        <v>30</v>
      </c>
      <c r="N178" s="818"/>
      <c r="O178" s="35">
        <v>1.6</v>
      </c>
      <c r="P178" s="35">
        <v>8.4</v>
      </c>
      <c r="Q178" s="35">
        <v>13.3</v>
      </c>
      <c r="R178" s="35">
        <v>16.8</v>
      </c>
      <c r="S178" s="35">
        <v>18.8</v>
      </c>
    </row>
    <row r="179" spans="1:19" s="107" customFormat="1" ht="12" customHeight="1">
      <c r="A179" s="819"/>
      <c r="B179" s="819"/>
      <c r="C179" s="115"/>
      <c r="D179" s="819" t="s">
        <v>86</v>
      </c>
      <c r="E179" s="117"/>
      <c r="F179" s="818" t="s">
        <v>30</v>
      </c>
      <c r="G179" s="124">
        <v>0.3</v>
      </c>
      <c r="H179" s="124">
        <v>0.3</v>
      </c>
      <c r="I179" s="124">
        <v>0.5</v>
      </c>
      <c r="J179" s="124">
        <v>0.8</v>
      </c>
      <c r="K179" s="143">
        <v>1</v>
      </c>
      <c r="L179" s="818"/>
      <c r="M179" s="124">
        <v>1.7</v>
      </c>
      <c r="N179" s="818"/>
      <c r="O179" s="35">
        <v>1.9</v>
      </c>
      <c r="P179" s="35">
        <v>4.2</v>
      </c>
      <c r="Q179" s="35">
        <v>5.9</v>
      </c>
      <c r="R179" s="35">
        <v>7.4</v>
      </c>
      <c r="S179" s="35">
        <v>9.9</v>
      </c>
    </row>
    <row r="180" spans="1:19" s="107" customFormat="1" ht="11.1" customHeight="1">
      <c r="A180" s="819"/>
      <c r="C180" s="192"/>
      <c r="D180" s="818" t="s">
        <v>87</v>
      </c>
      <c r="E180" s="123"/>
      <c r="F180" s="818" t="s">
        <v>30</v>
      </c>
      <c r="G180" s="124" t="s">
        <v>30</v>
      </c>
      <c r="H180" s="124" t="s">
        <v>30</v>
      </c>
      <c r="I180" s="124" t="s">
        <v>30</v>
      </c>
      <c r="J180" s="124" t="s">
        <v>30</v>
      </c>
      <c r="K180" s="124" t="s">
        <v>30</v>
      </c>
      <c r="L180" s="818"/>
      <c r="M180" s="124" t="s">
        <v>30</v>
      </c>
      <c r="N180" s="818"/>
      <c r="O180" s="35">
        <v>0.7</v>
      </c>
      <c r="P180" s="35">
        <v>1.1000000000000001</v>
      </c>
      <c r="Q180" s="35">
        <v>2.2999999999999998</v>
      </c>
      <c r="R180" s="35">
        <v>3.2</v>
      </c>
      <c r="S180" s="35">
        <v>4.2</v>
      </c>
    </row>
    <row r="181" spans="1:19" s="107" customFormat="1" ht="11.25">
      <c r="A181" s="819"/>
      <c r="B181" s="115"/>
      <c r="C181" s="819"/>
      <c r="D181" s="1140" t="s">
        <v>88</v>
      </c>
      <c r="E181" s="117"/>
      <c r="F181" s="818" t="s">
        <v>30</v>
      </c>
      <c r="G181" s="124" t="s">
        <v>30</v>
      </c>
      <c r="H181" s="124" t="s">
        <v>30</v>
      </c>
      <c r="I181" s="124" t="s">
        <v>30</v>
      </c>
      <c r="J181" s="124" t="s">
        <v>30</v>
      </c>
      <c r="K181" s="124" t="s">
        <v>30</v>
      </c>
      <c r="L181" s="818"/>
      <c r="M181" s="124" t="s">
        <v>30</v>
      </c>
      <c r="N181" s="818"/>
      <c r="O181" s="35">
        <v>24.5</v>
      </c>
      <c r="P181" s="35">
        <v>84.8</v>
      </c>
      <c r="Q181" s="35">
        <v>126.8</v>
      </c>
      <c r="R181" s="35">
        <v>153.6</v>
      </c>
      <c r="S181" s="35">
        <v>174.29999999999998</v>
      </c>
    </row>
    <row r="182" spans="1:19" s="107" customFormat="1" ht="11.25">
      <c r="A182" s="819"/>
      <c r="B182" s="819"/>
      <c r="C182" s="819"/>
      <c r="D182" s="819"/>
      <c r="E182" s="117"/>
      <c r="F182" s="818"/>
      <c r="G182" s="124"/>
      <c r="H182" s="124"/>
      <c r="I182" s="124"/>
      <c r="J182" s="124"/>
      <c r="K182" s="124"/>
      <c r="L182" s="818"/>
      <c r="M182" s="124"/>
      <c r="N182" s="818"/>
      <c r="O182" s="35" t="s">
        <v>809</v>
      </c>
      <c r="P182" s="35" t="s">
        <v>809</v>
      </c>
      <c r="Q182" s="35" t="s">
        <v>809</v>
      </c>
      <c r="R182" s="35" t="s">
        <v>809</v>
      </c>
      <c r="S182" s="35" t="s">
        <v>809</v>
      </c>
    </row>
    <row r="183" spans="1:19" s="107" customFormat="1" ht="12" customHeight="1">
      <c r="A183" s="819"/>
      <c r="B183" s="115"/>
      <c r="C183" s="819"/>
      <c r="D183" s="819" t="s">
        <v>89</v>
      </c>
      <c r="E183" s="123" t="s">
        <v>90</v>
      </c>
      <c r="F183" s="124" t="s">
        <v>29</v>
      </c>
      <c r="G183" s="143">
        <v>0.2</v>
      </c>
      <c r="H183" s="255">
        <v>0.4</v>
      </c>
      <c r="I183" s="255">
        <v>0.8</v>
      </c>
      <c r="J183" s="255">
        <v>1.3</v>
      </c>
      <c r="K183" s="143">
        <v>2.1</v>
      </c>
      <c r="L183" s="124"/>
      <c r="M183" s="143">
        <v>3.7</v>
      </c>
      <c r="N183" s="818"/>
      <c r="O183" s="35">
        <v>6.2</v>
      </c>
      <c r="P183" s="35">
        <v>20.8</v>
      </c>
      <c r="Q183" s="35">
        <v>36.5</v>
      </c>
      <c r="R183" s="35">
        <v>50.8</v>
      </c>
      <c r="S183" s="35">
        <v>62.8</v>
      </c>
    </row>
    <row r="184" spans="1:19" s="107" customFormat="1" ht="12" customHeight="1">
      <c r="A184" s="819"/>
      <c r="B184" s="115"/>
      <c r="C184" s="819"/>
      <c r="D184" s="819" t="s">
        <v>91</v>
      </c>
      <c r="E184" s="123">
        <v>9</v>
      </c>
      <c r="F184" s="143">
        <v>0.4</v>
      </c>
      <c r="G184" s="143">
        <v>0.9</v>
      </c>
      <c r="H184" s="255">
        <v>1.2</v>
      </c>
      <c r="I184" s="255">
        <v>1.8</v>
      </c>
      <c r="J184" s="255">
        <v>2.9</v>
      </c>
      <c r="K184" s="143">
        <v>4.9000000000000004</v>
      </c>
      <c r="L184" s="124"/>
      <c r="M184" s="143">
        <v>7.7</v>
      </c>
      <c r="N184" s="818"/>
      <c r="O184" s="35" t="s">
        <v>101</v>
      </c>
      <c r="P184" s="35">
        <v>27</v>
      </c>
      <c r="Q184" s="35">
        <v>41.8</v>
      </c>
      <c r="R184" s="35">
        <v>51.9</v>
      </c>
      <c r="S184" s="35">
        <v>58.2</v>
      </c>
    </row>
    <row r="185" spans="1:19" s="107" customFormat="1" ht="12" customHeight="1">
      <c r="A185" s="819"/>
      <c r="B185" s="115"/>
      <c r="C185" s="819"/>
      <c r="D185" s="819" t="s">
        <v>92</v>
      </c>
      <c r="E185" s="117">
        <v>10</v>
      </c>
      <c r="F185" s="124" t="s">
        <v>30</v>
      </c>
      <c r="G185" s="124" t="s">
        <v>30</v>
      </c>
      <c r="H185" s="125" t="s">
        <v>30</v>
      </c>
      <c r="I185" s="125" t="s">
        <v>30</v>
      </c>
      <c r="J185" s="125" t="s">
        <v>30</v>
      </c>
      <c r="K185" s="124" t="s">
        <v>30</v>
      </c>
      <c r="L185" s="124"/>
      <c r="M185" s="124" t="s">
        <v>30</v>
      </c>
      <c r="N185" s="818"/>
      <c r="O185" s="35" t="s">
        <v>101</v>
      </c>
      <c r="P185" s="35">
        <v>11.2</v>
      </c>
      <c r="Q185" s="35">
        <v>18</v>
      </c>
      <c r="R185" s="35">
        <v>22.2</v>
      </c>
      <c r="S185" s="35">
        <v>26</v>
      </c>
    </row>
    <row r="186" spans="1:19" s="107" customFormat="1" ht="12" customHeight="1">
      <c r="A186" s="819"/>
      <c r="B186" s="115"/>
      <c r="C186" s="819"/>
      <c r="D186" s="819" t="s">
        <v>93</v>
      </c>
      <c r="E186" s="117">
        <v>11</v>
      </c>
      <c r="F186" s="124" t="s">
        <v>30</v>
      </c>
      <c r="G186" s="124" t="s">
        <v>30</v>
      </c>
      <c r="H186" s="125" t="s">
        <v>30</v>
      </c>
      <c r="I186" s="125" t="s">
        <v>30</v>
      </c>
      <c r="J186" s="125" t="s">
        <v>30</v>
      </c>
      <c r="K186" s="124" t="s">
        <v>30</v>
      </c>
      <c r="L186" s="124"/>
      <c r="M186" s="124" t="s">
        <v>30</v>
      </c>
      <c r="N186" s="818"/>
      <c r="O186" s="35" t="s">
        <v>30</v>
      </c>
      <c r="P186" s="35">
        <v>6.2</v>
      </c>
      <c r="Q186" s="35">
        <v>9.8000000000000007</v>
      </c>
      <c r="R186" s="35">
        <v>12.7</v>
      </c>
      <c r="S186" s="35">
        <v>13.7</v>
      </c>
    </row>
    <row r="187" spans="1:19" s="107" customFormat="1" ht="12" customHeight="1">
      <c r="A187" s="819"/>
      <c r="B187" s="1162" t="s">
        <v>94</v>
      </c>
      <c r="C187" s="1162"/>
      <c r="D187" s="1162"/>
      <c r="E187" s="117">
        <v>12</v>
      </c>
      <c r="F187" s="143">
        <v>1.6</v>
      </c>
      <c r="G187" s="143">
        <v>3.5</v>
      </c>
      <c r="H187" s="255">
        <v>4.5</v>
      </c>
      <c r="I187" s="255">
        <v>6.6</v>
      </c>
      <c r="J187" s="255">
        <v>10.4</v>
      </c>
      <c r="K187" s="143">
        <v>16.8</v>
      </c>
      <c r="L187" s="124"/>
      <c r="M187" s="143">
        <v>26.7</v>
      </c>
      <c r="N187" s="818"/>
      <c r="O187" s="35" t="s">
        <v>848</v>
      </c>
      <c r="P187" s="35">
        <v>142.69999999999999</v>
      </c>
      <c r="Q187" s="35">
        <v>220.8</v>
      </c>
      <c r="R187" s="35">
        <v>275.3</v>
      </c>
      <c r="S187" s="35">
        <v>317.09999999999997</v>
      </c>
    </row>
    <row r="188" spans="1:19" s="107" customFormat="1" ht="12" customHeight="1">
      <c r="A188" s="819"/>
      <c r="B188" s="819"/>
      <c r="C188" s="819"/>
      <c r="D188" s="819"/>
      <c r="E188" s="121"/>
      <c r="F188" s="136"/>
      <c r="G188" s="136"/>
      <c r="H188" s="209"/>
      <c r="I188" s="209"/>
      <c r="J188" s="209"/>
      <c r="K188" s="136"/>
      <c r="L188" s="136"/>
      <c r="M188" s="136"/>
      <c r="N188" s="136"/>
      <c r="O188" s="35" t="s">
        <v>809</v>
      </c>
      <c r="P188" s="35" t="s">
        <v>809</v>
      </c>
      <c r="Q188" s="35" t="s">
        <v>809</v>
      </c>
      <c r="R188" s="35" t="s">
        <v>809</v>
      </c>
      <c r="S188" s="35" t="s">
        <v>809</v>
      </c>
    </row>
    <row r="189" spans="1:19" s="107" customFormat="1" ht="12.75" customHeight="1">
      <c r="A189" s="1163" t="s">
        <v>48</v>
      </c>
      <c r="B189" s="1163"/>
      <c r="C189" s="1163"/>
      <c r="D189" s="1163"/>
      <c r="E189" s="117">
        <v>3</v>
      </c>
      <c r="F189" s="880"/>
      <c r="G189" s="136"/>
      <c r="H189" s="209"/>
      <c r="I189" s="209"/>
      <c r="J189" s="209"/>
      <c r="K189" s="136"/>
      <c r="L189" s="136"/>
      <c r="M189" s="136"/>
      <c r="N189" s="136"/>
      <c r="O189" s="35" t="s">
        <v>809</v>
      </c>
      <c r="P189" s="35" t="s">
        <v>809</v>
      </c>
      <c r="Q189" s="35" t="s">
        <v>809</v>
      </c>
      <c r="R189" s="35" t="s">
        <v>809</v>
      </c>
      <c r="S189" s="35" t="s">
        <v>809</v>
      </c>
    </row>
    <row r="190" spans="1:19" s="107" customFormat="1" ht="11.1" customHeight="1">
      <c r="A190" s="819"/>
      <c r="C190" s="121"/>
      <c r="D190" s="819" t="s">
        <v>83</v>
      </c>
      <c r="E190" s="117">
        <v>4</v>
      </c>
      <c r="F190" s="122">
        <v>405.8</v>
      </c>
      <c r="G190" s="143">
        <v>434.2</v>
      </c>
      <c r="H190" s="255">
        <v>438.4</v>
      </c>
      <c r="I190" s="255">
        <v>439.3</v>
      </c>
      <c r="J190" s="255">
        <v>441.1</v>
      </c>
      <c r="K190" s="143">
        <v>442.6</v>
      </c>
      <c r="L190" s="124"/>
      <c r="M190" s="143">
        <v>448</v>
      </c>
      <c r="N190" s="124"/>
      <c r="O190" s="35">
        <v>441.8</v>
      </c>
      <c r="P190" s="35">
        <v>440</v>
      </c>
      <c r="Q190" s="35">
        <v>445.4</v>
      </c>
      <c r="R190" s="35">
        <v>449.7</v>
      </c>
      <c r="S190" s="35">
        <v>454.9</v>
      </c>
    </row>
    <row r="191" spans="1:19" s="107" customFormat="1" ht="11.1" customHeight="1">
      <c r="A191" s="819"/>
      <c r="B191" s="819"/>
      <c r="D191" s="819" t="s">
        <v>84</v>
      </c>
      <c r="E191" s="117">
        <v>5</v>
      </c>
      <c r="F191" s="818" t="s">
        <v>30</v>
      </c>
      <c r="G191" s="124" t="s">
        <v>30</v>
      </c>
      <c r="H191" s="124" t="s">
        <v>30</v>
      </c>
      <c r="I191" s="124" t="s">
        <v>30</v>
      </c>
      <c r="J191" s="124" t="s">
        <v>30</v>
      </c>
      <c r="K191" s="124" t="s">
        <v>30</v>
      </c>
      <c r="L191" s="124"/>
      <c r="M191" s="124" t="s">
        <v>30</v>
      </c>
      <c r="N191" s="124"/>
      <c r="O191" s="35">
        <v>369.1</v>
      </c>
      <c r="P191" s="35">
        <v>366.1</v>
      </c>
      <c r="Q191" s="35">
        <v>371.6</v>
      </c>
      <c r="R191" s="35">
        <v>373.3</v>
      </c>
      <c r="S191" s="35">
        <v>374.5</v>
      </c>
    </row>
    <row r="192" spans="1:19" s="107" customFormat="1" ht="11.1" customHeight="1">
      <c r="A192" s="819"/>
      <c r="B192" s="819"/>
      <c r="D192" s="819" t="s">
        <v>85</v>
      </c>
      <c r="E192" s="117">
        <v>5</v>
      </c>
      <c r="F192" s="818" t="s">
        <v>30</v>
      </c>
      <c r="G192" s="124" t="s">
        <v>30</v>
      </c>
      <c r="H192" s="124" t="s">
        <v>30</v>
      </c>
      <c r="I192" s="124" t="s">
        <v>30</v>
      </c>
      <c r="J192" s="124" t="s">
        <v>30</v>
      </c>
      <c r="K192" s="124" t="s">
        <v>30</v>
      </c>
      <c r="L192" s="818"/>
      <c r="M192" s="124" t="s">
        <v>30</v>
      </c>
      <c r="N192" s="124"/>
      <c r="O192" s="35">
        <v>56.1</v>
      </c>
      <c r="P192" s="35">
        <v>57.9</v>
      </c>
      <c r="Q192" s="35">
        <v>57.8</v>
      </c>
      <c r="R192" s="35">
        <v>59.7</v>
      </c>
      <c r="S192" s="35">
        <v>60.2</v>
      </c>
    </row>
    <row r="193" spans="1:19" s="107" customFormat="1" ht="12" customHeight="1">
      <c r="A193" s="819"/>
      <c r="B193" s="819"/>
      <c r="C193" s="115"/>
      <c r="D193" s="819" t="s">
        <v>86</v>
      </c>
      <c r="E193" s="117">
        <v>6</v>
      </c>
      <c r="F193" s="122">
        <v>3.8</v>
      </c>
      <c r="G193" s="143">
        <v>18.8</v>
      </c>
      <c r="H193" s="143">
        <v>18.2</v>
      </c>
      <c r="I193" s="143">
        <v>17.2</v>
      </c>
      <c r="J193" s="143">
        <v>17.5</v>
      </c>
      <c r="K193" s="143">
        <v>17.399999999999999</v>
      </c>
      <c r="L193" s="122"/>
      <c r="M193" s="143">
        <v>16</v>
      </c>
      <c r="N193" s="124"/>
      <c r="O193" s="35">
        <v>16.7</v>
      </c>
      <c r="P193" s="35">
        <v>16.100000000000001</v>
      </c>
      <c r="Q193" s="35">
        <v>16</v>
      </c>
      <c r="R193" s="35">
        <v>16.600000000000001</v>
      </c>
      <c r="S193" s="35">
        <v>20.3</v>
      </c>
    </row>
    <row r="194" spans="1:19" s="107" customFormat="1" ht="11.1" customHeight="1">
      <c r="A194" s="819"/>
      <c r="C194" s="192"/>
      <c r="D194" s="818" t="s">
        <v>87</v>
      </c>
      <c r="E194" s="123"/>
      <c r="F194" s="818" t="s">
        <v>30</v>
      </c>
      <c r="G194" s="124" t="s">
        <v>30</v>
      </c>
      <c r="H194" s="124" t="s">
        <v>30</v>
      </c>
      <c r="I194" s="124" t="s">
        <v>30</v>
      </c>
      <c r="J194" s="124" t="s">
        <v>30</v>
      </c>
      <c r="K194" s="124" t="s">
        <v>30</v>
      </c>
      <c r="L194" s="818"/>
      <c r="M194" s="124" t="s">
        <v>30</v>
      </c>
      <c r="N194" s="124"/>
      <c r="O194" s="35">
        <v>12.2</v>
      </c>
      <c r="P194" s="35">
        <v>11.5</v>
      </c>
      <c r="Q194" s="35">
        <v>12.9</v>
      </c>
      <c r="R194" s="35">
        <v>13.5</v>
      </c>
      <c r="S194" s="35">
        <v>14.1</v>
      </c>
    </row>
    <row r="195" spans="1:19" s="107" customFormat="1" ht="11.1" customHeight="1">
      <c r="A195" s="819"/>
      <c r="B195" s="115"/>
      <c r="C195" s="819"/>
      <c r="D195" s="1140" t="s">
        <v>88</v>
      </c>
      <c r="E195" s="117"/>
      <c r="F195" s="818" t="s">
        <v>30</v>
      </c>
      <c r="G195" s="124" t="s">
        <v>30</v>
      </c>
      <c r="H195" s="124" t="s">
        <v>30</v>
      </c>
      <c r="I195" s="124" t="s">
        <v>30</v>
      </c>
      <c r="J195" s="124" t="s">
        <v>30</v>
      </c>
      <c r="K195" s="124" t="s">
        <v>30</v>
      </c>
      <c r="L195" s="818"/>
      <c r="M195" s="124" t="s">
        <v>30</v>
      </c>
      <c r="N195" s="124"/>
      <c r="O195" s="35">
        <v>454</v>
      </c>
      <c r="P195" s="35">
        <v>451.5</v>
      </c>
      <c r="Q195" s="35">
        <v>458.29999999999995</v>
      </c>
      <c r="R195" s="35">
        <v>463.2</v>
      </c>
      <c r="S195" s="35">
        <v>469</v>
      </c>
    </row>
    <row r="196" spans="1:19" s="107" customFormat="1" ht="11.25">
      <c r="A196" s="819"/>
      <c r="B196" s="819"/>
      <c r="C196" s="819"/>
      <c r="D196" s="819"/>
      <c r="E196" s="117"/>
      <c r="F196" s="818"/>
      <c r="G196" s="124"/>
      <c r="H196" s="124"/>
      <c r="I196" s="124"/>
      <c r="J196" s="124"/>
      <c r="K196" s="124"/>
      <c r="L196" s="818"/>
      <c r="M196" s="124"/>
      <c r="N196" s="124"/>
      <c r="O196" s="35" t="s">
        <v>809</v>
      </c>
      <c r="P196" s="35" t="s">
        <v>809</v>
      </c>
      <c r="Q196" s="35" t="s">
        <v>809</v>
      </c>
      <c r="R196" s="35" t="s">
        <v>809</v>
      </c>
      <c r="S196" s="35" t="s">
        <v>809</v>
      </c>
    </row>
    <row r="197" spans="1:19" s="107" customFormat="1" ht="12" customHeight="1">
      <c r="A197" s="819"/>
      <c r="B197" s="115"/>
      <c r="C197" s="819"/>
      <c r="D197" s="819" t="s">
        <v>89</v>
      </c>
      <c r="E197" s="123" t="s">
        <v>90</v>
      </c>
      <c r="F197" s="143">
        <v>79</v>
      </c>
      <c r="G197" s="143">
        <v>147.19999999999999</v>
      </c>
      <c r="H197" s="255">
        <v>153.5</v>
      </c>
      <c r="I197" s="255">
        <v>163.80000000000001</v>
      </c>
      <c r="J197" s="255">
        <v>177</v>
      </c>
      <c r="K197" s="143">
        <v>183.7</v>
      </c>
      <c r="L197" s="124"/>
      <c r="M197" s="143">
        <v>194.2</v>
      </c>
      <c r="N197" s="124"/>
      <c r="O197" s="35">
        <v>213.9</v>
      </c>
      <c r="P197" s="35">
        <v>219.8</v>
      </c>
      <c r="Q197" s="35">
        <v>232.3</v>
      </c>
      <c r="R197" s="35">
        <v>243.7</v>
      </c>
      <c r="S197" s="35">
        <v>255.1</v>
      </c>
    </row>
    <row r="198" spans="1:19" s="107" customFormat="1" ht="12" customHeight="1">
      <c r="A198" s="819"/>
      <c r="B198" s="115"/>
      <c r="C198" s="819"/>
      <c r="D198" s="819" t="s">
        <v>91</v>
      </c>
      <c r="E198" s="123">
        <v>9</v>
      </c>
      <c r="F198" s="143">
        <v>83</v>
      </c>
      <c r="G198" s="143">
        <v>118.7</v>
      </c>
      <c r="H198" s="255">
        <v>135.6</v>
      </c>
      <c r="I198" s="255">
        <v>144.4</v>
      </c>
      <c r="J198" s="255">
        <v>149.6</v>
      </c>
      <c r="K198" s="143">
        <v>162.19999999999999</v>
      </c>
      <c r="L198" s="124"/>
      <c r="M198" s="143">
        <v>168.6</v>
      </c>
      <c r="N198" s="124"/>
      <c r="O198" s="35" t="s">
        <v>101</v>
      </c>
      <c r="P198" s="35">
        <v>133.9</v>
      </c>
      <c r="Q198" s="35">
        <v>137.80000000000001</v>
      </c>
      <c r="R198" s="35">
        <v>140.5</v>
      </c>
      <c r="S198" s="35">
        <v>143.6</v>
      </c>
    </row>
    <row r="199" spans="1:19" s="107" customFormat="1" ht="12" customHeight="1">
      <c r="A199" s="819"/>
      <c r="B199" s="115"/>
      <c r="C199" s="819"/>
      <c r="D199" s="819" t="s">
        <v>92</v>
      </c>
      <c r="E199" s="117">
        <v>10</v>
      </c>
      <c r="F199" s="124" t="s">
        <v>30</v>
      </c>
      <c r="G199" s="124" t="s">
        <v>30</v>
      </c>
      <c r="H199" s="125" t="s">
        <v>30</v>
      </c>
      <c r="I199" s="125" t="s">
        <v>30</v>
      </c>
      <c r="J199" s="125" t="s">
        <v>30</v>
      </c>
      <c r="K199" s="124" t="s">
        <v>30</v>
      </c>
      <c r="L199" s="124"/>
      <c r="M199" s="124" t="s">
        <v>30</v>
      </c>
      <c r="N199" s="124"/>
      <c r="O199" s="35" t="s">
        <v>101</v>
      </c>
      <c r="P199" s="35">
        <v>84.2</v>
      </c>
      <c r="Q199" s="35">
        <v>86.9</v>
      </c>
      <c r="R199" s="35">
        <v>86.4</v>
      </c>
      <c r="S199" s="35">
        <v>88.4</v>
      </c>
    </row>
    <row r="200" spans="1:19" s="107" customFormat="1" ht="12" customHeight="1">
      <c r="A200" s="819"/>
      <c r="B200" s="115"/>
      <c r="C200" s="819"/>
      <c r="D200" s="819" t="s">
        <v>93</v>
      </c>
      <c r="E200" s="117">
        <v>11</v>
      </c>
      <c r="F200" s="124" t="s">
        <v>30</v>
      </c>
      <c r="G200" s="124" t="s">
        <v>30</v>
      </c>
      <c r="H200" s="125" t="s">
        <v>30</v>
      </c>
      <c r="I200" s="125" t="s">
        <v>30</v>
      </c>
      <c r="J200" s="125" t="s">
        <v>30</v>
      </c>
      <c r="K200" s="124" t="s">
        <v>30</v>
      </c>
      <c r="L200" s="124"/>
      <c r="M200" s="124" t="s">
        <v>30</v>
      </c>
      <c r="N200" s="124"/>
      <c r="O200" s="35" t="s">
        <v>101</v>
      </c>
      <c r="P200" s="35">
        <v>41.1</v>
      </c>
      <c r="Q200" s="35">
        <v>44</v>
      </c>
      <c r="R200" s="35">
        <v>48</v>
      </c>
      <c r="S200" s="35">
        <v>46.5</v>
      </c>
    </row>
    <row r="201" spans="1:19" s="107" customFormat="1" ht="12" customHeight="1">
      <c r="A201" s="819"/>
      <c r="B201" s="1162" t="s">
        <v>94</v>
      </c>
      <c r="C201" s="1162"/>
      <c r="D201" s="1162"/>
      <c r="E201" s="117">
        <v>12</v>
      </c>
      <c r="F201" s="143">
        <v>567.79999999999995</v>
      </c>
      <c r="G201" s="143">
        <v>700.1</v>
      </c>
      <c r="H201" s="255">
        <v>727.6</v>
      </c>
      <c r="I201" s="255">
        <v>747.5</v>
      </c>
      <c r="J201" s="255">
        <v>767.7</v>
      </c>
      <c r="K201" s="143">
        <v>788.5</v>
      </c>
      <c r="L201" s="124"/>
      <c r="M201" s="143">
        <v>810.9</v>
      </c>
      <c r="N201" s="124"/>
      <c r="O201" s="35" t="s">
        <v>101</v>
      </c>
      <c r="P201" s="35">
        <v>877.9</v>
      </c>
      <c r="Q201" s="35">
        <v>902.4</v>
      </c>
      <c r="R201" s="35">
        <v>920.3</v>
      </c>
      <c r="S201" s="35">
        <v>942</v>
      </c>
    </row>
    <row r="202" spans="1:19" s="107" customFormat="1" ht="2.25" customHeight="1">
      <c r="A202" s="132"/>
      <c r="B202" s="132"/>
      <c r="C202" s="132"/>
      <c r="D202" s="132"/>
      <c r="E202" s="132"/>
      <c r="F202" s="132"/>
      <c r="G202" s="132"/>
      <c r="H202" s="132"/>
      <c r="I202" s="132"/>
      <c r="J202" s="132"/>
      <c r="K202" s="132"/>
      <c r="L202" s="132"/>
      <c r="M202" s="132"/>
      <c r="N202" s="132"/>
      <c r="O202" s="130"/>
      <c r="P202" s="130"/>
      <c r="Q202" s="130"/>
      <c r="R202" s="130"/>
      <c r="S202" s="130"/>
    </row>
    <row r="203" spans="1:19" s="107" customFormat="1" ht="11.25" customHeight="1">
      <c r="A203" s="151"/>
      <c r="B203" s="151"/>
      <c r="C203" s="151"/>
      <c r="D203" s="151"/>
      <c r="E203" s="151"/>
      <c r="H203" s="151"/>
      <c r="I203" s="151"/>
      <c r="K203" s="144"/>
      <c r="L203" s="144"/>
      <c r="M203" s="144"/>
      <c r="N203" s="144"/>
      <c r="O203" s="275"/>
      <c r="P203" s="275"/>
      <c r="Q203" s="275"/>
      <c r="R203" s="275"/>
      <c r="S203" s="881" t="s">
        <v>49</v>
      </c>
    </row>
    <row r="204" spans="1:19" s="107" customFormat="1" ht="12.6" customHeight="1">
      <c r="A204" s="1166" t="s">
        <v>50</v>
      </c>
      <c r="B204" s="1166"/>
      <c r="C204" s="1166"/>
      <c r="D204" s="151"/>
      <c r="E204" s="151"/>
      <c r="H204" s="151"/>
      <c r="I204" s="151"/>
      <c r="K204" s="144"/>
      <c r="L204" s="144"/>
      <c r="M204" s="144"/>
      <c r="N204" s="144"/>
      <c r="O204" s="152"/>
      <c r="P204" s="152"/>
      <c r="S204" s="146"/>
    </row>
    <row r="205" spans="1:19" s="107" customFormat="1" ht="12.75" customHeight="1">
      <c r="A205" s="1156" t="str">
        <f>"1."</f>
        <v>1.</v>
      </c>
      <c r="B205" s="154" t="s">
        <v>103</v>
      </c>
      <c r="C205" s="154"/>
      <c r="D205" s="154"/>
      <c r="E205" s="154"/>
      <c r="F205" s="154"/>
      <c r="G205" s="154"/>
      <c r="I205" s="1156" t="str">
        <f>"9."</f>
        <v>9.</v>
      </c>
      <c r="J205" s="154" t="s">
        <v>104</v>
      </c>
      <c r="K205" s="156"/>
      <c r="L205" s="156"/>
      <c r="M205" s="156"/>
      <c r="N205" s="156"/>
      <c r="O205" s="156"/>
      <c r="P205" s="156"/>
      <c r="Q205" s="156"/>
      <c r="R205" s="156"/>
      <c r="S205" s="156"/>
    </row>
    <row r="206" spans="1:19" s="107" customFormat="1" ht="12.75" customHeight="1">
      <c r="B206" s="157" t="s">
        <v>843</v>
      </c>
      <c r="C206" s="157"/>
      <c r="D206" s="157"/>
      <c r="E206" s="157"/>
      <c r="F206" s="157"/>
      <c r="G206" s="157"/>
      <c r="I206" s="158"/>
      <c r="J206" s="159" t="s">
        <v>807</v>
      </c>
      <c r="K206" s="159"/>
      <c r="L206" s="159"/>
      <c r="M206" s="159"/>
      <c r="N206" s="159"/>
      <c r="O206" s="159"/>
      <c r="P206" s="159"/>
      <c r="Q206" s="159"/>
      <c r="R206" s="159"/>
      <c r="S206" s="159"/>
    </row>
    <row r="207" spans="1:19" s="107" customFormat="1" ht="12.75" customHeight="1">
      <c r="B207" s="157" t="s">
        <v>844</v>
      </c>
      <c r="C207" s="157"/>
      <c r="D207" s="157"/>
      <c r="E207" s="157"/>
      <c r="F207" s="157"/>
      <c r="G207" s="157"/>
      <c r="I207" s="160"/>
      <c r="J207" s="159" t="s">
        <v>105</v>
      </c>
      <c r="K207" s="159"/>
      <c r="L207" s="159"/>
      <c r="M207" s="159"/>
      <c r="N207" s="159"/>
      <c r="O207" s="159"/>
      <c r="P207" s="159"/>
      <c r="Q207" s="159"/>
      <c r="R207" s="159"/>
      <c r="S207" s="159"/>
    </row>
    <row r="208" spans="1:19" s="107" customFormat="1" ht="12.75" customHeight="1">
      <c r="A208" s="1156" t="str">
        <f>"2."</f>
        <v>2.</v>
      </c>
      <c r="B208" s="157" t="s">
        <v>106</v>
      </c>
      <c r="C208" s="157"/>
      <c r="D208" s="157"/>
      <c r="E208" s="157"/>
      <c r="F208" s="157"/>
      <c r="G208" s="157"/>
      <c r="I208" s="1156" t="str">
        <f>"10."</f>
        <v>10.</v>
      </c>
      <c r="J208" s="159" t="s">
        <v>107</v>
      </c>
      <c r="K208" s="159"/>
      <c r="L208" s="159"/>
      <c r="M208" s="159"/>
      <c r="N208" s="159"/>
      <c r="O208" s="159"/>
      <c r="P208" s="159"/>
      <c r="Q208" s="159"/>
      <c r="R208" s="159"/>
      <c r="S208" s="159"/>
    </row>
    <row r="209" spans="1:19" s="107" customFormat="1" ht="12.75" customHeight="1">
      <c r="B209" s="154" t="s">
        <v>108</v>
      </c>
      <c r="C209" s="154"/>
      <c r="D209" s="154"/>
      <c r="E209" s="154"/>
      <c r="F209" s="154"/>
      <c r="G209" s="154"/>
      <c r="I209" s="161"/>
      <c r="J209" s="159" t="s">
        <v>109</v>
      </c>
      <c r="K209" s="159"/>
      <c r="L209" s="159"/>
      <c r="M209" s="159"/>
      <c r="N209" s="159"/>
      <c r="O209" s="159"/>
      <c r="P209" s="159"/>
      <c r="Q209" s="159"/>
      <c r="R209" s="159"/>
      <c r="S209" s="159"/>
    </row>
    <row r="210" spans="1:19" s="107" customFormat="1" ht="12.75" customHeight="1">
      <c r="B210" s="154" t="s">
        <v>110</v>
      </c>
      <c r="C210" s="154"/>
      <c r="D210" s="154"/>
      <c r="E210" s="154"/>
      <c r="F210" s="154"/>
      <c r="G210" s="154"/>
      <c r="I210" s="155"/>
      <c r="J210" s="154" t="s">
        <v>111</v>
      </c>
      <c r="K210" s="154"/>
      <c r="L210" s="154"/>
      <c r="M210" s="154"/>
      <c r="N210" s="154"/>
      <c r="O210" s="154"/>
      <c r="P210" s="154"/>
      <c r="Q210" s="154"/>
      <c r="R210" s="154"/>
      <c r="S210" s="154"/>
    </row>
    <row r="211" spans="1:19" s="107" customFormat="1" ht="12.75" customHeight="1">
      <c r="B211" s="154" t="s">
        <v>112</v>
      </c>
      <c r="C211" s="154"/>
      <c r="D211" s="154"/>
      <c r="E211" s="154"/>
      <c r="F211" s="154"/>
      <c r="G211" s="154"/>
      <c r="I211" s="1156" t="str">
        <f>"11."</f>
        <v>11.</v>
      </c>
      <c r="J211" s="154" t="s">
        <v>113</v>
      </c>
      <c r="K211" s="154"/>
      <c r="L211" s="154"/>
      <c r="M211" s="154"/>
      <c r="N211" s="154"/>
      <c r="O211" s="154"/>
      <c r="P211" s="154"/>
      <c r="Q211" s="154"/>
      <c r="R211" s="154"/>
      <c r="S211" s="154"/>
    </row>
    <row r="212" spans="1:19" s="107" customFormat="1" ht="12.75" customHeight="1">
      <c r="B212" s="154" t="s">
        <v>114</v>
      </c>
      <c r="C212" s="154"/>
      <c r="D212" s="154"/>
      <c r="E212" s="154"/>
      <c r="F212" s="154"/>
      <c r="G212" s="154"/>
      <c r="I212" s="155"/>
      <c r="J212" s="154" t="s">
        <v>115</v>
      </c>
      <c r="K212" s="154"/>
      <c r="L212" s="154"/>
      <c r="M212" s="154"/>
      <c r="N212" s="154"/>
      <c r="O212" s="154"/>
      <c r="P212" s="154"/>
      <c r="Q212" s="154"/>
      <c r="R212" s="154"/>
      <c r="S212" s="154"/>
    </row>
    <row r="213" spans="1:19" s="107" customFormat="1" ht="12.75" customHeight="1">
      <c r="B213" s="154" t="s">
        <v>116</v>
      </c>
      <c r="C213" s="154"/>
      <c r="D213" s="154"/>
      <c r="E213" s="154"/>
      <c r="F213" s="154"/>
      <c r="G213" s="154"/>
      <c r="I213" s="1156" t="str">
        <f>"12."</f>
        <v>12.</v>
      </c>
      <c r="J213" s="154" t="s">
        <v>117</v>
      </c>
      <c r="K213" s="154"/>
      <c r="L213" s="154"/>
      <c r="M213" s="154"/>
      <c r="N213" s="154"/>
      <c r="O213" s="154"/>
      <c r="P213" s="154"/>
      <c r="Q213" s="154"/>
      <c r="R213" s="154"/>
      <c r="S213" s="154"/>
    </row>
    <row r="214" spans="1:19" s="107" customFormat="1" ht="12.75" customHeight="1">
      <c r="B214" s="154" t="s">
        <v>118</v>
      </c>
      <c r="C214" s="154"/>
      <c r="D214" s="154"/>
      <c r="E214" s="154"/>
      <c r="F214" s="154"/>
      <c r="G214" s="154"/>
      <c r="I214" s="155"/>
      <c r="J214" s="154" t="s">
        <v>119</v>
      </c>
      <c r="K214" s="154"/>
      <c r="L214" s="154"/>
      <c r="M214" s="154"/>
      <c r="N214" s="154"/>
      <c r="O214" s="154"/>
      <c r="P214" s="154"/>
      <c r="Q214" s="154"/>
      <c r="R214" s="154"/>
      <c r="S214" s="154"/>
    </row>
    <row r="215" spans="1:19" s="107" customFormat="1" ht="12.75" customHeight="1">
      <c r="A215" s="1156" t="str">
        <f>"3."</f>
        <v>3.</v>
      </c>
      <c r="B215" s="154" t="s">
        <v>120</v>
      </c>
      <c r="C215" s="154"/>
      <c r="D215" s="154"/>
      <c r="E215" s="154"/>
      <c r="F215" s="154"/>
      <c r="G215" s="154"/>
      <c r="I215" s="155"/>
      <c r="J215" s="154" t="s">
        <v>121</v>
      </c>
      <c r="K215" s="154"/>
      <c r="L215" s="154"/>
      <c r="M215" s="154"/>
      <c r="N215" s="154"/>
      <c r="O215" s="154"/>
      <c r="P215" s="154"/>
      <c r="Q215" s="154"/>
      <c r="R215" s="154"/>
      <c r="S215" s="154"/>
    </row>
    <row r="216" spans="1:19" s="146" customFormat="1" ht="12.75" customHeight="1">
      <c r="A216" s="153"/>
      <c r="B216" s="154" t="s">
        <v>122</v>
      </c>
      <c r="C216" s="154"/>
      <c r="D216" s="154"/>
      <c r="E216" s="154"/>
      <c r="F216" s="154"/>
      <c r="G216" s="154"/>
      <c r="I216" s="1156" t="str">
        <f>"13."</f>
        <v>13.</v>
      </c>
      <c r="J216" s="154" t="s">
        <v>123</v>
      </c>
      <c r="K216" s="154"/>
      <c r="L216" s="154"/>
      <c r="M216" s="154"/>
      <c r="N216" s="154"/>
      <c r="O216" s="154"/>
      <c r="P216" s="154"/>
      <c r="Q216" s="154"/>
      <c r="R216" s="154"/>
      <c r="S216" s="154"/>
    </row>
    <row r="217" spans="1:19" s="146" customFormat="1" ht="12.75" customHeight="1">
      <c r="A217" s="153"/>
      <c r="B217" s="154" t="s">
        <v>124</v>
      </c>
      <c r="C217" s="154"/>
      <c r="D217" s="154"/>
      <c r="E217" s="154"/>
      <c r="F217" s="154"/>
      <c r="G217" s="154"/>
      <c r="I217" s="162"/>
      <c r="J217" s="154" t="s">
        <v>125</v>
      </c>
      <c r="K217" s="154"/>
      <c r="L217" s="154"/>
      <c r="M217" s="154"/>
      <c r="N217" s="154"/>
      <c r="O217" s="154"/>
      <c r="P217" s="154"/>
      <c r="Q217" s="154"/>
      <c r="R217" s="154"/>
      <c r="S217" s="154"/>
    </row>
    <row r="218" spans="1:19" s="107" customFormat="1" ht="12.75" customHeight="1">
      <c r="A218" s="1156" t="str">
        <f>"4."</f>
        <v>4.</v>
      </c>
      <c r="B218" s="154" t="s">
        <v>126</v>
      </c>
      <c r="C218" s="154"/>
      <c r="D218" s="154"/>
      <c r="E218" s="154"/>
      <c r="F218" s="154"/>
      <c r="G218" s="154"/>
      <c r="I218" s="162"/>
      <c r="J218" s="154" t="s">
        <v>127</v>
      </c>
      <c r="K218" s="154"/>
      <c r="L218" s="154"/>
      <c r="M218" s="154"/>
      <c r="N218" s="154"/>
      <c r="O218" s="154"/>
      <c r="P218" s="154"/>
      <c r="Q218" s="154"/>
      <c r="R218" s="154"/>
      <c r="S218" s="154"/>
    </row>
    <row r="219" spans="1:19" s="107" customFormat="1" ht="12.75" customHeight="1">
      <c r="A219" s="1156" t="str">
        <f>"5."</f>
        <v>5.</v>
      </c>
      <c r="B219" s="154" t="s">
        <v>128</v>
      </c>
      <c r="C219" s="154"/>
      <c r="D219" s="154"/>
      <c r="E219" s="154"/>
      <c r="F219" s="154"/>
      <c r="G219" s="154"/>
      <c r="I219" s="162"/>
      <c r="J219" s="154" t="s">
        <v>129</v>
      </c>
      <c r="K219" s="154"/>
      <c r="L219" s="154"/>
      <c r="M219" s="154"/>
      <c r="N219" s="154"/>
      <c r="O219" s="154"/>
      <c r="P219" s="154"/>
      <c r="Q219" s="154"/>
      <c r="R219" s="154"/>
      <c r="S219" s="154"/>
    </row>
    <row r="220" spans="1:19" s="107" customFormat="1" ht="12.75" customHeight="1">
      <c r="A220" s="1156" t="str">
        <f>"6."</f>
        <v>6.</v>
      </c>
      <c r="B220" s="154" t="s">
        <v>130</v>
      </c>
      <c r="C220" s="154"/>
      <c r="D220" s="154"/>
      <c r="E220" s="154"/>
      <c r="F220" s="154"/>
      <c r="G220" s="154"/>
      <c r="I220" s="162"/>
      <c r="J220" s="154" t="s">
        <v>131</v>
      </c>
      <c r="K220" s="154"/>
      <c r="L220" s="154"/>
      <c r="M220" s="154"/>
      <c r="N220" s="154"/>
      <c r="O220" s="154"/>
      <c r="P220" s="154"/>
      <c r="Q220" s="154"/>
      <c r="R220" s="154"/>
      <c r="S220" s="154"/>
    </row>
    <row r="221" spans="1:19" s="107" customFormat="1" ht="12.75" customHeight="1">
      <c r="A221" s="163"/>
      <c r="B221" s="154" t="s">
        <v>808</v>
      </c>
      <c r="C221" s="154"/>
      <c r="D221" s="154"/>
      <c r="E221" s="154"/>
      <c r="F221" s="154"/>
      <c r="G221" s="154"/>
      <c r="I221" s="162"/>
      <c r="J221" s="154" t="s">
        <v>132</v>
      </c>
      <c r="K221" s="154"/>
      <c r="L221" s="154"/>
      <c r="M221" s="154"/>
      <c r="N221" s="154"/>
      <c r="O221" s="154"/>
      <c r="P221" s="154"/>
      <c r="Q221" s="154"/>
      <c r="R221" s="154"/>
      <c r="S221" s="154"/>
    </row>
    <row r="222" spans="1:19" s="107" customFormat="1" ht="12.75" customHeight="1">
      <c r="A222" s="163"/>
      <c r="B222" s="154" t="s">
        <v>133</v>
      </c>
      <c r="C222" s="154"/>
      <c r="D222" s="154"/>
      <c r="E222" s="154"/>
      <c r="F222" s="154"/>
      <c r="G222" s="154"/>
      <c r="I222" s="162"/>
      <c r="J222" s="154" t="s">
        <v>134</v>
      </c>
      <c r="K222" s="154"/>
      <c r="L222" s="154"/>
      <c r="M222" s="154"/>
      <c r="N222" s="154"/>
      <c r="O222" s="154"/>
      <c r="P222" s="154"/>
      <c r="Q222" s="154"/>
      <c r="R222" s="154"/>
      <c r="S222" s="154"/>
    </row>
    <row r="223" spans="1:19" s="107" customFormat="1" ht="12.75" customHeight="1">
      <c r="A223" s="163"/>
      <c r="B223" s="154" t="s">
        <v>135</v>
      </c>
      <c r="C223" s="154"/>
      <c r="D223" s="154"/>
      <c r="E223" s="154"/>
      <c r="F223" s="154"/>
      <c r="G223" s="154"/>
      <c r="I223" s="162"/>
      <c r="J223" s="153"/>
      <c r="K223" s="153"/>
      <c r="L223" s="153"/>
      <c r="M223" s="153"/>
      <c r="N223" s="153"/>
      <c r="O223" s="153"/>
      <c r="P223" s="153"/>
      <c r="Q223" s="153"/>
      <c r="R223" s="153"/>
      <c r="S223" s="153"/>
    </row>
    <row r="224" spans="1:19" s="107" customFormat="1" ht="12.75" customHeight="1">
      <c r="A224" s="1156" t="str">
        <f>"7."</f>
        <v>7.</v>
      </c>
      <c r="B224" s="154" t="s">
        <v>136</v>
      </c>
      <c r="C224" s="154"/>
      <c r="D224" s="154"/>
      <c r="E224" s="154"/>
      <c r="F224" s="154"/>
      <c r="G224" s="154"/>
      <c r="I224" s="162"/>
      <c r="J224" s="164" t="s">
        <v>137</v>
      </c>
      <c r="K224" s="164"/>
      <c r="L224" s="163"/>
      <c r="M224" s="163"/>
      <c r="N224" s="163"/>
      <c r="O224" s="163"/>
      <c r="P224" s="163"/>
      <c r="Q224" s="163"/>
      <c r="R224" s="163"/>
      <c r="S224" s="163"/>
    </row>
    <row r="225" spans="1:19" s="107" customFormat="1" ht="12.75" customHeight="1">
      <c r="A225" s="163"/>
      <c r="B225" s="154" t="s">
        <v>138</v>
      </c>
      <c r="C225" s="154"/>
      <c r="D225" s="154"/>
      <c r="E225" s="154"/>
      <c r="F225" s="154"/>
      <c r="G225" s="154"/>
      <c r="I225" s="162"/>
      <c r="J225" s="165" t="s">
        <v>30</v>
      </c>
      <c r="K225" s="164" t="s">
        <v>139</v>
      </c>
      <c r="L225" s="163"/>
      <c r="M225" s="163"/>
      <c r="N225" s="163"/>
      <c r="O225" s="163"/>
      <c r="P225" s="163"/>
      <c r="Q225" s="163"/>
      <c r="R225" s="163"/>
      <c r="S225" s="163"/>
    </row>
    <row r="226" spans="1:19" s="107" customFormat="1" ht="12.75" customHeight="1">
      <c r="A226" s="163"/>
      <c r="B226" s="154" t="s">
        <v>140</v>
      </c>
      <c r="C226" s="154"/>
      <c r="D226" s="154"/>
      <c r="E226" s="154"/>
      <c r="F226" s="154"/>
      <c r="G226" s="154"/>
      <c r="I226" s="162"/>
      <c r="J226" s="165" t="s">
        <v>101</v>
      </c>
      <c r="K226" s="164" t="s">
        <v>141</v>
      </c>
      <c r="L226" s="163"/>
      <c r="M226" s="163"/>
      <c r="N226" s="163"/>
      <c r="O226" s="163"/>
      <c r="P226" s="163"/>
      <c r="Q226" s="163"/>
      <c r="R226" s="163"/>
      <c r="S226" s="163"/>
    </row>
    <row r="227" spans="1:19" s="107" customFormat="1" ht="12.75" customHeight="1">
      <c r="A227" s="163"/>
      <c r="B227" s="154" t="s">
        <v>142</v>
      </c>
      <c r="C227" s="154"/>
      <c r="D227" s="154"/>
      <c r="E227" s="154"/>
      <c r="F227" s="154"/>
      <c r="G227" s="154"/>
      <c r="I227" s="162"/>
      <c r="J227" s="165" t="s">
        <v>29</v>
      </c>
      <c r="K227" s="164" t="s">
        <v>143</v>
      </c>
      <c r="L227" s="153"/>
      <c r="M227" s="153"/>
      <c r="N227" s="153"/>
      <c r="O227" s="153"/>
      <c r="P227" s="153"/>
      <c r="Q227" s="153"/>
      <c r="R227" s="153"/>
      <c r="S227" s="166"/>
    </row>
    <row r="228" spans="1:19" s="107" customFormat="1" ht="12.75" customHeight="1">
      <c r="B228" s="107" t="s">
        <v>144</v>
      </c>
      <c r="E228" s="154"/>
      <c r="F228" s="154"/>
      <c r="G228" s="154"/>
      <c r="I228" s="162"/>
      <c r="J228" s="107" t="s">
        <v>145</v>
      </c>
      <c r="K228" s="163"/>
      <c r="L228" s="163"/>
      <c r="M228" s="163"/>
      <c r="N228" s="163"/>
      <c r="O228" s="163"/>
      <c r="P228" s="163"/>
      <c r="Q228" s="163"/>
      <c r="R228" s="163"/>
      <c r="S228" s="166"/>
    </row>
    <row r="229" spans="1:19" s="107" customFormat="1" ht="12.75" customHeight="1">
      <c r="A229" s="1156" t="str">
        <f>"8."</f>
        <v>8.</v>
      </c>
      <c r="B229" s="154" t="s">
        <v>146</v>
      </c>
      <c r="C229" s="154"/>
      <c r="D229" s="154"/>
      <c r="E229" s="154"/>
      <c r="F229" s="154"/>
      <c r="G229" s="154"/>
      <c r="I229" s="167"/>
      <c r="J229" s="107" t="s">
        <v>147</v>
      </c>
      <c r="K229" s="168"/>
      <c r="L229" s="168"/>
      <c r="M229" s="168"/>
      <c r="N229" s="168"/>
      <c r="O229" s="168"/>
      <c r="P229" s="168"/>
      <c r="Q229" s="168"/>
      <c r="R229" s="168"/>
      <c r="S229" s="168"/>
    </row>
    <row r="230" spans="1:19" s="107" customFormat="1" ht="12.75" customHeight="1">
      <c r="A230" s="163"/>
      <c r="B230" s="154" t="s">
        <v>148</v>
      </c>
      <c r="C230" s="154"/>
      <c r="D230" s="154"/>
      <c r="E230" s="167"/>
      <c r="F230" s="167"/>
      <c r="G230" s="167"/>
      <c r="I230" s="105"/>
      <c r="K230" s="154"/>
      <c r="L230" s="154"/>
      <c r="M230" s="154"/>
      <c r="N230" s="154"/>
      <c r="O230" s="154"/>
      <c r="P230" s="154"/>
      <c r="Q230" s="154"/>
      <c r="R230" s="154"/>
      <c r="S230" s="154"/>
    </row>
    <row r="231" spans="1:19" s="107" customFormat="1" ht="12.75" customHeight="1">
      <c r="C231" s="105"/>
      <c r="D231" s="105"/>
      <c r="E231" s="105"/>
      <c r="F231" s="105"/>
      <c r="G231" s="105"/>
      <c r="J231" s="168" t="s">
        <v>149</v>
      </c>
    </row>
    <row r="232" spans="1:19" s="107" customFormat="1" ht="12.75" customHeight="1">
      <c r="C232" s="105"/>
      <c r="D232" s="105"/>
      <c r="E232" s="105"/>
      <c r="F232" s="105"/>
      <c r="G232" s="105"/>
      <c r="H232" s="105"/>
      <c r="I232" s="105"/>
      <c r="J232" s="154" t="s">
        <v>150</v>
      </c>
      <c r="K232" s="105"/>
      <c r="L232" s="105"/>
      <c r="M232" s="105"/>
      <c r="N232" s="105"/>
      <c r="Q232" s="166"/>
      <c r="R232" s="166"/>
      <c r="S232" s="166"/>
    </row>
    <row r="233" spans="1:19" s="107" customFormat="1" ht="12.75" customHeight="1">
      <c r="C233" s="105"/>
      <c r="D233" s="105"/>
      <c r="E233" s="105"/>
      <c r="F233" s="105"/>
      <c r="G233" s="105"/>
      <c r="H233" s="105"/>
      <c r="I233" s="105"/>
      <c r="J233" s="105"/>
      <c r="K233" s="105"/>
      <c r="L233" s="105"/>
      <c r="M233" s="105"/>
      <c r="N233" s="105"/>
      <c r="Q233" s="166"/>
      <c r="R233" s="166"/>
    </row>
    <row r="234" spans="1:19" s="107" customFormat="1" ht="12.75" customHeight="1">
      <c r="C234" s="105"/>
      <c r="D234" s="105"/>
      <c r="E234" s="105"/>
      <c r="F234" s="105"/>
      <c r="G234" s="105"/>
      <c r="H234" s="105"/>
      <c r="I234" s="105"/>
      <c r="J234" s="105"/>
      <c r="K234" s="105"/>
      <c r="L234" s="105"/>
      <c r="M234" s="105"/>
      <c r="N234" s="105"/>
      <c r="Q234" s="166"/>
      <c r="R234" s="166"/>
    </row>
    <row r="235" spans="1:19" s="107" customFormat="1" ht="12.75" customHeight="1">
      <c r="A235" s="164"/>
      <c r="B235" s="164"/>
      <c r="C235" s="105"/>
      <c r="D235" s="105"/>
      <c r="E235" s="105"/>
      <c r="F235" s="105"/>
      <c r="G235" s="105"/>
      <c r="H235" s="105"/>
      <c r="I235" s="105"/>
      <c r="J235" s="105"/>
      <c r="K235" s="105"/>
      <c r="L235" s="105"/>
      <c r="M235" s="105"/>
      <c r="N235" s="105"/>
      <c r="Q235" s="166"/>
      <c r="R235" s="166"/>
    </row>
    <row r="236" spans="1:19" ht="12.75" customHeight="1">
      <c r="A236" s="169"/>
      <c r="B236" s="170"/>
      <c r="C236" s="170"/>
      <c r="D236" s="170"/>
      <c r="E236" s="170"/>
      <c r="F236" s="170"/>
      <c r="G236" s="170"/>
      <c r="H236" s="170"/>
      <c r="I236" s="170"/>
      <c r="J236" s="105"/>
      <c r="K236" s="105"/>
      <c r="L236" s="105"/>
      <c r="M236" s="105"/>
      <c r="N236" s="105"/>
      <c r="Q236" s="166"/>
      <c r="R236" s="166"/>
    </row>
    <row r="237" spans="1:19">
      <c r="A237" s="105"/>
      <c r="B237" s="105"/>
      <c r="C237" s="105"/>
      <c r="D237" s="105"/>
      <c r="E237" s="105"/>
      <c r="F237" s="105"/>
      <c r="G237" s="105"/>
      <c r="H237" s="105"/>
      <c r="I237" s="105"/>
      <c r="J237" s="105"/>
      <c r="K237" s="105"/>
      <c r="L237" s="105"/>
      <c r="M237" s="105"/>
      <c r="N237" s="105"/>
    </row>
    <row r="238" spans="1:19">
      <c r="A238" s="172"/>
      <c r="B238" s="172"/>
      <c r="C238" s="172"/>
      <c r="D238" s="172"/>
      <c r="E238" s="172"/>
      <c r="F238" s="172"/>
      <c r="G238" s="172"/>
      <c r="H238" s="172"/>
      <c r="I238" s="172"/>
      <c r="J238" s="172"/>
      <c r="K238" s="172"/>
      <c r="L238" s="172"/>
      <c r="M238" s="172"/>
      <c r="N238" s="172"/>
    </row>
  </sheetData>
  <mergeCells count="32">
    <mergeCell ref="B201:D201"/>
    <mergeCell ref="B187:D187"/>
    <mergeCell ref="A189:D189"/>
    <mergeCell ref="A204:C204"/>
    <mergeCell ref="B173:D173"/>
    <mergeCell ref="F158:M158"/>
    <mergeCell ref="O158:S158"/>
    <mergeCell ref="B152:D152"/>
    <mergeCell ref="A157:D157"/>
    <mergeCell ref="B138:D138"/>
    <mergeCell ref="A155:Q155"/>
    <mergeCell ref="B124:D124"/>
    <mergeCell ref="A126:D126"/>
    <mergeCell ref="B110:D110"/>
    <mergeCell ref="A112:D112"/>
    <mergeCell ref="B96:D96"/>
    <mergeCell ref="A98:D98"/>
    <mergeCell ref="A84:D84"/>
    <mergeCell ref="B75:D75"/>
    <mergeCell ref="A80:D80"/>
    <mergeCell ref="F81:M81"/>
    <mergeCell ref="O81:S81"/>
    <mergeCell ref="B61:D61"/>
    <mergeCell ref="A63:D63"/>
    <mergeCell ref="A78:Q78"/>
    <mergeCell ref="B47:D47"/>
    <mergeCell ref="A35:D35"/>
    <mergeCell ref="A1:Q1"/>
    <mergeCell ref="A3:D3"/>
    <mergeCell ref="F4:M4"/>
    <mergeCell ref="O4:S4"/>
    <mergeCell ref="A7:D7"/>
  </mergeCells>
  <printOptions horizontalCentered="1" verticalCentered="1"/>
  <pageMargins left="0.23622047244094491" right="0" top="0.23622047244094491" bottom="0.19685039370078741" header="0.15748031496062992" footer="0.15748031496062992"/>
  <pageSetup paperSize="9" scale="87" orientation="portrait" r:id="rId1"/>
  <rowBreaks count="2" manualBreakCount="2">
    <brk id="77" max="16383" man="1"/>
    <brk id="15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1"/>
  <sheetViews>
    <sheetView showGridLines="0" workbookViewId="0">
      <selection sqref="A1:M1"/>
    </sheetView>
  </sheetViews>
  <sheetFormatPr defaultRowHeight="12.75"/>
  <cols>
    <col min="1" max="1" width="2.42578125" style="731" customWidth="1"/>
    <col min="2" max="2" width="22.5703125" style="731" customWidth="1"/>
    <col min="3" max="7" width="7.7109375" style="731" customWidth="1"/>
    <col min="8" max="8" width="2.140625" style="731" customWidth="1"/>
    <col min="9" max="10" width="7.7109375" style="731" customWidth="1"/>
    <col min="11" max="13" width="7.7109375" customWidth="1"/>
  </cols>
  <sheetData>
    <row r="1" spans="1:14" s="212" customFormat="1" ht="33.6" customHeight="1">
      <c r="A1" s="1283" t="s">
        <v>648</v>
      </c>
      <c r="B1" s="1283"/>
      <c r="C1" s="1283"/>
      <c r="D1" s="1283"/>
      <c r="E1" s="1283"/>
      <c r="F1" s="1283"/>
      <c r="G1" s="1283"/>
      <c r="H1" s="1283"/>
      <c r="I1" s="1283"/>
      <c r="J1" s="1283"/>
      <c r="K1" s="1283"/>
      <c r="L1" s="1283"/>
      <c r="M1" s="1283"/>
    </row>
    <row r="2" spans="1:14" s="10" customFormat="1" ht="12" customHeight="1">
      <c r="A2" s="618" t="s">
        <v>649</v>
      </c>
      <c r="B2" s="3"/>
      <c r="C2" s="704"/>
      <c r="D2" s="704"/>
      <c r="E2" s="704"/>
      <c r="F2" s="704"/>
      <c r="G2" s="704"/>
      <c r="H2" s="705"/>
    </row>
    <row r="3" spans="1:14" s="10" customFormat="1" ht="12.75" customHeight="1">
      <c r="A3" s="1272" t="s">
        <v>1</v>
      </c>
      <c r="B3" s="1272"/>
      <c r="C3" s="705"/>
      <c r="D3" s="705"/>
      <c r="E3" s="705"/>
      <c r="F3" s="705"/>
      <c r="G3" s="705"/>
      <c r="H3" s="705"/>
      <c r="I3" s="705"/>
      <c r="J3" s="705"/>
    </row>
    <row r="4" spans="1:14" s="22" customFormat="1" ht="22.9" customHeight="1">
      <c r="A4" s="625"/>
      <c r="B4" s="623"/>
      <c r="C4" s="1284" t="s">
        <v>612</v>
      </c>
      <c r="D4" s="1284"/>
      <c r="E4" s="1284"/>
      <c r="F4" s="1284"/>
      <c r="G4" s="1284"/>
      <c r="H4" s="706"/>
      <c r="I4" s="1284" t="s">
        <v>613</v>
      </c>
      <c r="J4" s="1284"/>
      <c r="K4" s="1284"/>
      <c r="L4" s="1284"/>
      <c r="M4" s="1284"/>
      <c r="N4" s="707"/>
    </row>
    <row r="5" spans="1:14" s="332" customFormat="1" ht="11.25" customHeight="1">
      <c r="A5" s="708"/>
      <c r="B5" s="709"/>
      <c r="C5" s="1285" t="s">
        <v>24</v>
      </c>
      <c r="D5" s="1285"/>
      <c r="E5" s="1285"/>
      <c r="F5" s="1285"/>
      <c r="G5" s="1285"/>
      <c r="H5" s="628"/>
      <c r="I5" s="710"/>
      <c r="J5" s="710"/>
      <c r="K5" s="710"/>
      <c r="L5" s="710"/>
      <c r="M5" s="710"/>
      <c r="N5" s="711"/>
    </row>
    <row r="6" spans="1:14" s="22" customFormat="1" ht="12.75" customHeight="1">
      <c r="A6" s="627"/>
      <c r="B6" s="627"/>
      <c r="C6" s="712">
        <v>2010</v>
      </c>
      <c r="D6" s="712">
        <v>2011</v>
      </c>
      <c r="E6" s="712">
        <v>2012</v>
      </c>
      <c r="F6" s="712">
        <v>2013</v>
      </c>
      <c r="G6" s="712">
        <v>2014</v>
      </c>
      <c r="H6" s="685"/>
      <c r="I6" s="712">
        <v>2010</v>
      </c>
      <c r="J6" s="712">
        <v>2011</v>
      </c>
      <c r="K6" s="712">
        <v>2012</v>
      </c>
      <c r="L6" s="712">
        <v>2013</v>
      </c>
      <c r="M6" s="712">
        <v>2014</v>
      </c>
    </row>
    <row r="7" spans="1:14" s="22" customFormat="1" ht="11.25" customHeight="1">
      <c r="A7" s="713"/>
      <c r="B7" s="713"/>
      <c r="C7" s="714"/>
      <c r="D7" s="714"/>
      <c r="E7" s="715"/>
      <c r="F7" s="715"/>
      <c r="G7" s="715"/>
      <c r="H7" s="716"/>
      <c r="I7" s="715"/>
      <c r="J7" s="715"/>
    </row>
    <row r="8" spans="1:14" s="22" customFormat="1" ht="11.25" customHeight="1">
      <c r="A8" s="1286" t="s">
        <v>650</v>
      </c>
      <c r="B8" s="1286"/>
      <c r="C8" s="717">
        <v>0.4</v>
      </c>
      <c r="D8" s="717">
        <v>0.3</v>
      </c>
      <c r="E8" s="717">
        <v>0.5</v>
      </c>
      <c r="F8" s="717">
        <v>0.8</v>
      </c>
      <c r="G8" s="316">
        <v>1.1000000000000001</v>
      </c>
      <c r="H8" s="718"/>
      <c r="I8" s="719">
        <v>630</v>
      </c>
      <c r="J8" s="719">
        <v>520</v>
      </c>
      <c r="K8" s="720">
        <v>800</v>
      </c>
      <c r="L8" s="37">
        <v>1220</v>
      </c>
      <c r="M8" s="38">
        <v>1730</v>
      </c>
    </row>
    <row r="9" spans="1:14" s="22" customFormat="1" ht="11.25" customHeight="1">
      <c r="A9" s="721"/>
      <c r="B9" s="722"/>
      <c r="C9" s="717"/>
      <c r="D9" s="717"/>
      <c r="E9" s="723"/>
      <c r="F9" s="723"/>
      <c r="G9" s="316"/>
      <c r="H9" s="718"/>
      <c r="I9" s="719"/>
      <c r="J9" s="719"/>
      <c r="K9" s="720"/>
      <c r="L9" s="37"/>
      <c r="M9" s="38"/>
    </row>
    <row r="10" spans="1:14" s="22" customFormat="1" ht="12.75" customHeight="1">
      <c r="A10" s="1287" t="s">
        <v>651</v>
      </c>
      <c r="B10" s="1287"/>
      <c r="C10" s="717"/>
      <c r="D10" s="717"/>
      <c r="E10" s="723"/>
      <c r="F10" s="723"/>
      <c r="G10" s="316"/>
      <c r="H10" s="718"/>
      <c r="I10" s="719"/>
      <c r="J10" s="719"/>
      <c r="K10" s="720"/>
      <c r="L10" s="37"/>
      <c r="M10" s="38"/>
    </row>
    <row r="11" spans="1:14" s="22" customFormat="1" ht="11.25" customHeight="1">
      <c r="A11" s="1282" t="s">
        <v>514</v>
      </c>
      <c r="B11" s="1282"/>
      <c r="C11" s="717">
        <v>0.7</v>
      </c>
      <c r="D11" s="717">
        <v>0.5</v>
      </c>
      <c r="E11" s="717">
        <v>0.7</v>
      </c>
      <c r="F11" s="717">
        <v>1.1000000000000001</v>
      </c>
      <c r="G11" s="316">
        <v>1.4</v>
      </c>
      <c r="H11" s="718"/>
      <c r="I11" s="719">
        <v>120</v>
      </c>
      <c r="J11" s="719">
        <v>100</v>
      </c>
      <c r="K11" s="720">
        <v>140</v>
      </c>
      <c r="L11" s="37">
        <v>220</v>
      </c>
      <c r="M11" s="38">
        <v>290</v>
      </c>
    </row>
    <row r="12" spans="1:14" s="22" customFormat="1" ht="11.25" customHeight="1">
      <c r="A12" s="1282" t="s">
        <v>652</v>
      </c>
      <c r="B12" s="1282"/>
      <c r="C12" s="717">
        <v>0.5</v>
      </c>
      <c r="D12" s="717">
        <v>0.4</v>
      </c>
      <c r="E12" s="717">
        <v>0.5</v>
      </c>
      <c r="F12" s="717">
        <v>1</v>
      </c>
      <c r="G12" s="316">
        <v>1.5</v>
      </c>
      <c r="H12" s="718"/>
      <c r="I12" s="719">
        <v>40</v>
      </c>
      <c r="J12" s="719">
        <v>30</v>
      </c>
      <c r="K12" s="720">
        <v>30</v>
      </c>
      <c r="L12" s="37">
        <v>60</v>
      </c>
      <c r="M12" s="38">
        <v>90</v>
      </c>
    </row>
    <row r="13" spans="1:14" s="22" customFormat="1" ht="12.75" customHeight="1">
      <c r="A13" s="1282" t="s">
        <v>653</v>
      </c>
      <c r="B13" s="1282"/>
      <c r="C13" s="717">
        <v>0.4</v>
      </c>
      <c r="D13" s="717">
        <v>0.4</v>
      </c>
      <c r="E13" s="717">
        <v>0.6</v>
      </c>
      <c r="F13" s="717">
        <v>1</v>
      </c>
      <c r="G13" s="316">
        <v>1.4</v>
      </c>
      <c r="H13" s="718"/>
      <c r="I13" s="719">
        <v>80</v>
      </c>
      <c r="J13" s="719">
        <v>90</v>
      </c>
      <c r="K13" s="720">
        <v>140</v>
      </c>
      <c r="L13" s="37">
        <v>230</v>
      </c>
      <c r="M13" s="38">
        <v>340</v>
      </c>
    </row>
    <row r="14" spans="1:14" s="22" customFormat="1" ht="11.25" customHeight="1">
      <c r="A14" s="1282" t="s">
        <v>654</v>
      </c>
      <c r="B14" s="1282"/>
      <c r="C14" s="717">
        <v>0.3</v>
      </c>
      <c r="D14" s="717">
        <v>0.4</v>
      </c>
      <c r="E14" s="717">
        <v>0.5</v>
      </c>
      <c r="F14" s="717">
        <v>0.3</v>
      </c>
      <c r="G14" s="316">
        <v>0.7</v>
      </c>
      <c r="H14" s="718"/>
      <c r="I14" s="719">
        <v>30</v>
      </c>
      <c r="J14" s="719">
        <v>40</v>
      </c>
      <c r="K14" s="720">
        <v>50</v>
      </c>
      <c r="L14" s="37">
        <v>40</v>
      </c>
      <c r="M14" s="38">
        <v>80</v>
      </c>
    </row>
    <row r="15" spans="1:14" s="22" customFormat="1" ht="11.25" customHeight="1">
      <c r="A15" s="1282" t="s">
        <v>515</v>
      </c>
      <c r="B15" s="1282"/>
      <c r="C15" s="717">
        <v>0.5</v>
      </c>
      <c r="D15" s="717">
        <v>0.4</v>
      </c>
      <c r="E15" s="717">
        <v>0.7</v>
      </c>
      <c r="F15" s="717">
        <v>1</v>
      </c>
      <c r="G15" s="316">
        <v>1.3</v>
      </c>
      <c r="H15" s="718"/>
      <c r="I15" s="719">
        <v>110</v>
      </c>
      <c r="J15" s="719">
        <v>80</v>
      </c>
      <c r="K15" s="720">
        <v>150</v>
      </c>
      <c r="L15" s="37">
        <v>220</v>
      </c>
      <c r="M15" s="38">
        <v>280</v>
      </c>
    </row>
    <row r="16" spans="1:14" s="22" customFormat="1" ht="11.25" customHeight="1">
      <c r="A16" s="1282" t="s">
        <v>541</v>
      </c>
      <c r="B16" s="1282"/>
      <c r="C16" s="717">
        <v>0.3</v>
      </c>
      <c r="D16" s="717">
        <v>0.1</v>
      </c>
      <c r="E16" s="717">
        <v>0.1</v>
      </c>
      <c r="F16" s="717">
        <v>0.4</v>
      </c>
      <c r="G16" s="316">
        <v>0.4</v>
      </c>
      <c r="H16" s="718"/>
      <c r="I16" s="719">
        <v>10</v>
      </c>
      <c r="J16" s="719" t="s">
        <v>29</v>
      </c>
      <c r="K16" s="720" t="s">
        <v>29</v>
      </c>
      <c r="L16" s="37" t="s">
        <v>29</v>
      </c>
      <c r="M16" s="37" t="s">
        <v>29</v>
      </c>
    </row>
    <row r="17" spans="1:13" s="22" customFormat="1" ht="11.25" customHeight="1">
      <c r="A17" s="1282" t="s">
        <v>521</v>
      </c>
      <c r="B17" s="1282"/>
      <c r="C17" s="717">
        <v>0.2</v>
      </c>
      <c r="D17" s="717">
        <v>0.3</v>
      </c>
      <c r="E17" s="717">
        <v>0.2</v>
      </c>
      <c r="F17" s="717">
        <v>0.4</v>
      </c>
      <c r="G17" s="316">
        <v>0.8</v>
      </c>
      <c r="H17" s="718"/>
      <c r="I17" s="719">
        <v>10</v>
      </c>
      <c r="J17" s="719">
        <v>20</v>
      </c>
      <c r="K17" s="720">
        <v>20</v>
      </c>
      <c r="L17" s="37">
        <v>30</v>
      </c>
      <c r="M17" s="38">
        <v>60</v>
      </c>
    </row>
    <row r="18" spans="1:13" s="22" customFormat="1" ht="11.25" customHeight="1">
      <c r="A18" s="1282" t="s">
        <v>655</v>
      </c>
      <c r="B18" s="1282"/>
      <c r="C18" s="717">
        <v>0.6</v>
      </c>
      <c r="D18" s="717">
        <v>0.3</v>
      </c>
      <c r="E18" s="717">
        <v>0.6</v>
      </c>
      <c r="F18" s="717">
        <v>0.7</v>
      </c>
      <c r="G18" s="316">
        <v>1.4</v>
      </c>
      <c r="H18" s="718"/>
      <c r="I18" s="719">
        <v>20</v>
      </c>
      <c r="J18" s="719">
        <v>10</v>
      </c>
      <c r="K18" s="720">
        <v>30</v>
      </c>
      <c r="L18" s="37">
        <v>30</v>
      </c>
      <c r="M18" s="38">
        <v>60</v>
      </c>
    </row>
    <row r="19" spans="1:13" s="22" customFormat="1" ht="11.25" customHeight="1">
      <c r="A19" s="1282" t="s">
        <v>522</v>
      </c>
      <c r="B19" s="1282"/>
      <c r="C19" s="717">
        <v>0.2</v>
      </c>
      <c r="D19" s="717">
        <v>0.2</v>
      </c>
      <c r="E19" s="717">
        <v>0.4</v>
      </c>
      <c r="F19" s="717">
        <v>0.6</v>
      </c>
      <c r="G19" s="316">
        <v>1.2</v>
      </c>
      <c r="H19" s="718"/>
      <c r="I19" s="719">
        <v>10</v>
      </c>
      <c r="J19" s="719">
        <v>10</v>
      </c>
      <c r="K19" s="720">
        <v>20</v>
      </c>
      <c r="L19" s="37">
        <v>40</v>
      </c>
      <c r="M19" s="38">
        <v>80</v>
      </c>
    </row>
    <row r="20" spans="1:13" s="22" customFormat="1" ht="11.25" customHeight="1">
      <c r="A20" s="1282" t="s">
        <v>656</v>
      </c>
      <c r="B20" s="1282"/>
      <c r="C20" s="717">
        <v>0.3</v>
      </c>
      <c r="D20" s="717">
        <v>0.2</v>
      </c>
      <c r="E20" s="717">
        <v>0.4</v>
      </c>
      <c r="F20" s="717">
        <v>0.7</v>
      </c>
      <c r="G20" s="316">
        <v>0.6</v>
      </c>
      <c r="H20" s="718"/>
      <c r="I20" s="719">
        <v>10</v>
      </c>
      <c r="J20" s="719">
        <v>10</v>
      </c>
      <c r="K20" s="720">
        <v>20</v>
      </c>
      <c r="L20" s="37">
        <v>40</v>
      </c>
      <c r="M20" s="38">
        <v>30</v>
      </c>
    </row>
    <row r="21" spans="1:13" s="22" customFormat="1" ht="11.25" customHeight="1">
      <c r="A21" s="1282" t="s">
        <v>527</v>
      </c>
      <c r="B21" s="1282"/>
      <c r="C21" s="717">
        <v>0.4</v>
      </c>
      <c r="D21" s="717">
        <v>0.2</v>
      </c>
      <c r="E21" s="717">
        <v>0.4</v>
      </c>
      <c r="F21" s="717">
        <v>0.6</v>
      </c>
      <c r="G21" s="316">
        <v>1.1000000000000001</v>
      </c>
      <c r="H21" s="718"/>
      <c r="I21" s="719">
        <v>40</v>
      </c>
      <c r="J21" s="719">
        <v>20</v>
      </c>
      <c r="K21" s="720">
        <v>40</v>
      </c>
      <c r="L21" s="37">
        <v>60</v>
      </c>
      <c r="M21" s="38">
        <v>100</v>
      </c>
    </row>
    <row r="22" spans="1:13" s="22" customFormat="1" ht="11.25" customHeight="1">
      <c r="A22" s="1282" t="s">
        <v>657</v>
      </c>
      <c r="B22" s="1282"/>
      <c r="C22" s="717">
        <v>0.5</v>
      </c>
      <c r="D22" s="717">
        <v>0.1</v>
      </c>
      <c r="E22" s="717">
        <v>0.2</v>
      </c>
      <c r="F22" s="717">
        <v>0.4</v>
      </c>
      <c r="G22" s="316">
        <v>0.6</v>
      </c>
      <c r="H22" s="718"/>
      <c r="I22" s="719">
        <v>20</v>
      </c>
      <c r="J22" s="719" t="s">
        <v>29</v>
      </c>
      <c r="K22" s="720">
        <v>10</v>
      </c>
      <c r="L22" s="37">
        <v>20</v>
      </c>
      <c r="M22" s="38">
        <v>40</v>
      </c>
    </row>
    <row r="23" spans="1:13" s="22" customFormat="1" ht="11.25" customHeight="1">
      <c r="A23" s="1282" t="s">
        <v>658</v>
      </c>
      <c r="B23" s="1282"/>
      <c r="C23" s="717">
        <v>0.2</v>
      </c>
      <c r="D23" s="717">
        <v>0.1</v>
      </c>
      <c r="E23" s="717">
        <v>0.2</v>
      </c>
      <c r="F23" s="717">
        <v>0.5</v>
      </c>
      <c r="G23" s="316">
        <v>0.5</v>
      </c>
      <c r="H23" s="718"/>
      <c r="I23" s="719">
        <v>10</v>
      </c>
      <c r="J23" s="719">
        <v>10</v>
      </c>
      <c r="K23" s="720">
        <v>10</v>
      </c>
      <c r="L23" s="37">
        <v>30</v>
      </c>
      <c r="M23" s="38">
        <v>30</v>
      </c>
    </row>
    <row r="24" spans="1:13" s="22" customFormat="1" ht="11.25" customHeight="1">
      <c r="A24" s="1282" t="s">
        <v>540</v>
      </c>
      <c r="B24" s="1282"/>
      <c r="C24" s="717">
        <v>0.2</v>
      </c>
      <c r="D24" s="717">
        <v>0.2</v>
      </c>
      <c r="E24" s="717">
        <v>0.5</v>
      </c>
      <c r="F24" s="717">
        <v>0.3</v>
      </c>
      <c r="G24" s="724">
        <v>1</v>
      </c>
      <c r="H24" s="718"/>
      <c r="I24" s="719">
        <v>10</v>
      </c>
      <c r="J24" s="719">
        <v>10</v>
      </c>
      <c r="K24" s="720">
        <v>20</v>
      </c>
      <c r="L24" s="37">
        <v>10</v>
      </c>
      <c r="M24" s="38">
        <v>40</v>
      </c>
    </row>
    <row r="25" spans="1:13" s="22" customFormat="1" ht="11.25" customHeight="1">
      <c r="A25" s="1282" t="s">
        <v>659</v>
      </c>
      <c r="B25" s="1282"/>
      <c r="C25" s="717">
        <v>0.2</v>
      </c>
      <c r="D25" s="717">
        <v>0.1</v>
      </c>
      <c r="E25" s="717">
        <v>0.1</v>
      </c>
      <c r="F25" s="717">
        <v>0.3</v>
      </c>
      <c r="G25" s="316">
        <v>0.4</v>
      </c>
      <c r="H25" s="718"/>
      <c r="I25" s="719">
        <v>30</v>
      </c>
      <c r="J25" s="719">
        <v>20</v>
      </c>
      <c r="K25" s="720">
        <v>20</v>
      </c>
      <c r="L25" s="37">
        <v>40</v>
      </c>
      <c r="M25" s="38">
        <v>50</v>
      </c>
    </row>
    <row r="26" spans="1:13" s="22" customFormat="1" ht="11.25" customHeight="1">
      <c r="A26" s="1282" t="s">
        <v>660</v>
      </c>
      <c r="B26" s="1282"/>
      <c r="C26" s="717">
        <v>0</v>
      </c>
      <c r="D26" s="717" t="s">
        <v>29</v>
      </c>
      <c r="E26" s="723">
        <v>0</v>
      </c>
      <c r="F26" s="723">
        <v>0</v>
      </c>
      <c r="G26" s="725" t="s">
        <v>29</v>
      </c>
      <c r="H26" s="718"/>
      <c r="I26" s="719" t="s">
        <v>29</v>
      </c>
      <c r="J26" s="719" t="s">
        <v>29</v>
      </c>
      <c r="K26" s="720" t="s">
        <v>29</v>
      </c>
      <c r="L26" s="37" t="s">
        <v>29</v>
      </c>
      <c r="M26" s="37" t="s">
        <v>29</v>
      </c>
    </row>
    <row r="27" spans="1:13" s="22" customFormat="1" ht="11.25" customHeight="1">
      <c r="A27" s="1282" t="s">
        <v>661</v>
      </c>
      <c r="B27" s="1282"/>
      <c r="C27" s="717">
        <v>0.5</v>
      </c>
      <c r="D27" s="717">
        <v>0.4</v>
      </c>
      <c r="E27" s="717">
        <v>0.5</v>
      </c>
      <c r="F27" s="717">
        <v>1</v>
      </c>
      <c r="G27" s="316">
        <v>1.1000000000000001</v>
      </c>
      <c r="H27" s="718"/>
      <c r="I27" s="719">
        <v>50</v>
      </c>
      <c r="J27" s="719">
        <v>50</v>
      </c>
      <c r="K27" s="720">
        <v>50</v>
      </c>
      <c r="L27" s="37">
        <v>90</v>
      </c>
      <c r="M27" s="38">
        <v>100</v>
      </c>
    </row>
    <row r="28" spans="1:13" s="22" customFormat="1" ht="11.25" customHeight="1">
      <c r="B28" s="721" t="s">
        <v>662</v>
      </c>
      <c r="C28" s="717" t="s">
        <v>30</v>
      </c>
      <c r="D28" s="717" t="s">
        <v>30</v>
      </c>
      <c r="E28" s="726" t="s">
        <v>30</v>
      </c>
      <c r="F28" s="726" t="s">
        <v>30</v>
      </c>
      <c r="G28" s="28" t="s">
        <v>30</v>
      </c>
      <c r="H28" s="718"/>
      <c r="I28" s="719">
        <v>30</v>
      </c>
      <c r="J28" s="719">
        <v>20</v>
      </c>
      <c r="K28" s="720">
        <v>40</v>
      </c>
      <c r="L28" s="37">
        <v>50</v>
      </c>
      <c r="M28" s="38">
        <v>40</v>
      </c>
    </row>
    <row r="29" spans="1:13" s="22" customFormat="1" ht="4.9000000000000004" customHeight="1">
      <c r="A29" s="727"/>
      <c r="B29" s="727"/>
      <c r="C29" s="727"/>
      <c r="D29" s="727"/>
      <c r="E29" s="727"/>
      <c r="F29" s="727"/>
      <c r="G29" s="727"/>
      <c r="H29" s="727"/>
      <c r="I29" s="727"/>
      <c r="J29" s="727"/>
      <c r="K29" s="48"/>
      <c r="L29" s="48"/>
      <c r="M29" s="48"/>
    </row>
    <row r="30" spans="1:13" s="22" customFormat="1" ht="11.25" customHeight="1">
      <c r="A30" s="713"/>
      <c r="B30" s="700"/>
      <c r="E30" s="728"/>
      <c r="F30" s="728"/>
      <c r="G30" s="728"/>
      <c r="H30" s="728"/>
      <c r="I30" s="728"/>
      <c r="J30" s="728"/>
      <c r="M30" s="58" t="s">
        <v>49</v>
      </c>
    </row>
    <row r="31" spans="1:13" s="22" customFormat="1" ht="11.25" customHeight="1"/>
    <row r="32" spans="1:13" s="22" customFormat="1" ht="11.25" customHeight="1">
      <c r="A32" s="729" t="str">
        <f>"1."</f>
        <v>1.</v>
      </c>
      <c r="B32" s="729" t="s">
        <v>626</v>
      </c>
      <c r="C32" s="729"/>
      <c r="D32" s="729"/>
      <c r="G32" s="235" t="s">
        <v>663</v>
      </c>
      <c r="I32" s="729"/>
      <c r="J32" s="729"/>
      <c r="K32" s="729"/>
      <c r="L32" s="729"/>
    </row>
    <row r="33" spans="1:12" s="22" customFormat="1" ht="11.25" customHeight="1">
      <c r="A33" s="729"/>
      <c r="B33" s="729" t="s">
        <v>770</v>
      </c>
      <c r="C33" s="729"/>
      <c r="D33" s="729"/>
      <c r="G33" s="196" t="s">
        <v>664</v>
      </c>
      <c r="I33" s="729"/>
      <c r="J33" s="729"/>
      <c r="K33" s="729"/>
      <c r="L33" s="729"/>
    </row>
    <row r="34" spans="1:12" s="22" customFormat="1" ht="11.25" customHeight="1">
      <c r="A34" s="729"/>
      <c r="B34" s="729" t="s">
        <v>665</v>
      </c>
      <c r="C34" s="729"/>
      <c r="D34" s="729"/>
      <c r="G34" s="235"/>
      <c r="I34" s="729"/>
      <c r="J34" s="729"/>
      <c r="K34" s="729"/>
      <c r="L34" s="729"/>
    </row>
    <row r="35" spans="1:12" s="22" customFormat="1" ht="11.25" customHeight="1">
      <c r="A35" s="729" t="str">
        <f>"2."</f>
        <v>2.</v>
      </c>
      <c r="B35" s="729" t="s">
        <v>666</v>
      </c>
      <c r="C35" s="729"/>
      <c r="D35" s="729"/>
      <c r="G35" s="730" t="s">
        <v>667</v>
      </c>
      <c r="I35" s="729"/>
      <c r="J35" s="729"/>
      <c r="K35" s="729"/>
      <c r="L35" s="729"/>
    </row>
    <row r="36" spans="1:12" s="22" customFormat="1" ht="11.25" customHeight="1">
      <c r="A36" s="731"/>
      <c r="B36" s="731" t="s">
        <v>668</v>
      </c>
      <c r="C36" s="731"/>
      <c r="D36" s="731"/>
      <c r="G36" s="731" t="s">
        <v>297</v>
      </c>
      <c r="I36" s="731"/>
      <c r="J36" s="731"/>
    </row>
    <row r="37" spans="1:12" s="22" customFormat="1" ht="11.25" customHeight="1">
      <c r="B37" s="235"/>
      <c r="C37" s="731"/>
      <c r="D37" s="731"/>
      <c r="E37" s="731"/>
      <c r="F37" s="731"/>
      <c r="H37" s="731"/>
      <c r="I37" s="731"/>
      <c r="J37" s="731"/>
    </row>
    <row r="38" spans="1:12" s="22" customFormat="1" ht="11.25" customHeight="1">
      <c r="B38" s="235"/>
      <c r="C38" s="731"/>
      <c r="D38" s="731"/>
      <c r="E38" s="731"/>
      <c r="F38" s="731"/>
      <c r="G38" s="731"/>
      <c r="H38" s="731"/>
      <c r="I38" s="731"/>
      <c r="J38" s="731"/>
    </row>
    <row r="39" spans="1:12" s="22" customFormat="1" ht="11.25" customHeight="1">
      <c r="B39" s="55"/>
      <c r="C39" s="731"/>
      <c r="D39" s="731"/>
      <c r="E39" s="731"/>
      <c r="F39" s="731"/>
      <c r="G39" s="731"/>
      <c r="H39" s="731"/>
      <c r="I39" s="731"/>
      <c r="J39" s="731"/>
    </row>
    <row r="40" spans="1:12" s="22" customFormat="1" ht="11.25" customHeight="1">
      <c r="B40" s="68"/>
      <c r="C40" s="732"/>
      <c r="D40" s="732"/>
      <c r="E40" s="732"/>
      <c r="F40" s="732"/>
      <c r="G40" s="732"/>
      <c r="H40" s="732"/>
      <c r="I40" s="68"/>
      <c r="J40" s="68"/>
      <c r="K40" s="68"/>
      <c r="L40" s="68"/>
    </row>
    <row r="41" spans="1:12" ht="6.75" customHeight="1">
      <c r="A41" s="733"/>
    </row>
  </sheetData>
  <mergeCells count="24">
    <mergeCell ref="A27:B27"/>
    <mergeCell ref="A16:B16"/>
    <mergeCell ref="A17:B17"/>
    <mergeCell ref="A18:B18"/>
    <mergeCell ref="A19:B19"/>
    <mergeCell ref="A20:B20"/>
    <mergeCell ref="A21:B21"/>
    <mergeCell ref="A22:B22"/>
    <mergeCell ref="A23:B23"/>
    <mergeCell ref="A24:B24"/>
    <mergeCell ref="A25:B25"/>
    <mergeCell ref="A26:B26"/>
    <mergeCell ref="A15:B15"/>
    <mergeCell ref="A1:M1"/>
    <mergeCell ref="A3:B3"/>
    <mergeCell ref="C4:G4"/>
    <mergeCell ref="I4:M4"/>
    <mergeCell ref="C5:G5"/>
    <mergeCell ref="A8:B8"/>
    <mergeCell ref="A10:B10"/>
    <mergeCell ref="A11:B11"/>
    <mergeCell ref="A12:B12"/>
    <mergeCell ref="A13:B13"/>
    <mergeCell ref="A14:B14"/>
  </mergeCells>
  <printOptions horizontalCentered="1"/>
  <pageMargins left="0.35433070866141736" right="0.35433070866141736" top="0.98425196850393704" bottom="0.98425196850393704" header="0.51181102362204722" footer="0.51181102362204722"/>
  <pageSetup paperSize="9" scale="9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showGridLines="0" zoomScaleNormal="100" workbookViewId="0">
      <selection sqref="A1:S1"/>
    </sheetView>
  </sheetViews>
  <sheetFormatPr defaultColWidth="10.28515625" defaultRowHeight="12"/>
  <cols>
    <col min="1" max="1" width="1.85546875" style="740" customWidth="1"/>
    <col min="2" max="2" width="32.140625" style="740" customWidth="1"/>
    <col min="3" max="3" width="3.28515625" style="740" customWidth="1"/>
    <col min="4" max="4" width="8.7109375" style="740" customWidth="1"/>
    <col min="5" max="8" width="8.7109375" style="740" hidden="1" customWidth="1"/>
    <col min="9" max="13" width="8.7109375" style="740" customWidth="1"/>
    <col min="14" max="14" width="1.28515625" style="740" customWidth="1"/>
    <col min="15" max="19" width="8.7109375" style="740" customWidth="1"/>
    <col min="20" max="16384" width="10.28515625" style="740"/>
  </cols>
  <sheetData>
    <row r="1" spans="1:21" ht="22.9" customHeight="1" thickBot="1">
      <c r="A1" s="1288" t="s">
        <v>679</v>
      </c>
      <c r="B1" s="1288"/>
      <c r="C1" s="1288"/>
      <c r="D1" s="1288"/>
      <c r="E1" s="1288"/>
      <c r="F1" s="1288"/>
      <c r="G1" s="1288"/>
      <c r="H1" s="1288"/>
      <c r="I1" s="1288"/>
      <c r="J1" s="1288"/>
      <c r="K1" s="1288"/>
      <c r="L1" s="1288"/>
      <c r="M1" s="1288"/>
      <c r="N1" s="1288"/>
      <c r="O1" s="1288"/>
      <c r="P1" s="1288"/>
      <c r="Q1" s="1288"/>
      <c r="R1" s="1288"/>
      <c r="S1" s="1288"/>
    </row>
    <row r="2" spans="1:21" ht="15" customHeight="1">
      <c r="A2" s="741" t="s">
        <v>680</v>
      </c>
      <c r="B2" s="741"/>
      <c r="C2" s="734"/>
      <c r="D2" s="735"/>
      <c r="E2" s="735"/>
      <c r="F2" s="735"/>
      <c r="G2" s="735"/>
      <c r="H2" s="735"/>
      <c r="I2" s="735"/>
      <c r="J2" s="735"/>
      <c r="K2" s="735"/>
      <c r="L2" s="735"/>
      <c r="M2" s="742"/>
      <c r="N2" s="742"/>
      <c r="O2" s="742"/>
      <c r="P2" s="743"/>
      <c r="Q2" s="743"/>
      <c r="R2" s="743"/>
    </row>
    <row r="3" spans="1:21" ht="15" customHeight="1">
      <c r="A3" s="1289" t="s">
        <v>1</v>
      </c>
      <c r="B3" s="1289"/>
      <c r="C3" s="1144"/>
      <c r="D3" s="1144"/>
      <c r="E3" s="1144"/>
      <c r="F3" s="1144"/>
      <c r="G3" s="1144"/>
      <c r="H3" s="1144"/>
      <c r="I3" s="1144"/>
      <c r="J3" s="1144"/>
      <c r="K3" s="735"/>
      <c r="L3" s="735"/>
    </row>
    <row r="4" spans="1:21" s="744" customFormat="1" ht="15" customHeight="1">
      <c r="B4" s="745"/>
      <c r="C4" s="745"/>
      <c r="D4" s="746"/>
      <c r="E4" s="746"/>
      <c r="F4" s="746"/>
      <c r="G4" s="746"/>
      <c r="H4" s="746"/>
      <c r="I4" s="1290" t="s">
        <v>669</v>
      </c>
      <c r="J4" s="1290"/>
      <c r="K4" s="1290"/>
      <c r="L4" s="1290"/>
      <c r="M4" s="746"/>
      <c r="N4" s="747"/>
      <c r="O4" s="1290" t="s">
        <v>670</v>
      </c>
      <c r="P4" s="1290"/>
      <c r="Q4" s="1290"/>
      <c r="R4" s="1290"/>
      <c r="S4" s="1290"/>
    </row>
    <row r="5" spans="1:21" s="744" customFormat="1" ht="15" customHeight="1">
      <c r="B5" s="747"/>
      <c r="C5" s="748" t="s">
        <v>15</v>
      </c>
      <c r="D5" s="749">
        <v>2000</v>
      </c>
      <c r="E5" s="749">
        <v>2001</v>
      </c>
      <c r="F5" s="750">
        <v>2002</v>
      </c>
      <c r="G5" s="749">
        <v>2003</v>
      </c>
      <c r="H5" s="749">
        <v>2004</v>
      </c>
      <c r="I5" s="749">
        <v>2005</v>
      </c>
      <c r="J5" s="749">
        <v>2006</v>
      </c>
      <c r="K5" s="749">
        <v>2007</v>
      </c>
      <c r="L5" s="749">
        <v>2008</v>
      </c>
      <c r="M5" s="749">
        <v>2009</v>
      </c>
      <c r="N5" s="749"/>
      <c r="O5" s="749" t="s">
        <v>671</v>
      </c>
      <c r="P5" s="749" t="s">
        <v>672</v>
      </c>
      <c r="Q5" s="749" t="s">
        <v>673</v>
      </c>
      <c r="R5" s="749" t="s">
        <v>674</v>
      </c>
      <c r="S5" s="749" t="s">
        <v>675</v>
      </c>
    </row>
    <row r="6" spans="1:21" s="744" customFormat="1" ht="15" customHeight="1">
      <c r="D6" s="751"/>
      <c r="F6" s="751"/>
      <c r="M6" s="752"/>
      <c r="N6" s="752"/>
      <c r="O6" s="747"/>
    </row>
    <row r="7" spans="1:21" s="744" customFormat="1" ht="15" customHeight="1">
      <c r="B7" s="753" t="s">
        <v>681</v>
      </c>
      <c r="C7" s="117">
        <v>3</v>
      </c>
      <c r="D7" s="754">
        <v>55</v>
      </c>
      <c r="E7" s="755">
        <v>54.690017516717184</v>
      </c>
      <c r="F7" s="756">
        <v>56.623022887552651</v>
      </c>
      <c r="G7" s="755">
        <v>56.557590448076859</v>
      </c>
      <c r="H7" s="755">
        <v>55.47827759436008</v>
      </c>
      <c r="I7" s="757">
        <v>55</v>
      </c>
      <c r="J7" s="757">
        <v>57</v>
      </c>
      <c r="K7" s="757">
        <v>57.379593661910789</v>
      </c>
      <c r="L7" s="757">
        <v>57.2</v>
      </c>
      <c r="M7" s="758">
        <v>56</v>
      </c>
      <c r="N7" s="759"/>
      <c r="O7" s="759">
        <v>52</v>
      </c>
      <c r="P7" s="755">
        <v>55.809016783185164</v>
      </c>
      <c r="Q7" s="755">
        <v>55.461228956037068</v>
      </c>
      <c r="R7" s="755">
        <v>57.000828862795871</v>
      </c>
      <c r="S7" s="755">
        <v>54.820252187878715</v>
      </c>
      <c r="T7" s="760"/>
      <c r="U7" s="760"/>
    </row>
    <row r="8" spans="1:21" s="744" customFormat="1" ht="15" customHeight="1">
      <c r="B8" s="753" t="s">
        <v>682</v>
      </c>
      <c r="C8" s="117">
        <v>3</v>
      </c>
      <c r="D8" s="761">
        <v>5.4</v>
      </c>
      <c r="E8" s="762">
        <v>5.4488484684656227</v>
      </c>
      <c r="F8" s="763">
        <v>5.2861888240995345</v>
      </c>
      <c r="G8" s="762">
        <v>5.4142724842462258</v>
      </c>
      <c r="H8" s="762">
        <v>5.2976890415713083</v>
      </c>
      <c r="I8" s="764">
        <v>5.2</v>
      </c>
      <c r="J8" s="764">
        <v>5.3</v>
      </c>
      <c r="K8" s="764">
        <v>5.4</v>
      </c>
      <c r="L8" s="764">
        <v>5</v>
      </c>
      <c r="M8" s="765">
        <v>4.9000000000000004</v>
      </c>
      <c r="N8" s="766"/>
      <c r="O8" s="766">
        <v>4.2</v>
      </c>
      <c r="P8" s="762">
        <v>4.6011309080112186</v>
      </c>
      <c r="Q8" s="762">
        <v>4.4892298223018372</v>
      </c>
      <c r="R8" s="762">
        <v>4.4878797952116152</v>
      </c>
      <c r="S8" s="762">
        <v>4.304268162840355</v>
      </c>
      <c r="T8" s="760"/>
      <c r="U8" s="760"/>
    </row>
    <row r="9" spans="1:21" s="744" customFormat="1" ht="15" customHeight="1">
      <c r="B9" s="767" t="s">
        <v>676</v>
      </c>
      <c r="C9" s="736"/>
      <c r="D9" s="761">
        <v>9.9</v>
      </c>
      <c r="E9" s="762">
        <v>9.9631499785131066</v>
      </c>
      <c r="F9" s="763">
        <v>9.3357587682970351</v>
      </c>
      <c r="G9" s="762">
        <v>9.5730253735205384</v>
      </c>
      <c r="H9" s="762">
        <v>9.5491231366380251</v>
      </c>
      <c r="I9" s="764">
        <v>9.3000000000000007</v>
      </c>
      <c r="J9" s="764">
        <v>9.3000000000000007</v>
      </c>
      <c r="K9" s="764">
        <v>9.3000000000000007</v>
      </c>
      <c r="L9" s="764">
        <v>8.8000000000000007</v>
      </c>
      <c r="M9" s="765">
        <v>8.6999999999999993</v>
      </c>
      <c r="N9" s="766"/>
      <c r="O9" s="766">
        <v>8.1999999999999993</v>
      </c>
      <c r="P9" s="762">
        <v>8.2444220902266547</v>
      </c>
      <c r="Q9" s="762">
        <v>8.0943569170822904</v>
      </c>
      <c r="R9" s="762">
        <v>7.8733588348590189</v>
      </c>
      <c r="S9" s="762">
        <v>7.8794169729560988</v>
      </c>
      <c r="T9" s="760"/>
      <c r="U9" s="760"/>
    </row>
    <row r="10" spans="1:21" s="744" customFormat="1" ht="15" customHeight="1">
      <c r="B10" s="767" t="s">
        <v>677</v>
      </c>
      <c r="C10" s="736"/>
      <c r="D10" s="768">
        <v>273300</v>
      </c>
      <c r="E10" s="769">
        <v>279200</v>
      </c>
      <c r="F10" s="770">
        <v>293400</v>
      </c>
      <c r="G10" s="769">
        <v>298100</v>
      </c>
      <c r="H10" s="769">
        <v>292800</v>
      </c>
      <c r="I10" s="771">
        <v>300700</v>
      </c>
      <c r="J10" s="771">
        <v>308400</v>
      </c>
      <c r="K10" s="771">
        <v>313700</v>
      </c>
      <c r="L10" s="771">
        <v>312500</v>
      </c>
      <c r="M10" s="772">
        <v>308800</v>
      </c>
      <c r="N10" s="773"/>
      <c r="O10" s="773">
        <v>278400</v>
      </c>
      <c r="P10" s="769">
        <v>268800</v>
      </c>
      <c r="Q10" s="769">
        <v>270600</v>
      </c>
      <c r="R10" s="769">
        <v>288500</v>
      </c>
      <c r="S10" s="769">
        <v>281600</v>
      </c>
    </row>
    <row r="11" spans="1:21" s="744" customFormat="1" ht="15" customHeight="1">
      <c r="B11" s="753" t="s">
        <v>678</v>
      </c>
      <c r="C11" s="774"/>
      <c r="D11" s="768">
        <v>2694400</v>
      </c>
      <c r="E11" s="769">
        <v>2782100</v>
      </c>
      <c r="F11" s="770">
        <v>2739300</v>
      </c>
      <c r="G11" s="769">
        <v>2853600</v>
      </c>
      <c r="H11" s="769">
        <v>2796100</v>
      </c>
      <c r="I11" s="771">
        <v>2796000</v>
      </c>
      <c r="J11" s="771">
        <v>2876900</v>
      </c>
      <c r="K11" s="771">
        <v>2930300</v>
      </c>
      <c r="L11" s="771">
        <v>2749900</v>
      </c>
      <c r="M11" s="772">
        <v>2695200</v>
      </c>
      <c r="N11" s="773"/>
      <c r="O11" s="773">
        <v>2277700</v>
      </c>
      <c r="P11" s="769">
        <v>2216000</v>
      </c>
      <c r="Q11" s="769">
        <v>2190500</v>
      </c>
      <c r="R11" s="769">
        <v>2254800</v>
      </c>
      <c r="S11" s="769">
        <v>2211300</v>
      </c>
    </row>
    <row r="12" spans="1:21" s="744" customFormat="1" ht="7.15" customHeight="1">
      <c r="A12" s="746"/>
      <c r="B12" s="746"/>
      <c r="C12" s="746"/>
      <c r="D12" s="775"/>
      <c r="E12" s="746"/>
      <c r="F12" s="775"/>
      <c r="G12" s="746"/>
      <c r="H12" s="746"/>
      <c r="I12" s="746"/>
      <c r="J12" s="746"/>
      <c r="K12" s="746"/>
      <c r="L12" s="746"/>
      <c r="M12" s="746"/>
      <c r="N12" s="746"/>
      <c r="O12" s="746"/>
      <c r="P12" s="746"/>
      <c r="Q12" s="746"/>
      <c r="R12" s="746"/>
      <c r="S12" s="746"/>
    </row>
    <row r="13" spans="1:21" s="744" customFormat="1" ht="15" customHeight="1">
      <c r="B13" s="747"/>
      <c r="C13" s="747"/>
      <c r="D13" s="747"/>
      <c r="E13" s="747"/>
      <c r="F13" s="747"/>
      <c r="G13" s="747"/>
      <c r="H13" s="747"/>
      <c r="I13" s="747"/>
      <c r="J13" s="747"/>
      <c r="K13" s="747"/>
      <c r="L13" s="747"/>
      <c r="S13" s="738" t="s">
        <v>683</v>
      </c>
    </row>
    <row r="14" spans="1:21" s="744" customFormat="1" ht="15" customHeight="1">
      <c r="A14" s="776" t="s">
        <v>50</v>
      </c>
      <c r="M14" s="737"/>
      <c r="N14" s="737"/>
    </row>
    <row r="15" spans="1:21" s="744" customFormat="1" ht="15" customHeight="1">
      <c r="A15" s="777" t="str">
        <f>"1."</f>
        <v>1.</v>
      </c>
      <c r="B15" s="1291" t="s">
        <v>684</v>
      </c>
      <c r="C15" s="1291"/>
      <c r="D15" s="1291"/>
      <c r="E15" s="1291"/>
      <c r="F15" s="1291"/>
      <c r="G15" s="1291"/>
      <c r="H15" s="1291"/>
      <c r="I15" s="1291"/>
      <c r="J15" s="1291"/>
      <c r="L15" s="744" t="s">
        <v>845</v>
      </c>
    </row>
    <row r="16" spans="1:21" s="744" customFormat="1" ht="15" customHeight="1">
      <c r="A16" s="777" t="str">
        <f>"2."</f>
        <v>2.</v>
      </c>
      <c r="B16" s="1157" t="s">
        <v>685</v>
      </c>
      <c r="C16" s="1157"/>
      <c r="D16" s="1157"/>
      <c r="E16" s="1157"/>
      <c r="F16" s="1157"/>
      <c r="G16" s="1157"/>
      <c r="H16" s="1157"/>
      <c r="I16" s="1157"/>
      <c r="J16" s="1157"/>
      <c r="L16" s="744" t="s">
        <v>846</v>
      </c>
    </row>
    <row r="17" spans="2:4" s="744" customFormat="1" ht="21.6" customHeight="1">
      <c r="C17" s="1143"/>
      <c r="D17" s="1143"/>
    </row>
    <row r="18" spans="2:4" s="744" customFormat="1" ht="22.15" customHeight="1">
      <c r="B18" s="778"/>
      <c r="C18" s="778"/>
      <c r="D18" s="778"/>
    </row>
    <row r="19" spans="2:4" s="744" customFormat="1">
      <c r="B19" s="739"/>
      <c r="C19" s="739"/>
      <c r="D19" s="740"/>
    </row>
    <row r="32" spans="2:4">
      <c r="B32" s="779"/>
      <c r="C32" s="779"/>
    </row>
    <row r="46" spans="2:3">
      <c r="B46" s="743"/>
      <c r="C46" s="743"/>
    </row>
  </sheetData>
  <mergeCells count="5">
    <mergeCell ref="A1:S1"/>
    <mergeCell ref="A3:B3"/>
    <mergeCell ref="I4:L4"/>
    <mergeCell ref="O4:S4"/>
    <mergeCell ref="B15:J15"/>
  </mergeCells>
  <printOptions horizontalCentered="1" verticalCentered="1"/>
  <pageMargins left="3.937007874015748E-2" right="0" top="0.98425196850393704" bottom="0.98425196850393704" header="0.51181102362204722" footer="0.51181102362204722"/>
  <pageSetup paperSize="9" orientation="landscape" horizont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2"/>
  <sheetViews>
    <sheetView showGridLines="0" zoomScaleNormal="100" workbookViewId="0">
      <selection sqref="A1:I1"/>
    </sheetView>
  </sheetViews>
  <sheetFormatPr defaultColWidth="9.140625" defaultRowHeight="11.25"/>
  <cols>
    <col min="1" max="1" width="2.28515625" style="22" customWidth="1"/>
    <col min="2" max="2" width="40.5703125" style="22" customWidth="1"/>
    <col min="3" max="3" width="4" style="4" customWidth="1"/>
    <col min="4" max="4" width="5.28515625" style="22" customWidth="1"/>
    <col min="5" max="5" width="4.28515625" style="22" customWidth="1"/>
    <col min="6" max="7" width="5.28515625" style="22" customWidth="1"/>
    <col min="8" max="8" width="5.28515625" style="182" customWidth="1"/>
    <col min="9" max="9" width="4.7109375" style="22" customWidth="1"/>
    <col min="10" max="10" width="1.42578125" style="22" customWidth="1"/>
    <col min="11" max="11" width="4.5703125" style="22" customWidth="1"/>
    <col min="12" max="14" width="5.28515625" style="22" customWidth="1"/>
    <col min="15" max="15" width="6" style="22" customWidth="1"/>
    <col min="16" max="16384" width="9.140625" style="22"/>
  </cols>
  <sheetData>
    <row r="1" spans="1:16" s="212" customFormat="1" ht="19.149999999999999" customHeight="1">
      <c r="A1" s="1301" t="s">
        <v>706</v>
      </c>
      <c r="B1" s="1301"/>
      <c r="C1" s="1301"/>
      <c r="D1" s="1301"/>
      <c r="E1" s="1301"/>
      <c r="F1" s="1301"/>
      <c r="G1" s="1301"/>
      <c r="H1" s="1301"/>
      <c r="I1" s="1301"/>
      <c r="J1" s="796"/>
      <c r="K1" s="796"/>
      <c r="L1" s="796"/>
      <c r="M1" s="798"/>
      <c r="N1" s="798"/>
      <c r="O1" s="797"/>
    </row>
    <row r="2" spans="1:16" s="682" customFormat="1" ht="13.5" customHeight="1">
      <c r="A2" s="3" t="s">
        <v>707</v>
      </c>
      <c r="C2" s="41"/>
    </row>
    <row r="3" spans="1:16" s="799" customFormat="1" ht="13.5" customHeight="1">
      <c r="A3" s="14" t="s">
        <v>1</v>
      </c>
      <c r="C3" s="175"/>
      <c r="E3" s="800"/>
      <c r="G3" s="800"/>
      <c r="H3" s="801"/>
      <c r="I3" s="801"/>
      <c r="J3" s="801"/>
      <c r="K3" s="801"/>
      <c r="L3" s="801"/>
      <c r="M3" s="801"/>
      <c r="N3" s="801"/>
      <c r="O3" s="801"/>
    </row>
    <row r="4" spans="1:16" customFormat="1" ht="12.75">
      <c r="B4" s="802"/>
      <c r="C4" s="18"/>
      <c r="D4" s="1294" t="s">
        <v>81</v>
      </c>
      <c r="E4" s="1294"/>
      <c r="F4" s="1294"/>
      <c r="G4" s="1294"/>
      <c r="H4" s="1294"/>
      <c r="I4" s="1294"/>
      <c r="J4" s="176"/>
      <c r="K4" s="1294" t="s">
        <v>82</v>
      </c>
      <c r="L4" s="1294"/>
      <c r="M4" s="1294"/>
      <c r="N4" s="1294"/>
      <c r="O4" s="1294"/>
    </row>
    <row r="5" spans="1:16">
      <c r="B5" s="31"/>
      <c r="C5" s="18"/>
      <c r="D5" s="1292">
        <v>2000</v>
      </c>
      <c r="E5" s="1292">
        <v>2005</v>
      </c>
      <c r="F5" s="1292">
        <v>2006</v>
      </c>
      <c r="G5" s="1292">
        <v>2007</v>
      </c>
      <c r="H5" s="1295">
        <v>2008</v>
      </c>
      <c r="I5" s="1292">
        <v>2009</v>
      </c>
      <c r="J5" s="185"/>
      <c r="K5" s="1295">
        <v>2010</v>
      </c>
      <c r="L5" s="1292">
        <v>2011</v>
      </c>
      <c r="M5" s="1292">
        <v>2012</v>
      </c>
      <c r="N5" s="1292">
        <v>2013</v>
      </c>
      <c r="O5" s="1292">
        <v>2014</v>
      </c>
    </row>
    <row r="6" spans="1:16" ht="10.15" customHeight="1">
      <c r="B6" s="31"/>
      <c r="C6" s="18" t="s">
        <v>15</v>
      </c>
      <c r="D6" s="1293"/>
      <c r="E6" s="1293"/>
      <c r="F6" s="1293"/>
      <c r="G6" s="1293"/>
      <c r="H6" s="1293"/>
      <c r="I6" s="1293"/>
      <c r="J6" s="183"/>
      <c r="K6" s="1293"/>
      <c r="L6" s="1293"/>
      <c r="M6" s="1293"/>
      <c r="N6" s="1293"/>
      <c r="O6" s="1293"/>
    </row>
    <row r="7" spans="1:16" s="332" customFormat="1" ht="10.15" customHeight="1">
      <c r="B7" s="352"/>
      <c r="C7" s="18"/>
      <c r="D7" s="803"/>
      <c r="E7" s="803"/>
      <c r="F7" s="803"/>
      <c r="G7" s="803"/>
      <c r="H7" s="804"/>
      <c r="I7" s="804"/>
      <c r="J7" s="805"/>
      <c r="K7" s="803"/>
      <c r="L7" s="26" t="s">
        <v>23</v>
      </c>
      <c r="M7" s="26" t="s">
        <v>23</v>
      </c>
      <c r="N7" s="26" t="s">
        <v>23</v>
      </c>
      <c r="O7" s="26" t="s">
        <v>708</v>
      </c>
    </row>
    <row r="8" spans="1:16" ht="12.75">
      <c r="B8" s="33" t="s">
        <v>709</v>
      </c>
      <c r="C8" s="41"/>
      <c r="D8" s="179"/>
      <c r="E8" s="802"/>
      <c r="F8" s="802"/>
      <c r="G8" s="31"/>
      <c r="H8" s="181"/>
      <c r="I8" s="181"/>
      <c r="J8" s="181"/>
      <c r="K8" s="31"/>
    </row>
    <row r="9" spans="1:16">
      <c r="B9" s="28" t="s">
        <v>710</v>
      </c>
      <c r="C9" s="4" t="s">
        <v>711</v>
      </c>
      <c r="D9" s="806">
        <v>18.100719136769282</v>
      </c>
      <c r="E9" s="181">
        <v>16.500856028889174</v>
      </c>
      <c r="F9" s="181">
        <v>16.283621355987492</v>
      </c>
      <c r="G9" s="181">
        <v>16.77973653761849</v>
      </c>
      <c r="H9" s="181">
        <v>16.291201181793003</v>
      </c>
      <c r="I9" s="181">
        <v>16.479787871261816</v>
      </c>
      <c r="J9" s="181"/>
      <c r="K9" s="181">
        <v>16.100459249529628</v>
      </c>
      <c r="L9" s="181">
        <v>16.656585632801058</v>
      </c>
      <c r="M9" s="31">
        <v>16.5</v>
      </c>
      <c r="N9" s="31">
        <v>17.100000000000001</v>
      </c>
      <c r="O9" s="181">
        <v>18.399999999999999</v>
      </c>
    </row>
    <row r="10" spans="1:16" ht="12.75" customHeight="1">
      <c r="B10" s="28" t="s">
        <v>712</v>
      </c>
      <c r="C10" s="4" t="s">
        <v>711</v>
      </c>
      <c r="D10" s="183" t="s">
        <v>30</v>
      </c>
      <c r="E10" s="183" t="s">
        <v>30</v>
      </c>
      <c r="F10" s="183" t="s">
        <v>30</v>
      </c>
      <c r="G10" s="183" t="s">
        <v>30</v>
      </c>
      <c r="H10" s="183" t="s">
        <v>30</v>
      </c>
      <c r="I10" s="183" t="s">
        <v>30</v>
      </c>
      <c r="J10" s="183"/>
      <c r="K10" s="183" t="s">
        <v>101</v>
      </c>
      <c r="L10" s="806">
        <v>16.2</v>
      </c>
      <c r="M10" s="806">
        <v>15.9</v>
      </c>
      <c r="N10" s="806">
        <v>16.7</v>
      </c>
      <c r="O10" s="182">
        <v>17.600000000000001</v>
      </c>
    </row>
    <row r="11" spans="1:16" ht="12.75" customHeight="1">
      <c r="B11" s="28" t="s">
        <v>713</v>
      </c>
      <c r="C11" s="4">
        <v>3</v>
      </c>
      <c r="D11" s="806">
        <v>7.1</v>
      </c>
      <c r="E11" s="181">
        <v>5.5</v>
      </c>
      <c r="F11" s="181">
        <v>5.3</v>
      </c>
      <c r="G11" s="181">
        <v>5.2</v>
      </c>
      <c r="H11" s="181">
        <v>4.9000000000000004</v>
      </c>
      <c r="I11" s="181">
        <v>4.8</v>
      </c>
      <c r="J11" s="181"/>
      <c r="K11" s="183" t="s">
        <v>101</v>
      </c>
      <c r="L11" s="806">
        <v>5.0999999999999996</v>
      </c>
      <c r="M11" s="806">
        <v>4.9000000000000004</v>
      </c>
      <c r="N11" s="806">
        <v>4.8</v>
      </c>
      <c r="O11" s="182">
        <v>4.9000000000000004</v>
      </c>
    </row>
    <row r="12" spans="1:16" ht="6" customHeight="1">
      <c r="B12" s="28"/>
      <c r="D12" s="806"/>
      <c r="E12" s="181"/>
      <c r="F12" s="181"/>
      <c r="G12" s="181"/>
      <c r="H12" s="181"/>
      <c r="I12" s="181"/>
      <c r="J12" s="181"/>
      <c r="K12" s="181"/>
      <c r="L12" s="182"/>
      <c r="O12" s="182"/>
    </row>
    <row r="13" spans="1:16">
      <c r="B13" s="33" t="s">
        <v>714</v>
      </c>
      <c r="C13" s="41"/>
      <c r="D13" s="806"/>
      <c r="E13" s="181"/>
      <c r="F13" s="181"/>
      <c r="G13" s="181"/>
      <c r="H13" s="181"/>
      <c r="I13" s="181"/>
      <c r="J13" s="181"/>
      <c r="K13" s="181"/>
      <c r="L13" s="182"/>
      <c r="M13" s="234"/>
      <c r="N13" s="234"/>
      <c r="O13" s="182"/>
      <c r="P13" s="234"/>
    </row>
    <row r="14" spans="1:16">
      <c r="B14" s="28" t="s">
        <v>710</v>
      </c>
      <c r="C14" s="4" t="s">
        <v>711</v>
      </c>
      <c r="D14" s="806">
        <v>23.3</v>
      </c>
      <c r="E14" s="181">
        <v>22.5</v>
      </c>
      <c r="F14" s="181">
        <v>22</v>
      </c>
      <c r="G14" s="181">
        <v>21.9</v>
      </c>
      <c r="H14" s="181">
        <v>21.6</v>
      </c>
      <c r="I14" s="181">
        <v>21.4</v>
      </c>
      <c r="J14" s="181"/>
      <c r="K14" s="181">
        <v>20.9</v>
      </c>
      <c r="L14" s="181">
        <v>21</v>
      </c>
      <c r="M14" s="31">
        <v>20.9</v>
      </c>
      <c r="N14" s="31">
        <v>20.8</v>
      </c>
      <c r="O14" s="181">
        <v>20.9</v>
      </c>
      <c r="P14" s="234"/>
    </row>
    <row r="15" spans="1:16" ht="12.75" customHeight="1">
      <c r="B15" s="28" t="s">
        <v>712</v>
      </c>
      <c r="C15" s="4" t="s">
        <v>711</v>
      </c>
      <c r="D15" s="183" t="s">
        <v>30</v>
      </c>
      <c r="E15" s="183" t="s">
        <v>30</v>
      </c>
      <c r="F15" s="183" t="s">
        <v>30</v>
      </c>
      <c r="G15" s="183" t="s">
        <v>30</v>
      </c>
      <c r="H15" s="183" t="s">
        <v>30</v>
      </c>
      <c r="I15" s="183" t="s">
        <v>30</v>
      </c>
      <c r="J15" s="183"/>
      <c r="K15" s="183" t="s">
        <v>101</v>
      </c>
      <c r="L15" s="806">
        <v>20.5</v>
      </c>
      <c r="M15" s="806">
        <v>20.5</v>
      </c>
      <c r="N15" s="806">
        <v>20.399999999999999</v>
      </c>
      <c r="O15" s="182">
        <v>20.3</v>
      </c>
    </row>
    <row r="16" spans="1:16" ht="12.6" customHeight="1">
      <c r="B16" s="28" t="s">
        <v>713</v>
      </c>
      <c r="C16" s="4">
        <v>3</v>
      </c>
      <c r="D16" s="806">
        <v>16.8</v>
      </c>
      <c r="E16" s="181">
        <v>13.4</v>
      </c>
      <c r="F16" s="181">
        <v>12.8</v>
      </c>
      <c r="G16" s="181">
        <v>12.4</v>
      </c>
      <c r="H16" s="181">
        <v>12</v>
      </c>
      <c r="I16" s="181">
        <v>11.6</v>
      </c>
      <c r="J16" s="181"/>
      <c r="K16" s="183" t="s">
        <v>101</v>
      </c>
      <c r="L16" s="806">
        <v>11.7</v>
      </c>
      <c r="M16" s="806">
        <v>11.5</v>
      </c>
      <c r="N16" s="806">
        <v>11.3</v>
      </c>
      <c r="O16" s="182">
        <v>11.1</v>
      </c>
      <c r="P16" s="234"/>
    </row>
    <row r="17" spans="2:16" ht="6" customHeight="1">
      <c r="B17" s="28"/>
      <c r="D17" s="806"/>
      <c r="E17" s="181"/>
      <c r="F17" s="181"/>
      <c r="G17" s="181"/>
      <c r="H17" s="181"/>
      <c r="I17" s="181"/>
      <c r="J17" s="181"/>
      <c r="K17" s="181"/>
      <c r="L17" s="182"/>
      <c r="M17" s="182"/>
      <c r="N17" s="182"/>
      <c r="O17" s="182"/>
      <c r="P17" s="234"/>
    </row>
    <row r="18" spans="2:16">
      <c r="B18" s="33" t="s">
        <v>42</v>
      </c>
      <c r="C18" s="41"/>
      <c r="D18" s="806"/>
      <c r="E18" s="181"/>
      <c r="F18" s="181"/>
      <c r="G18" s="181"/>
      <c r="H18" s="181"/>
      <c r="I18" s="181"/>
      <c r="J18" s="181"/>
      <c r="K18" s="181"/>
      <c r="L18" s="182"/>
      <c r="M18" s="182"/>
      <c r="N18" s="182"/>
      <c r="O18" s="182"/>
      <c r="P18" s="234"/>
    </row>
    <row r="19" spans="2:16">
      <c r="B19" s="28" t="s">
        <v>710</v>
      </c>
      <c r="C19" s="4" t="s">
        <v>711</v>
      </c>
      <c r="D19" s="183" t="s">
        <v>30</v>
      </c>
      <c r="E19" s="183" t="s">
        <v>30</v>
      </c>
      <c r="F19" s="183" t="s">
        <v>30</v>
      </c>
      <c r="G19" s="183" t="s">
        <v>30</v>
      </c>
      <c r="H19" s="183" t="s">
        <v>30</v>
      </c>
      <c r="I19" s="183" t="s">
        <v>30</v>
      </c>
      <c r="J19" s="181"/>
      <c r="K19" s="183" t="s">
        <v>30</v>
      </c>
      <c r="L19" s="806">
        <v>21.9</v>
      </c>
      <c r="M19" s="181">
        <v>21.4</v>
      </c>
      <c r="N19" s="181">
        <v>21.9</v>
      </c>
      <c r="O19" s="181">
        <v>21.7</v>
      </c>
      <c r="P19" s="234"/>
    </row>
    <row r="20" spans="2:16" ht="12.75" customHeight="1">
      <c r="B20" s="28" t="s">
        <v>712</v>
      </c>
      <c r="C20" s="4" t="s">
        <v>711</v>
      </c>
      <c r="D20" s="183" t="s">
        <v>30</v>
      </c>
      <c r="E20" s="183" t="s">
        <v>30</v>
      </c>
      <c r="F20" s="183" t="s">
        <v>30</v>
      </c>
      <c r="G20" s="183" t="s">
        <v>30</v>
      </c>
      <c r="H20" s="183" t="s">
        <v>30</v>
      </c>
      <c r="I20" s="183" t="s">
        <v>30</v>
      </c>
      <c r="J20" s="183"/>
      <c r="K20" s="183" t="s">
        <v>101</v>
      </c>
      <c r="L20" s="806">
        <v>21.3</v>
      </c>
      <c r="M20" s="806">
        <v>20.6</v>
      </c>
      <c r="N20" s="806">
        <v>21.2</v>
      </c>
      <c r="O20" s="182">
        <v>20.8</v>
      </c>
    </row>
    <row r="21" spans="2:16" ht="12.75" customHeight="1">
      <c r="B21" s="28" t="s">
        <v>713</v>
      </c>
      <c r="C21" s="4">
        <v>3</v>
      </c>
      <c r="D21" s="183" t="s">
        <v>30</v>
      </c>
      <c r="E21" s="183" t="s">
        <v>30</v>
      </c>
      <c r="F21" s="183" t="s">
        <v>30</v>
      </c>
      <c r="G21" s="183" t="s">
        <v>30</v>
      </c>
      <c r="H21" s="183" t="s">
        <v>30</v>
      </c>
      <c r="I21" s="183" t="s">
        <v>30</v>
      </c>
      <c r="J21" s="181"/>
      <c r="K21" s="183" t="s">
        <v>101</v>
      </c>
      <c r="L21" s="806">
        <v>12.5</v>
      </c>
      <c r="M21" s="806">
        <v>11.7</v>
      </c>
      <c r="N21" s="806">
        <v>11.8</v>
      </c>
      <c r="O21" s="182">
        <v>11.2</v>
      </c>
      <c r="P21" s="234"/>
    </row>
    <row r="22" spans="2:16" ht="6" customHeight="1">
      <c r="B22" s="28"/>
      <c r="D22" s="806"/>
      <c r="E22" s="181"/>
      <c r="F22" s="181"/>
      <c r="G22" s="181"/>
      <c r="H22" s="181"/>
      <c r="I22" s="181"/>
      <c r="J22" s="181"/>
      <c r="K22" s="181"/>
      <c r="L22" s="182"/>
      <c r="M22" s="182"/>
      <c r="N22" s="182"/>
      <c r="O22" s="182"/>
      <c r="P22" s="234"/>
    </row>
    <row r="23" spans="2:16">
      <c r="B23" s="33" t="s">
        <v>95</v>
      </c>
      <c r="C23" s="41"/>
      <c r="D23" s="806"/>
      <c r="E23" s="181"/>
      <c r="F23" s="181"/>
      <c r="G23" s="181"/>
      <c r="H23" s="181"/>
      <c r="I23" s="181"/>
      <c r="J23" s="181"/>
      <c r="K23" s="181"/>
      <c r="L23" s="182"/>
      <c r="M23" s="182"/>
      <c r="N23" s="182"/>
      <c r="O23" s="182"/>
      <c r="P23" s="234"/>
    </row>
    <row r="24" spans="2:16">
      <c r="B24" s="28" t="s">
        <v>710</v>
      </c>
      <c r="C24" s="4" t="s">
        <v>711</v>
      </c>
      <c r="D24" s="183" t="s">
        <v>30</v>
      </c>
      <c r="E24" s="183" t="s">
        <v>30</v>
      </c>
      <c r="F24" s="183" t="s">
        <v>30</v>
      </c>
      <c r="G24" s="183" t="s">
        <v>30</v>
      </c>
      <c r="H24" s="183" t="s">
        <v>30</v>
      </c>
      <c r="I24" s="183" t="s">
        <v>30</v>
      </c>
      <c r="J24" s="181"/>
      <c r="K24" s="183" t="s">
        <v>30</v>
      </c>
      <c r="L24" s="806">
        <v>21</v>
      </c>
      <c r="M24" s="181">
        <v>20.9</v>
      </c>
      <c r="N24" s="181">
        <v>20.9</v>
      </c>
      <c r="O24" s="181">
        <v>21</v>
      </c>
      <c r="P24" s="234"/>
    </row>
    <row r="25" spans="2:16" ht="12.75" customHeight="1">
      <c r="B25" s="28" t="s">
        <v>712</v>
      </c>
      <c r="C25" s="4" t="s">
        <v>711</v>
      </c>
      <c r="D25" s="183" t="s">
        <v>30</v>
      </c>
      <c r="E25" s="183" t="s">
        <v>30</v>
      </c>
      <c r="F25" s="183" t="s">
        <v>30</v>
      </c>
      <c r="G25" s="183" t="s">
        <v>30</v>
      </c>
      <c r="H25" s="183" t="s">
        <v>30</v>
      </c>
      <c r="I25" s="183" t="s">
        <v>30</v>
      </c>
      <c r="J25" s="183"/>
      <c r="K25" s="183" t="s">
        <v>101</v>
      </c>
      <c r="L25" s="806">
        <v>20.5</v>
      </c>
      <c r="M25" s="806">
        <v>20.5</v>
      </c>
      <c r="N25" s="806">
        <v>20.5</v>
      </c>
      <c r="O25" s="182">
        <v>20.3</v>
      </c>
    </row>
    <row r="26" spans="2:16" ht="12.75" customHeight="1">
      <c r="B26" s="28" t="s">
        <v>713</v>
      </c>
      <c r="C26" s="4">
        <v>3</v>
      </c>
      <c r="D26" s="183" t="s">
        <v>30</v>
      </c>
      <c r="E26" s="183" t="s">
        <v>30</v>
      </c>
      <c r="F26" s="183" t="s">
        <v>30</v>
      </c>
      <c r="G26" s="183" t="s">
        <v>30</v>
      </c>
      <c r="H26" s="183" t="s">
        <v>30</v>
      </c>
      <c r="I26" s="183" t="s">
        <v>30</v>
      </c>
      <c r="J26" s="181"/>
      <c r="K26" s="183" t="s">
        <v>101</v>
      </c>
      <c r="L26" s="806">
        <v>11.7</v>
      </c>
      <c r="M26" s="806">
        <v>11.4</v>
      </c>
      <c r="N26" s="806">
        <v>11.2</v>
      </c>
      <c r="O26" s="182">
        <v>11</v>
      </c>
      <c r="P26" s="234"/>
    </row>
    <row r="27" spans="2:16" ht="6" customHeight="1">
      <c r="B27" s="28"/>
      <c r="D27" s="806"/>
      <c r="E27" s="181"/>
      <c r="F27" s="181"/>
      <c r="G27" s="181"/>
      <c r="H27" s="181"/>
      <c r="I27" s="181"/>
      <c r="J27" s="181"/>
      <c r="K27" s="181"/>
      <c r="L27" s="182"/>
      <c r="M27" s="182"/>
      <c r="N27" s="182"/>
      <c r="O27" s="182"/>
      <c r="P27" s="234"/>
    </row>
    <row r="28" spans="2:16">
      <c r="B28" s="33" t="s">
        <v>44</v>
      </c>
      <c r="C28" s="41"/>
      <c r="D28" s="806"/>
      <c r="E28" s="181"/>
      <c r="F28" s="181"/>
      <c r="G28" s="181"/>
      <c r="H28" s="181"/>
      <c r="I28" s="181"/>
      <c r="J28" s="181"/>
      <c r="K28" s="181"/>
      <c r="L28" s="182"/>
      <c r="M28" s="182"/>
      <c r="N28" s="182"/>
      <c r="O28" s="182"/>
      <c r="P28" s="234"/>
    </row>
    <row r="29" spans="2:16">
      <c r="B29" s="28" t="s">
        <v>710</v>
      </c>
      <c r="C29" s="4" t="s">
        <v>711</v>
      </c>
      <c r="D29" s="806">
        <v>17.2</v>
      </c>
      <c r="E29" s="806">
        <v>16.7</v>
      </c>
      <c r="F29" s="806">
        <v>16.600000000000001</v>
      </c>
      <c r="G29" s="806">
        <v>16.5</v>
      </c>
      <c r="H29" s="806">
        <v>16.2</v>
      </c>
      <c r="I29" s="806">
        <v>15.9</v>
      </c>
      <c r="J29" s="181"/>
      <c r="K29" s="806">
        <v>15.6</v>
      </c>
      <c r="L29" s="806">
        <v>15.5</v>
      </c>
      <c r="M29" s="181">
        <v>15.4</v>
      </c>
      <c r="N29" s="181">
        <v>15.4</v>
      </c>
      <c r="O29" s="181">
        <v>15.5</v>
      </c>
      <c r="P29" s="234"/>
    </row>
    <row r="30" spans="2:16" ht="12.75" customHeight="1">
      <c r="B30" s="28" t="s">
        <v>712</v>
      </c>
      <c r="C30" s="4" t="s">
        <v>711</v>
      </c>
      <c r="D30" s="183" t="s">
        <v>30</v>
      </c>
      <c r="E30" s="183" t="s">
        <v>30</v>
      </c>
      <c r="F30" s="183" t="s">
        <v>30</v>
      </c>
      <c r="G30" s="183" t="s">
        <v>30</v>
      </c>
      <c r="H30" s="183" t="s">
        <v>30</v>
      </c>
      <c r="I30" s="183" t="s">
        <v>30</v>
      </c>
      <c r="J30" s="183"/>
      <c r="K30" s="183" t="s">
        <v>101</v>
      </c>
      <c r="L30" s="806">
        <v>15</v>
      </c>
      <c r="M30" s="806">
        <v>14.9</v>
      </c>
      <c r="N30" s="806">
        <v>14.8</v>
      </c>
      <c r="O30" s="182">
        <v>14.9</v>
      </c>
    </row>
    <row r="31" spans="2:16" ht="12.75" customHeight="1">
      <c r="B31" s="28" t="s">
        <v>713</v>
      </c>
      <c r="C31" s="4">
        <v>3</v>
      </c>
      <c r="D31" s="806">
        <v>14.5</v>
      </c>
      <c r="E31" s="181">
        <v>12.2</v>
      </c>
      <c r="F31" s="181">
        <v>11.7</v>
      </c>
      <c r="G31" s="181">
        <v>11.4</v>
      </c>
      <c r="H31" s="181">
        <v>11</v>
      </c>
      <c r="I31" s="181">
        <v>10.7</v>
      </c>
      <c r="J31" s="181"/>
      <c r="K31" s="183" t="s">
        <v>101</v>
      </c>
      <c r="L31" s="806">
        <v>10.6</v>
      </c>
      <c r="M31" s="806">
        <v>10.5</v>
      </c>
      <c r="N31" s="806">
        <v>10.3</v>
      </c>
      <c r="O31" s="182">
        <v>10.4</v>
      </c>
      <c r="P31" s="234"/>
    </row>
    <row r="32" spans="2:16" ht="6" customHeight="1">
      <c r="B32" s="28"/>
      <c r="D32" s="806"/>
      <c r="E32" s="181"/>
      <c r="F32" s="181"/>
      <c r="G32" s="181"/>
      <c r="H32" s="181"/>
      <c r="I32" s="181"/>
      <c r="J32" s="181"/>
      <c r="K32" s="181"/>
      <c r="L32" s="182"/>
      <c r="M32" s="182"/>
      <c r="N32" s="182"/>
      <c r="O32" s="182"/>
      <c r="P32" s="234"/>
    </row>
    <row r="33" spans="2:16">
      <c r="B33" s="33" t="s">
        <v>45</v>
      </c>
      <c r="C33" s="41"/>
      <c r="D33" s="806"/>
      <c r="E33" s="181"/>
      <c r="F33" s="181"/>
      <c r="G33" s="181"/>
      <c r="H33" s="181"/>
      <c r="I33" s="181"/>
      <c r="J33" s="181"/>
      <c r="K33" s="181"/>
      <c r="L33" s="182"/>
      <c r="M33" s="182"/>
      <c r="N33" s="182"/>
      <c r="O33" s="182"/>
      <c r="P33" s="234"/>
    </row>
    <row r="34" spans="2:16">
      <c r="B34" s="28" t="s">
        <v>710</v>
      </c>
      <c r="C34" s="4" t="s">
        <v>711</v>
      </c>
      <c r="D34" s="183" t="s">
        <v>30</v>
      </c>
      <c r="E34" s="183" t="s">
        <v>30</v>
      </c>
      <c r="F34" s="183" t="s">
        <v>30</v>
      </c>
      <c r="G34" s="183" t="s">
        <v>30</v>
      </c>
      <c r="H34" s="183" t="s">
        <v>30</v>
      </c>
      <c r="I34" s="183" t="s">
        <v>30</v>
      </c>
      <c r="J34" s="181"/>
      <c r="K34" s="183" t="s">
        <v>30</v>
      </c>
      <c r="L34" s="806">
        <v>15.6</v>
      </c>
      <c r="M34" s="181">
        <v>15.5</v>
      </c>
      <c r="N34" s="181">
        <v>15.9</v>
      </c>
      <c r="O34" s="181">
        <v>15.9</v>
      </c>
      <c r="P34" s="234"/>
    </row>
    <row r="35" spans="2:16" ht="12.75" customHeight="1">
      <c r="B35" s="28" t="s">
        <v>712</v>
      </c>
      <c r="C35" s="4" t="s">
        <v>711</v>
      </c>
      <c r="D35" s="183" t="s">
        <v>30</v>
      </c>
      <c r="E35" s="183" t="s">
        <v>30</v>
      </c>
      <c r="F35" s="183" t="s">
        <v>30</v>
      </c>
      <c r="G35" s="183" t="s">
        <v>30</v>
      </c>
      <c r="H35" s="183" t="s">
        <v>30</v>
      </c>
      <c r="I35" s="183" t="s">
        <v>30</v>
      </c>
      <c r="J35" s="183"/>
      <c r="K35" s="183" t="s">
        <v>101</v>
      </c>
      <c r="L35" s="806">
        <v>14.8</v>
      </c>
      <c r="M35" s="806">
        <v>14.8</v>
      </c>
      <c r="N35" s="806">
        <v>15.1</v>
      </c>
      <c r="O35" s="182">
        <v>15</v>
      </c>
    </row>
    <row r="36" spans="2:16" ht="12.75" customHeight="1">
      <c r="B36" s="28" t="s">
        <v>713</v>
      </c>
      <c r="C36" s="4">
        <v>3</v>
      </c>
      <c r="D36" s="183" t="s">
        <v>30</v>
      </c>
      <c r="E36" s="183" t="s">
        <v>30</v>
      </c>
      <c r="F36" s="183" t="s">
        <v>30</v>
      </c>
      <c r="G36" s="183" t="s">
        <v>30</v>
      </c>
      <c r="H36" s="183" t="s">
        <v>30</v>
      </c>
      <c r="I36" s="183" t="s">
        <v>30</v>
      </c>
      <c r="J36" s="181"/>
      <c r="K36" s="183" t="s">
        <v>101</v>
      </c>
      <c r="L36" s="806">
        <v>10.6</v>
      </c>
      <c r="M36" s="806">
        <v>10.6</v>
      </c>
      <c r="N36" s="806">
        <v>10.7</v>
      </c>
      <c r="O36" s="182">
        <v>10.6</v>
      </c>
      <c r="P36" s="234"/>
    </row>
    <row r="37" spans="2:16" ht="6" customHeight="1">
      <c r="B37" s="28"/>
      <c r="D37" s="806"/>
      <c r="E37" s="181"/>
      <c r="F37" s="181"/>
      <c r="G37" s="181"/>
      <c r="H37" s="181"/>
      <c r="I37" s="181"/>
      <c r="J37" s="181"/>
      <c r="K37" s="181"/>
      <c r="L37" s="182"/>
      <c r="M37" s="182"/>
      <c r="N37" s="182"/>
      <c r="O37" s="182"/>
      <c r="P37" s="234"/>
    </row>
    <row r="38" spans="2:16">
      <c r="B38" s="33" t="s">
        <v>96</v>
      </c>
      <c r="C38" s="41"/>
      <c r="D38" s="806"/>
      <c r="E38" s="181"/>
      <c r="F38" s="181"/>
      <c r="G38" s="181"/>
      <c r="H38" s="181"/>
      <c r="I38" s="181"/>
      <c r="J38" s="181"/>
      <c r="K38" s="181"/>
      <c r="L38" s="182"/>
      <c r="M38" s="182"/>
      <c r="N38" s="182"/>
      <c r="O38" s="182"/>
      <c r="P38" s="234"/>
    </row>
    <row r="39" spans="2:16">
      <c r="B39" s="28" t="s">
        <v>710</v>
      </c>
      <c r="C39" s="4" t="s">
        <v>711</v>
      </c>
      <c r="D39" s="183" t="s">
        <v>30</v>
      </c>
      <c r="E39" s="183" t="s">
        <v>30</v>
      </c>
      <c r="F39" s="183" t="s">
        <v>30</v>
      </c>
      <c r="G39" s="183" t="s">
        <v>30</v>
      </c>
      <c r="H39" s="183" t="s">
        <v>30</v>
      </c>
      <c r="I39" s="183" t="s">
        <v>30</v>
      </c>
      <c r="J39" s="181"/>
      <c r="K39" s="183" t="s">
        <v>30</v>
      </c>
      <c r="L39" s="806">
        <v>15.6</v>
      </c>
      <c r="M39" s="181">
        <v>15.5</v>
      </c>
      <c r="N39" s="181">
        <v>15.7</v>
      </c>
      <c r="O39" s="181">
        <v>15.8</v>
      </c>
      <c r="P39" s="234"/>
    </row>
    <row r="40" spans="2:16" ht="12.75" customHeight="1">
      <c r="B40" s="28" t="s">
        <v>712</v>
      </c>
      <c r="C40" s="4" t="s">
        <v>711</v>
      </c>
      <c r="D40" s="183" t="s">
        <v>30</v>
      </c>
      <c r="E40" s="183" t="s">
        <v>30</v>
      </c>
      <c r="F40" s="183" t="s">
        <v>30</v>
      </c>
      <c r="G40" s="183" t="s">
        <v>30</v>
      </c>
      <c r="H40" s="183" t="s">
        <v>30</v>
      </c>
      <c r="I40" s="183" t="s">
        <v>30</v>
      </c>
      <c r="J40" s="183"/>
      <c r="K40" s="183" t="s">
        <v>101</v>
      </c>
      <c r="L40" s="806">
        <v>14.9</v>
      </c>
      <c r="M40" s="806">
        <v>14.9</v>
      </c>
      <c r="N40" s="806">
        <v>15</v>
      </c>
      <c r="O40" s="182">
        <v>15</v>
      </c>
    </row>
    <row r="41" spans="2:16" ht="12.75" customHeight="1">
      <c r="B41" s="28" t="s">
        <v>713</v>
      </c>
      <c r="C41" s="4">
        <v>3</v>
      </c>
      <c r="D41" s="183" t="s">
        <v>30</v>
      </c>
      <c r="E41" s="183" t="s">
        <v>30</v>
      </c>
      <c r="F41" s="183" t="s">
        <v>30</v>
      </c>
      <c r="G41" s="183" t="s">
        <v>30</v>
      </c>
      <c r="H41" s="183" t="s">
        <v>30</v>
      </c>
      <c r="I41" s="183" t="s">
        <v>30</v>
      </c>
      <c r="J41" s="181"/>
      <c r="K41" s="183" t="s">
        <v>101</v>
      </c>
      <c r="L41" s="806">
        <v>10.6</v>
      </c>
      <c r="M41" s="806">
        <v>10.5</v>
      </c>
      <c r="N41" s="806">
        <v>10.6</v>
      </c>
      <c r="O41" s="182">
        <v>10.5</v>
      </c>
      <c r="P41" s="234"/>
    </row>
    <row r="42" spans="2:16" ht="6" customHeight="1">
      <c r="B42" s="28"/>
      <c r="D42" s="806"/>
      <c r="E42" s="181"/>
      <c r="F42" s="181"/>
      <c r="G42" s="181"/>
      <c r="H42" s="181"/>
      <c r="I42" s="181"/>
      <c r="J42" s="181"/>
      <c r="K42" s="181"/>
      <c r="L42" s="182"/>
      <c r="M42" s="182"/>
      <c r="N42" s="182"/>
      <c r="O42" s="182"/>
      <c r="P42" s="234"/>
    </row>
    <row r="43" spans="2:16" ht="13.5" customHeight="1">
      <c r="B43" s="33" t="s">
        <v>715</v>
      </c>
      <c r="C43" s="41">
        <v>5</v>
      </c>
      <c r="D43" s="806"/>
      <c r="E43" s="181"/>
      <c r="F43" s="181"/>
      <c r="G43" s="181"/>
      <c r="H43" s="181"/>
      <c r="I43" s="181"/>
      <c r="J43" s="181"/>
      <c r="K43" s="181"/>
      <c r="L43" s="182"/>
      <c r="M43" s="182"/>
      <c r="N43" s="182"/>
      <c r="O43" s="182"/>
      <c r="P43" s="234"/>
    </row>
    <row r="44" spans="2:16" ht="13.5" customHeight="1">
      <c r="B44" s="28" t="s">
        <v>710</v>
      </c>
      <c r="C44" s="4" t="s">
        <v>711</v>
      </c>
      <c r="D44" s="806">
        <v>6.8</v>
      </c>
      <c r="E44" s="806">
        <v>6.4</v>
      </c>
      <c r="F44" s="806">
        <v>6.4</v>
      </c>
      <c r="G44" s="806">
        <v>6.4</v>
      </c>
      <c r="H44" s="806">
        <v>6.3</v>
      </c>
      <c r="I44" s="806">
        <v>6.3</v>
      </c>
      <c r="J44" s="181"/>
      <c r="K44" s="806">
        <v>6.4</v>
      </c>
      <c r="L44" s="806">
        <v>6.3</v>
      </c>
      <c r="M44" s="181">
        <v>6.3</v>
      </c>
      <c r="N44" s="181">
        <v>5.9</v>
      </c>
      <c r="O44" s="181">
        <v>5.9</v>
      </c>
      <c r="P44" s="234"/>
    </row>
    <row r="45" spans="2:16" ht="12.75" customHeight="1">
      <c r="B45" s="28" t="s">
        <v>712</v>
      </c>
      <c r="C45" s="4" t="s">
        <v>711</v>
      </c>
      <c r="D45" s="183" t="s">
        <v>30</v>
      </c>
      <c r="E45" s="183" t="s">
        <v>30</v>
      </c>
      <c r="F45" s="183" t="s">
        <v>30</v>
      </c>
      <c r="G45" s="183" t="s">
        <v>30</v>
      </c>
      <c r="H45" s="183" t="s">
        <v>30</v>
      </c>
      <c r="I45" s="183" t="s">
        <v>30</v>
      </c>
      <c r="J45" s="183"/>
      <c r="K45" s="183" t="s">
        <v>101</v>
      </c>
      <c r="L45" s="806">
        <v>5.9</v>
      </c>
      <c r="M45" s="806">
        <v>5.8</v>
      </c>
      <c r="N45" s="806">
        <v>5.4</v>
      </c>
      <c r="O45" s="182">
        <v>5.5</v>
      </c>
    </row>
    <row r="46" spans="2:16" ht="12.75" customHeight="1">
      <c r="B46" s="28" t="s">
        <v>713</v>
      </c>
      <c r="C46" s="4">
        <v>3</v>
      </c>
      <c r="D46" s="806">
        <v>3.2</v>
      </c>
      <c r="E46" s="181">
        <v>2.4</v>
      </c>
      <c r="F46" s="181">
        <v>2.2999999999999998</v>
      </c>
      <c r="G46" s="181">
        <v>2.2000000000000002</v>
      </c>
      <c r="H46" s="181">
        <v>2.1</v>
      </c>
      <c r="I46" s="181">
        <v>2</v>
      </c>
      <c r="J46" s="181"/>
      <c r="K46" s="183" t="s">
        <v>101</v>
      </c>
      <c r="L46" s="806">
        <v>2.1</v>
      </c>
      <c r="M46" s="806">
        <v>2.1</v>
      </c>
      <c r="N46" s="806">
        <v>2</v>
      </c>
      <c r="O46" s="182">
        <v>2</v>
      </c>
      <c r="P46" s="234"/>
    </row>
    <row r="47" spans="2:16" ht="6" customHeight="1">
      <c r="B47" s="28"/>
      <c r="D47" s="806"/>
      <c r="E47" s="181"/>
      <c r="F47" s="181"/>
      <c r="G47" s="181"/>
      <c r="H47" s="181"/>
      <c r="I47" s="181"/>
      <c r="J47" s="181"/>
      <c r="K47" s="181"/>
      <c r="L47" s="182"/>
      <c r="M47" s="182"/>
      <c r="N47" s="182"/>
      <c r="O47" s="182"/>
      <c r="P47" s="234"/>
    </row>
    <row r="48" spans="2:16" ht="12.75" customHeight="1">
      <c r="B48" s="33" t="s">
        <v>102</v>
      </c>
      <c r="C48" s="41"/>
      <c r="D48" s="806"/>
      <c r="E48" s="181"/>
      <c r="F48" s="181"/>
      <c r="G48" s="181"/>
      <c r="H48" s="181"/>
      <c r="I48" s="181"/>
      <c r="J48" s="181"/>
      <c r="K48" s="181"/>
      <c r="L48" s="182"/>
      <c r="M48" s="182"/>
      <c r="N48" s="182"/>
      <c r="O48" s="182"/>
    </row>
    <row r="49" spans="1:16" ht="12.75" customHeight="1">
      <c r="B49" s="28" t="s">
        <v>710</v>
      </c>
      <c r="C49" s="4" t="s">
        <v>711</v>
      </c>
      <c r="D49" s="183" t="s">
        <v>30</v>
      </c>
      <c r="E49" s="806">
        <v>15.1</v>
      </c>
      <c r="F49" s="806">
        <v>14.7</v>
      </c>
      <c r="G49" s="806">
        <v>15.1</v>
      </c>
      <c r="H49" s="806">
        <v>14.7</v>
      </c>
      <c r="I49" s="806">
        <v>14.2</v>
      </c>
      <c r="J49" s="181"/>
      <c r="K49" s="806">
        <v>15.9</v>
      </c>
      <c r="L49" s="806">
        <v>15.9</v>
      </c>
      <c r="M49" s="181">
        <v>16.100000000000001</v>
      </c>
      <c r="N49" s="181">
        <v>16.8</v>
      </c>
      <c r="O49" s="181">
        <v>16.899999999999999</v>
      </c>
    </row>
    <row r="50" spans="1:16" ht="12.75" customHeight="1">
      <c r="B50" s="28" t="s">
        <v>712</v>
      </c>
      <c r="C50" s="4" t="s">
        <v>711</v>
      </c>
      <c r="D50" s="183" t="s">
        <v>30</v>
      </c>
      <c r="E50" s="183" t="s">
        <v>30</v>
      </c>
      <c r="F50" s="183" t="s">
        <v>30</v>
      </c>
      <c r="G50" s="183" t="s">
        <v>30</v>
      </c>
      <c r="H50" s="183" t="s">
        <v>30</v>
      </c>
      <c r="I50" s="183" t="s">
        <v>30</v>
      </c>
      <c r="J50" s="183"/>
      <c r="K50" s="183" t="s">
        <v>101</v>
      </c>
      <c r="L50" s="806">
        <v>15.2</v>
      </c>
      <c r="M50" s="806">
        <v>15.3</v>
      </c>
      <c r="N50" s="806">
        <v>15.9</v>
      </c>
      <c r="O50" s="182">
        <v>16</v>
      </c>
    </row>
    <row r="51" spans="1:16" ht="12.75" customHeight="1">
      <c r="B51" s="28" t="s">
        <v>713</v>
      </c>
      <c r="C51" s="4">
        <v>3</v>
      </c>
      <c r="D51" s="183" t="s">
        <v>30</v>
      </c>
      <c r="E51" s="183" t="s">
        <v>30</v>
      </c>
      <c r="F51" s="183" t="s">
        <v>30</v>
      </c>
      <c r="G51" s="183" t="s">
        <v>30</v>
      </c>
      <c r="H51" s="183" t="s">
        <v>30</v>
      </c>
      <c r="I51" s="183" t="s">
        <v>30</v>
      </c>
      <c r="J51" s="181"/>
      <c r="K51" s="183" t="s">
        <v>101</v>
      </c>
      <c r="L51" s="806">
        <v>10.7</v>
      </c>
      <c r="M51" s="806">
        <v>10.6</v>
      </c>
      <c r="N51" s="806">
        <v>10.7</v>
      </c>
      <c r="O51" s="182">
        <v>10.5</v>
      </c>
    </row>
    <row r="52" spans="1:16" ht="6" customHeight="1">
      <c r="B52" s="28"/>
      <c r="D52" s="806"/>
      <c r="E52" s="806"/>
      <c r="F52" s="806"/>
      <c r="G52" s="181"/>
      <c r="H52" s="181"/>
      <c r="I52" s="181"/>
      <c r="J52" s="181"/>
      <c r="K52" s="181"/>
      <c r="L52" s="182"/>
      <c r="M52" s="182"/>
      <c r="N52" s="182"/>
      <c r="O52" s="182"/>
      <c r="P52" s="234"/>
    </row>
    <row r="53" spans="1:16" ht="12.75" customHeight="1">
      <c r="B53" s="33" t="s">
        <v>716</v>
      </c>
      <c r="C53" s="41"/>
      <c r="D53" s="806"/>
      <c r="E53" s="181"/>
      <c r="F53" s="181"/>
      <c r="G53" s="181"/>
      <c r="H53" s="181"/>
      <c r="I53" s="181"/>
      <c r="J53" s="181"/>
      <c r="K53" s="181"/>
      <c r="L53" s="182"/>
      <c r="M53" s="182"/>
      <c r="N53" s="182"/>
      <c r="O53" s="182"/>
    </row>
    <row r="54" spans="1:16" ht="12.75" customHeight="1">
      <c r="B54" s="28" t="s">
        <v>710</v>
      </c>
      <c r="C54" s="4" t="s">
        <v>711</v>
      </c>
      <c r="D54" s="183" t="s">
        <v>30</v>
      </c>
      <c r="E54" s="183" t="s">
        <v>30</v>
      </c>
      <c r="F54" s="183" t="s">
        <v>30</v>
      </c>
      <c r="G54" s="183" t="s">
        <v>30</v>
      </c>
      <c r="H54" s="183" t="s">
        <v>30</v>
      </c>
      <c r="I54" s="183" t="s">
        <v>30</v>
      </c>
      <c r="J54" s="181"/>
      <c r="K54" s="183" t="s">
        <v>30</v>
      </c>
      <c r="L54" s="806">
        <v>17.8</v>
      </c>
      <c r="M54" s="181">
        <v>17.7</v>
      </c>
      <c r="N54" s="181">
        <v>17.8</v>
      </c>
      <c r="O54" s="181">
        <v>17.899999999999999</v>
      </c>
    </row>
    <row r="55" spans="1:16" ht="12.75" customHeight="1">
      <c r="B55" s="28" t="s">
        <v>717</v>
      </c>
      <c r="C55" s="4" t="s">
        <v>718</v>
      </c>
      <c r="D55" s="183" t="s">
        <v>30</v>
      </c>
      <c r="E55" s="183" t="s">
        <v>30</v>
      </c>
      <c r="F55" s="183" t="s">
        <v>30</v>
      </c>
      <c r="G55" s="183" t="s">
        <v>30</v>
      </c>
      <c r="H55" s="183" t="s">
        <v>30</v>
      </c>
      <c r="I55" s="183" t="s">
        <v>30</v>
      </c>
      <c r="J55" s="183"/>
      <c r="K55" s="183" t="s">
        <v>101</v>
      </c>
      <c r="L55" s="806">
        <v>17.2</v>
      </c>
      <c r="M55" s="806">
        <v>17.2</v>
      </c>
      <c r="N55" s="806">
        <v>17.2</v>
      </c>
      <c r="O55" s="182">
        <v>17.100000000000001</v>
      </c>
    </row>
    <row r="56" spans="1:16" ht="12.75" customHeight="1">
      <c r="B56" s="28" t="s">
        <v>719</v>
      </c>
      <c r="C56" s="4">
        <v>3</v>
      </c>
      <c r="D56" s="183" t="s">
        <v>30</v>
      </c>
      <c r="E56" s="183" t="s">
        <v>30</v>
      </c>
      <c r="F56" s="183" t="s">
        <v>30</v>
      </c>
      <c r="G56" s="183" t="s">
        <v>30</v>
      </c>
      <c r="H56" s="183" t="s">
        <v>30</v>
      </c>
      <c r="I56" s="183" t="s">
        <v>30</v>
      </c>
      <c r="J56" s="181"/>
      <c r="K56" s="183" t="s">
        <v>101</v>
      </c>
      <c r="L56" s="806">
        <v>10.5</v>
      </c>
      <c r="M56" s="806">
        <v>10.3</v>
      </c>
      <c r="N56" s="806">
        <v>10.199999999999999</v>
      </c>
      <c r="O56" s="182">
        <v>10.1</v>
      </c>
    </row>
    <row r="57" spans="1:16" ht="4.5" customHeight="1">
      <c r="A57" s="48"/>
      <c r="B57" s="179"/>
      <c r="C57" s="18"/>
      <c r="D57" s="70"/>
      <c r="E57" s="807"/>
      <c r="F57" s="807"/>
      <c r="G57" s="48"/>
      <c r="H57" s="193"/>
      <c r="I57" s="193"/>
      <c r="J57" s="193"/>
      <c r="K57" s="48"/>
      <c r="L57" s="48"/>
      <c r="M57" s="48"/>
      <c r="N57" s="48"/>
      <c r="O57" s="48"/>
    </row>
    <row r="58" spans="1:16" ht="3" customHeight="1">
      <c r="B58" s="285"/>
      <c r="C58" s="286"/>
      <c r="D58" s="285"/>
      <c r="E58" s="55"/>
      <c r="F58" s="197"/>
    </row>
    <row r="59" spans="1:16" ht="12.75" customHeight="1">
      <c r="B59" s="55"/>
      <c r="D59" s="179"/>
      <c r="O59" s="229" t="s">
        <v>720</v>
      </c>
    </row>
    <row r="60" spans="1:16" ht="12.75" customHeight="1">
      <c r="A60" s="443" t="s">
        <v>50</v>
      </c>
      <c r="D60" s="179"/>
      <c r="K60" s="71"/>
    </row>
    <row r="61" spans="1:16" ht="12.75" customHeight="1">
      <c r="A61" s="55" t="str">
        <f>"1."</f>
        <v>1.</v>
      </c>
      <c r="B61" s="22" t="s">
        <v>721</v>
      </c>
      <c r="C61" s="55"/>
      <c r="D61" s="55"/>
      <c r="E61" s="613"/>
      <c r="F61" s="22" t="s">
        <v>722</v>
      </c>
      <c r="G61" s="4"/>
      <c r="H61" s="55"/>
    </row>
    <row r="62" spans="1:16" ht="12.75" customHeight="1">
      <c r="A62" s="55" t="s">
        <v>723</v>
      </c>
      <c r="B62" s="22" t="s">
        <v>724</v>
      </c>
      <c r="D62" s="55"/>
      <c r="E62" s="613"/>
      <c r="F62" s="22" t="s">
        <v>725</v>
      </c>
      <c r="G62" s="4"/>
      <c r="H62" s="55"/>
    </row>
    <row r="63" spans="1:16" ht="12.75" customHeight="1">
      <c r="A63" s="55"/>
      <c r="B63" s="22" t="s">
        <v>726</v>
      </c>
      <c r="D63" s="55"/>
      <c r="E63" s="613"/>
      <c r="F63" s="22" t="s">
        <v>727</v>
      </c>
      <c r="G63" s="4"/>
      <c r="H63" s="55"/>
    </row>
    <row r="64" spans="1:16" ht="12.75" customHeight="1">
      <c r="A64" s="55"/>
      <c r="B64" s="22" t="s">
        <v>728</v>
      </c>
      <c r="D64" s="55"/>
      <c r="E64" s="613"/>
      <c r="F64" s="22" t="s">
        <v>729</v>
      </c>
      <c r="G64" s="4"/>
      <c r="H64" s="55"/>
      <c r="I64" s="55"/>
      <c r="J64" s="55"/>
      <c r="K64" s="55"/>
      <c r="L64" s="55"/>
      <c r="M64" s="55"/>
      <c r="N64" s="55"/>
      <c r="O64" s="55"/>
    </row>
    <row r="65" spans="1:15" ht="12.75" customHeight="1">
      <c r="A65" s="55"/>
      <c r="B65" s="22" t="s">
        <v>771</v>
      </c>
      <c r="D65" s="55"/>
      <c r="F65" s="22" t="s">
        <v>730</v>
      </c>
      <c r="H65" s="55"/>
    </row>
    <row r="66" spans="1:15" ht="12.75" customHeight="1">
      <c r="B66" s="22" t="s">
        <v>731</v>
      </c>
      <c r="C66" s="55"/>
      <c r="D66" s="55"/>
      <c r="E66" s="613" t="str">
        <f>"5."</f>
        <v>5.</v>
      </c>
      <c r="F66" s="22" t="s">
        <v>732</v>
      </c>
      <c r="G66" s="4"/>
      <c r="H66" s="55"/>
    </row>
    <row r="67" spans="1:15" ht="12.75" customHeight="1">
      <c r="A67" s="55" t="str">
        <f>"2."</f>
        <v>2.</v>
      </c>
      <c r="B67" s="22" t="s">
        <v>733</v>
      </c>
      <c r="E67" s="613" t="str">
        <f>"6."</f>
        <v>6.</v>
      </c>
      <c r="F67" s="22" t="s">
        <v>734</v>
      </c>
      <c r="G67" s="4"/>
      <c r="H67" s="55"/>
      <c r="I67" s="55"/>
      <c r="J67" s="55"/>
      <c r="K67" s="55"/>
      <c r="L67" s="55"/>
      <c r="M67" s="55"/>
      <c r="N67" s="55"/>
      <c r="O67" s="55"/>
    </row>
    <row r="68" spans="1:15" ht="12.75" customHeight="1">
      <c r="B68" s="22" t="s">
        <v>735</v>
      </c>
      <c r="F68" s="22" t="s">
        <v>736</v>
      </c>
      <c r="G68" s="55"/>
      <c r="H68" s="22"/>
    </row>
    <row r="69" spans="1:15" ht="12.75" customHeight="1">
      <c r="B69" s="22" t="s">
        <v>737</v>
      </c>
      <c r="C69" s="55"/>
      <c r="D69" s="55"/>
      <c r="F69" s="22" t="s">
        <v>738</v>
      </c>
      <c r="G69" s="4"/>
      <c r="H69" s="179"/>
    </row>
    <row r="70" spans="1:15" ht="12.75" customHeight="1">
      <c r="A70" s="55" t="str">
        <f>"3."</f>
        <v>3.</v>
      </c>
      <c r="B70" s="22" t="s">
        <v>739</v>
      </c>
      <c r="D70" s="55"/>
      <c r="H70" s="22"/>
    </row>
    <row r="71" spans="1:15" ht="12.75" customHeight="1">
      <c r="A71" s="55" t="s">
        <v>723</v>
      </c>
      <c r="B71" s="22" t="s">
        <v>740</v>
      </c>
      <c r="D71" s="55"/>
      <c r="F71" s="179" t="s">
        <v>741</v>
      </c>
      <c r="H71" s="22"/>
    </row>
    <row r="72" spans="1:15" ht="12.75" customHeight="1">
      <c r="A72" s="55"/>
      <c r="B72" s="22" t="s">
        <v>742</v>
      </c>
      <c r="C72" s="22"/>
      <c r="F72" s="22" t="s">
        <v>743</v>
      </c>
      <c r="G72" s="179"/>
      <c r="H72" s="55"/>
      <c r="I72" s="55"/>
      <c r="J72" s="55"/>
      <c r="K72" s="55"/>
      <c r="L72" s="55"/>
      <c r="M72" s="55"/>
      <c r="N72" s="55"/>
      <c r="O72" s="55"/>
    </row>
    <row r="73" spans="1:15" ht="12.75" customHeight="1">
      <c r="A73" s="68" t="str">
        <f>"4."</f>
        <v>4.</v>
      </c>
      <c r="B73" s="22" t="s">
        <v>744</v>
      </c>
      <c r="C73" s="55"/>
      <c r="D73" s="55"/>
      <c r="E73" s="55"/>
      <c r="F73" s="55" t="s">
        <v>745</v>
      </c>
      <c r="G73" s="55"/>
      <c r="H73" s="55"/>
      <c r="I73" s="55"/>
      <c r="J73" s="55"/>
    </row>
    <row r="74" spans="1:15" ht="12.75" customHeight="1">
      <c r="A74" s="613" t="s">
        <v>723</v>
      </c>
      <c r="B74" s="22" t="s">
        <v>746</v>
      </c>
      <c r="D74" s="55"/>
      <c r="F74" s="22" t="s">
        <v>747</v>
      </c>
      <c r="H74" s="22"/>
    </row>
    <row r="75" spans="1:15" ht="12.75" customHeight="1">
      <c r="C75" s="22"/>
      <c r="E75" s="55"/>
      <c r="F75" s="55"/>
    </row>
    <row r="76" spans="1:15" ht="12.75" customHeight="1">
      <c r="C76" s="22"/>
      <c r="E76" s="55"/>
      <c r="F76" s="55"/>
    </row>
    <row r="77" spans="1:15" ht="12.75" customHeight="1">
      <c r="C77" s="22"/>
      <c r="E77" s="55"/>
      <c r="F77" s="55"/>
    </row>
    <row r="78" spans="1:15" ht="12.75" customHeight="1">
      <c r="C78" s="22"/>
      <c r="E78" s="55"/>
      <c r="F78" s="55"/>
    </row>
    <row r="79" spans="1:15" ht="12.75" customHeight="1">
      <c r="C79" s="22"/>
      <c r="E79" s="55"/>
      <c r="F79" s="55"/>
    </row>
    <row r="80" spans="1:15" ht="12.75" customHeight="1">
      <c r="C80" s="22"/>
      <c r="E80" s="55"/>
      <c r="F80" s="55"/>
      <c r="G80" s="55"/>
      <c r="H80" s="55"/>
      <c r="I80" s="55"/>
      <c r="J80" s="55"/>
      <c r="K80" s="55"/>
      <c r="L80" s="55"/>
      <c r="M80" s="199"/>
      <c r="N80" s="199"/>
    </row>
    <row r="81" spans="3:15" ht="12.75" customHeight="1">
      <c r="C81" s="22"/>
    </row>
    <row r="82" spans="3:15" ht="12.75" customHeight="1">
      <c r="C82" s="22"/>
      <c r="E82" s="179"/>
      <c r="F82" s="179"/>
      <c r="G82" s="179"/>
      <c r="H82" s="179"/>
      <c r="I82" s="179"/>
      <c r="J82" s="179"/>
      <c r="K82" s="179"/>
      <c r="L82" s="179"/>
      <c r="M82" s="179"/>
      <c r="N82" s="179"/>
      <c r="O82" s="179"/>
    </row>
  </sheetData>
  <mergeCells count="14">
    <mergeCell ref="A1:I1"/>
    <mergeCell ref="M5:M6"/>
    <mergeCell ref="N5:N6"/>
    <mergeCell ref="O5:O6"/>
    <mergeCell ref="D4:I4"/>
    <mergeCell ref="K4:O4"/>
    <mergeCell ref="D5:D6"/>
    <mergeCell ref="E5:E6"/>
    <mergeCell ref="F5:F6"/>
    <mergeCell ref="G5:G6"/>
    <mergeCell ref="H5:H6"/>
    <mergeCell ref="I5:I6"/>
    <mergeCell ref="K5:K6"/>
    <mergeCell ref="L5:L6"/>
  </mergeCells>
  <printOptions horizontalCentered="1"/>
  <pageMargins left="0.23622047244094491" right="0.23622047244094491" top="0.39370078740157483" bottom="0.15748031496062992" header="0.31496062992125984" footer="0.31496062992125984"/>
  <pageSetup paperSize="9" scale="9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1"/>
  <sheetViews>
    <sheetView showGridLines="0" zoomScaleNormal="100" workbookViewId="0">
      <selection sqref="A1:F1"/>
    </sheetView>
  </sheetViews>
  <sheetFormatPr defaultColWidth="9.140625" defaultRowHeight="11.25"/>
  <cols>
    <col min="1" max="1" width="2.28515625" style="22" customWidth="1"/>
    <col min="2" max="2" width="44.5703125" style="22" customWidth="1"/>
    <col min="3" max="3" width="3.7109375" style="4" customWidth="1"/>
    <col min="4" max="5" width="9.140625" style="4" customWidth="1"/>
    <col min="6" max="6" width="9.140625" style="22" customWidth="1"/>
    <col min="7" max="16384" width="9.140625" style="22"/>
  </cols>
  <sheetData>
    <row r="1" spans="1:9" s="212" customFormat="1" ht="19.149999999999999" customHeight="1" thickBot="1">
      <c r="A1" s="1298" t="s">
        <v>748</v>
      </c>
      <c r="B1" s="1298"/>
      <c r="C1" s="1298"/>
      <c r="D1" s="1298"/>
      <c r="E1" s="1298"/>
      <c r="F1" s="1298"/>
      <c r="G1" s="808"/>
      <c r="H1" s="808"/>
      <c r="I1" s="808"/>
    </row>
    <row r="2" spans="1:9" s="682" customFormat="1" ht="13.5" customHeight="1">
      <c r="A2" s="809" t="s">
        <v>749</v>
      </c>
      <c r="C2" s="41"/>
      <c r="D2" s="41"/>
      <c r="E2" s="41"/>
    </row>
    <row r="3" spans="1:9" s="799" customFormat="1" ht="13.5" customHeight="1">
      <c r="A3" s="14" t="s">
        <v>1</v>
      </c>
      <c r="C3" s="175"/>
      <c r="D3" s="175"/>
      <c r="E3" s="175"/>
      <c r="F3" s="801"/>
    </row>
    <row r="4" spans="1:9" customFormat="1" ht="12.75">
      <c r="B4" s="802"/>
      <c r="C4" s="18"/>
      <c r="D4" s="1299" t="s">
        <v>82</v>
      </c>
      <c r="E4" s="1299"/>
      <c r="F4" s="1299"/>
    </row>
    <row r="5" spans="1:9">
      <c r="B5" s="31"/>
      <c r="C5" s="18"/>
      <c r="D5" s="1300">
        <v>2012</v>
      </c>
      <c r="E5" s="1300">
        <v>2013</v>
      </c>
      <c r="F5" s="1300">
        <v>2014</v>
      </c>
    </row>
    <row r="6" spans="1:9" ht="10.15" customHeight="1">
      <c r="B6" s="31"/>
      <c r="C6" s="18" t="s">
        <v>15</v>
      </c>
      <c r="D6" s="1293"/>
      <c r="E6" s="1293"/>
      <c r="F6" s="1293"/>
    </row>
    <row r="7" spans="1:9" s="332" customFormat="1" ht="10.15" customHeight="1">
      <c r="B7" s="352"/>
      <c r="C7" s="18"/>
      <c r="D7" s="18"/>
      <c r="E7" s="18"/>
      <c r="F7" s="26" t="s">
        <v>22</v>
      </c>
    </row>
    <row r="8" spans="1:9">
      <c r="B8" s="33" t="s">
        <v>750</v>
      </c>
      <c r="C8" s="41"/>
      <c r="D8" s="41"/>
      <c r="E8" s="41"/>
      <c r="G8" s="332"/>
    </row>
    <row r="9" spans="1:9">
      <c r="B9" s="28" t="s">
        <v>751</v>
      </c>
      <c r="C9" s="4" t="s">
        <v>711</v>
      </c>
      <c r="D9" s="182">
        <v>21.6</v>
      </c>
      <c r="E9" s="184">
        <v>22.1</v>
      </c>
      <c r="F9" s="22">
        <v>21.8</v>
      </c>
      <c r="G9" s="332"/>
    </row>
    <row r="10" spans="1:9" ht="12.75" customHeight="1">
      <c r="B10" s="28" t="s">
        <v>752</v>
      </c>
      <c r="C10" s="4" t="s">
        <v>711</v>
      </c>
      <c r="D10" s="182">
        <v>20.9</v>
      </c>
      <c r="E10" s="184">
        <v>21.4</v>
      </c>
      <c r="F10" s="182">
        <v>21.1</v>
      </c>
      <c r="G10" s="332"/>
    </row>
    <row r="11" spans="1:9" ht="12.75" customHeight="1">
      <c r="B11" s="28" t="s">
        <v>753</v>
      </c>
      <c r="C11" s="4">
        <v>3</v>
      </c>
      <c r="D11" s="182">
        <v>12</v>
      </c>
      <c r="E11" s="184">
        <v>12.3</v>
      </c>
      <c r="F11" s="182">
        <v>11.6</v>
      </c>
      <c r="G11" s="332"/>
    </row>
    <row r="12" spans="1:9" ht="6" customHeight="1">
      <c r="B12" s="28"/>
      <c r="D12" s="182"/>
      <c r="E12" s="184"/>
      <c r="F12" s="182"/>
      <c r="G12" s="332"/>
    </row>
    <row r="13" spans="1:9">
      <c r="B13" s="33" t="s">
        <v>754</v>
      </c>
      <c r="C13" s="41"/>
      <c r="D13" s="182"/>
      <c r="E13" s="184"/>
      <c r="F13" s="182"/>
      <c r="G13" s="332"/>
    </row>
    <row r="14" spans="1:9">
      <c r="B14" s="28" t="s">
        <v>751</v>
      </c>
      <c r="C14" s="4" t="s">
        <v>711</v>
      </c>
      <c r="D14" s="182">
        <v>20.2</v>
      </c>
      <c r="E14" s="184">
        <v>21.3</v>
      </c>
      <c r="F14" s="182">
        <v>21.5</v>
      </c>
      <c r="G14" s="332"/>
    </row>
    <row r="15" spans="1:9" ht="12.75" customHeight="1">
      <c r="B15" s="28" t="s">
        <v>752</v>
      </c>
      <c r="C15" s="4" t="s">
        <v>711</v>
      </c>
      <c r="D15" s="182">
        <v>19.5</v>
      </c>
      <c r="E15" s="184">
        <v>20.5</v>
      </c>
      <c r="F15" s="182">
        <v>20.2</v>
      </c>
      <c r="G15" s="332"/>
    </row>
    <row r="16" spans="1:9" ht="12.6" customHeight="1">
      <c r="B16" s="28" t="s">
        <v>753</v>
      </c>
      <c r="C16" s="4">
        <v>3</v>
      </c>
      <c r="D16" s="182">
        <v>10.4</v>
      </c>
      <c r="E16" s="184">
        <v>10.7</v>
      </c>
      <c r="F16" s="182">
        <v>10.5</v>
      </c>
      <c r="G16" s="234"/>
    </row>
    <row r="17" spans="2:7" ht="6" customHeight="1">
      <c r="B17" s="28"/>
      <c r="D17" s="182"/>
      <c r="E17" s="184"/>
      <c r="F17" s="182"/>
      <c r="G17" s="234"/>
    </row>
    <row r="18" spans="2:7">
      <c r="B18" s="33" t="s">
        <v>755</v>
      </c>
      <c r="C18" s="41"/>
      <c r="D18" s="182"/>
      <c r="E18" s="184"/>
      <c r="F18" s="182"/>
      <c r="G18" s="234"/>
    </row>
    <row r="19" spans="2:7">
      <c r="B19" s="28" t="s">
        <v>751</v>
      </c>
      <c r="C19" s="4" t="s">
        <v>711</v>
      </c>
      <c r="D19" s="182">
        <v>19.8</v>
      </c>
      <c r="E19" s="184">
        <v>22.3</v>
      </c>
      <c r="F19" s="182">
        <v>22.8</v>
      </c>
      <c r="G19" s="234"/>
    </row>
    <row r="20" spans="2:7" ht="12.75" customHeight="1">
      <c r="B20" s="28" t="s">
        <v>752</v>
      </c>
      <c r="C20" s="4" t="s">
        <v>711</v>
      </c>
      <c r="D20" s="182">
        <v>16.600000000000001</v>
      </c>
      <c r="E20" s="184">
        <v>19.7</v>
      </c>
      <c r="F20" s="182">
        <v>19.899999999999999</v>
      </c>
    </row>
    <row r="21" spans="2:7" ht="12.75" customHeight="1">
      <c r="B21" s="28" t="s">
        <v>753</v>
      </c>
      <c r="C21" s="4">
        <v>3</v>
      </c>
      <c r="D21" s="182">
        <v>9.6999999999999993</v>
      </c>
      <c r="E21" s="184">
        <v>11.3</v>
      </c>
      <c r="F21" s="182">
        <v>11.1</v>
      </c>
      <c r="G21" s="234"/>
    </row>
    <row r="22" spans="2:7" ht="6" customHeight="1">
      <c r="B22" s="28"/>
      <c r="D22" s="182"/>
      <c r="E22" s="184"/>
      <c r="F22" s="182"/>
      <c r="G22" s="234"/>
    </row>
    <row r="23" spans="2:7">
      <c r="B23" s="33" t="s">
        <v>756</v>
      </c>
      <c r="C23" s="41"/>
      <c r="D23" s="182"/>
      <c r="E23" s="184"/>
      <c r="F23" s="182"/>
      <c r="G23" s="234"/>
    </row>
    <row r="24" spans="2:7">
      <c r="B24" s="28" t="s">
        <v>751</v>
      </c>
      <c r="C24" s="4" t="s">
        <v>711</v>
      </c>
      <c r="D24" s="182">
        <v>21.4</v>
      </c>
      <c r="E24" s="184">
        <v>21.9</v>
      </c>
      <c r="F24" s="182">
        <v>21.7</v>
      </c>
      <c r="G24" s="234"/>
    </row>
    <row r="25" spans="2:7" ht="12.75" customHeight="1">
      <c r="B25" s="28" t="s">
        <v>752</v>
      </c>
      <c r="C25" s="4" t="s">
        <v>711</v>
      </c>
      <c r="D25" s="182">
        <v>20.6</v>
      </c>
      <c r="E25" s="184">
        <v>21.2</v>
      </c>
      <c r="F25" s="182">
        <v>20.8</v>
      </c>
    </row>
    <row r="26" spans="2:7" ht="12.75" customHeight="1">
      <c r="B26" s="28" t="s">
        <v>753</v>
      </c>
      <c r="C26" s="4">
        <v>3</v>
      </c>
      <c r="D26" s="182">
        <v>11.7</v>
      </c>
      <c r="E26" s="184">
        <v>11.8</v>
      </c>
      <c r="F26" s="182">
        <v>11.2</v>
      </c>
      <c r="G26" s="234"/>
    </row>
    <row r="27" spans="2:7" ht="6" customHeight="1">
      <c r="B27" s="28"/>
      <c r="D27" s="182"/>
      <c r="E27" s="184"/>
      <c r="F27" s="182"/>
      <c r="G27" s="234"/>
    </row>
    <row r="28" spans="2:7">
      <c r="B28" s="33" t="s">
        <v>757</v>
      </c>
      <c r="C28" s="41"/>
      <c r="D28" s="182"/>
      <c r="E28" s="184"/>
      <c r="F28" s="182"/>
      <c r="G28" s="234"/>
    </row>
    <row r="29" spans="2:7">
      <c r="B29" s="28" t="s">
        <v>751</v>
      </c>
      <c r="C29" s="4" t="s">
        <v>711</v>
      </c>
      <c r="D29" s="182">
        <v>15.7</v>
      </c>
      <c r="E29" s="184">
        <v>15.9</v>
      </c>
      <c r="F29" s="182">
        <v>15.9</v>
      </c>
      <c r="G29" s="234"/>
    </row>
    <row r="30" spans="2:7" ht="12.75" customHeight="1">
      <c r="B30" s="28" t="s">
        <v>752</v>
      </c>
      <c r="C30" s="4" t="s">
        <v>711</v>
      </c>
      <c r="D30" s="182">
        <v>15.2</v>
      </c>
      <c r="E30" s="184">
        <v>15.3</v>
      </c>
      <c r="F30" s="182">
        <v>15.2</v>
      </c>
    </row>
    <row r="31" spans="2:7" ht="12.75" customHeight="1">
      <c r="B31" s="28" t="s">
        <v>753</v>
      </c>
      <c r="C31" s="4">
        <v>3</v>
      </c>
      <c r="D31" s="182">
        <v>11</v>
      </c>
      <c r="E31" s="184">
        <v>11</v>
      </c>
      <c r="F31" s="182">
        <v>11</v>
      </c>
      <c r="G31" s="234"/>
    </row>
    <row r="32" spans="2:7" ht="6" customHeight="1">
      <c r="B32" s="28"/>
      <c r="D32" s="182"/>
      <c r="E32" s="184"/>
      <c r="F32" s="182"/>
      <c r="G32" s="234"/>
    </row>
    <row r="33" spans="2:7">
      <c r="B33" s="33" t="s">
        <v>758</v>
      </c>
      <c r="C33" s="41"/>
      <c r="D33" s="182"/>
      <c r="E33" s="184"/>
      <c r="F33" s="182"/>
      <c r="G33" s="234"/>
    </row>
    <row r="34" spans="2:7">
      <c r="B34" s="28" t="s">
        <v>751</v>
      </c>
      <c r="C34" s="4" t="s">
        <v>711</v>
      </c>
      <c r="D34" s="182">
        <v>14.8</v>
      </c>
      <c r="E34" s="184">
        <v>16.2</v>
      </c>
      <c r="F34" s="182">
        <v>16</v>
      </c>
      <c r="G34" s="234"/>
    </row>
    <row r="35" spans="2:7" ht="12.75" customHeight="1">
      <c r="B35" s="28" t="s">
        <v>752</v>
      </c>
      <c r="C35" s="4" t="s">
        <v>711</v>
      </c>
      <c r="D35" s="182">
        <v>13.6</v>
      </c>
      <c r="E35" s="184">
        <v>14.7</v>
      </c>
      <c r="F35" s="182">
        <v>14.5</v>
      </c>
    </row>
    <row r="36" spans="2:7" ht="12.75" customHeight="1">
      <c r="B36" s="28" t="s">
        <v>753</v>
      </c>
      <c r="C36" s="4">
        <v>3</v>
      </c>
      <c r="D36" s="182">
        <v>9.1999999999999993</v>
      </c>
      <c r="E36" s="184">
        <v>9.8000000000000007</v>
      </c>
      <c r="F36" s="182">
        <v>9.6999999999999993</v>
      </c>
      <c r="G36" s="234"/>
    </row>
    <row r="37" spans="2:7" ht="6" customHeight="1">
      <c r="B37" s="28"/>
      <c r="D37" s="182"/>
      <c r="E37" s="184"/>
      <c r="F37" s="182"/>
      <c r="G37" s="234"/>
    </row>
    <row r="38" spans="2:7">
      <c r="B38" s="33" t="s">
        <v>759</v>
      </c>
      <c r="C38" s="41"/>
      <c r="D38" s="182"/>
      <c r="E38" s="184"/>
      <c r="F38" s="182"/>
      <c r="G38" s="234"/>
    </row>
    <row r="39" spans="2:7">
      <c r="B39" s="28" t="s">
        <v>751</v>
      </c>
      <c r="C39" s="4" t="s">
        <v>711</v>
      </c>
      <c r="D39" s="182">
        <v>13.9</v>
      </c>
      <c r="E39" s="184">
        <v>16.2</v>
      </c>
      <c r="F39" s="182">
        <v>16.5</v>
      </c>
      <c r="G39" s="234"/>
    </row>
    <row r="40" spans="2:7" ht="12.75" customHeight="1">
      <c r="B40" s="28" t="s">
        <v>752</v>
      </c>
      <c r="C40" s="4" t="s">
        <v>711</v>
      </c>
      <c r="D40" s="182">
        <v>12.6</v>
      </c>
      <c r="E40" s="184">
        <v>13.9</v>
      </c>
      <c r="F40" s="182">
        <v>14.2</v>
      </c>
    </row>
    <row r="41" spans="2:7" ht="12.75" customHeight="1">
      <c r="B41" s="28" t="s">
        <v>753</v>
      </c>
      <c r="C41" s="4">
        <v>3</v>
      </c>
      <c r="D41" s="182">
        <v>9.8000000000000007</v>
      </c>
      <c r="E41" s="184">
        <v>10.5</v>
      </c>
      <c r="F41" s="182">
        <v>10.6</v>
      </c>
      <c r="G41" s="234"/>
    </row>
    <row r="42" spans="2:7" ht="6" customHeight="1">
      <c r="B42" s="28"/>
      <c r="D42" s="182"/>
      <c r="E42" s="184"/>
      <c r="F42" s="182"/>
      <c r="G42" s="234"/>
    </row>
    <row r="43" spans="2:7" ht="13.5" customHeight="1">
      <c r="B43" s="33" t="s">
        <v>772</v>
      </c>
      <c r="C43" s="4">
        <v>5</v>
      </c>
      <c r="D43" s="182"/>
      <c r="E43" s="184"/>
      <c r="F43" s="182"/>
      <c r="G43" s="234"/>
    </row>
    <row r="44" spans="2:7" ht="13.5" customHeight="1">
      <c r="B44" s="28" t="s">
        <v>751</v>
      </c>
      <c r="C44" s="4" t="s">
        <v>711</v>
      </c>
      <c r="D44" s="182">
        <v>14.6</v>
      </c>
      <c r="E44" s="184">
        <v>17.399999999999999</v>
      </c>
      <c r="F44" s="182">
        <v>17.399999999999999</v>
      </c>
      <c r="G44" s="234"/>
    </row>
    <row r="45" spans="2:7" ht="12.75" customHeight="1">
      <c r="B45" s="28" t="s">
        <v>752</v>
      </c>
      <c r="C45" s="4" t="s">
        <v>711</v>
      </c>
      <c r="D45" s="182">
        <v>12.9</v>
      </c>
      <c r="E45" s="184">
        <v>14</v>
      </c>
      <c r="F45" s="182">
        <v>14</v>
      </c>
    </row>
    <row r="46" spans="2:7" ht="12.75" customHeight="1">
      <c r="B46" s="28" t="s">
        <v>753</v>
      </c>
      <c r="C46" s="4">
        <v>3</v>
      </c>
      <c r="D46" s="182">
        <v>9.5</v>
      </c>
      <c r="E46" s="184">
        <v>9.6999999999999993</v>
      </c>
      <c r="F46" s="182">
        <v>10</v>
      </c>
      <c r="G46" s="234"/>
    </row>
    <row r="47" spans="2:7" ht="6" customHeight="1">
      <c r="B47" s="28"/>
      <c r="D47" s="182"/>
      <c r="E47" s="184"/>
      <c r="F47" s="182"/>
      <c r="G47" s="234"/>
    </row>
    <row r="48" spans="2:7" ht="12.75" customHeight="1">
      <c r="B48" s="33" t="s">
        <v>760</v>
      </c>
      <c r="C48" s="41"/>
      <c r="D48" s="182"/>
      <c r="E48" s="184"/>
      <c r="F48" s="182"/>
    </row>
    <row r="49" spans="1:7" ht="12.75" customHeight="1">
      <c r="B49" s="28" t="s">
        <v>751</v>
      </c>
      <c r="C49" s="4" t="s">
        <v>711</v>
      </c>
      <c r="D49" s="182">
        <v>15.5</v>
      </c>
      <c r="E49" s="184">
        <v>15.9</v>
      </c>
      <c r="F49" s="182">
        <v>15.9</v>
      </c>
    </row>
    <row r="50" spans="1:7" ht="12.75" customHeight="1">
      <c r="B50" s="28" t="s">
        <v>752</v>
      </c>
      <c r="C50" s="4" t="s">
        <v>711</v>
      </c>
      <c r="D50" s="182">
        <v>14.8</v>
      </c>
      <c r="E50" s="184">
        <v>15.1</v>
      </c>
      <c r="F50" s="182">
        <v>15</v>
      </c>
    </row>
    <row r="51" spans="1:7" ht="12.75" customHeight="1">
      <c r="B51" s="28" t="s">
        <v>753</v>
      </c>
      <c r="C51" s="4">
        <v>3</v>
      </c>
      <c r="D51" s="182">
        <v>10.6</v>
      </c>
      <c r="E51" s="184">
        <v>10.7</v>
      </c>
      <c r="F51" s="182">
        <v>10.6</v>
      </c>
    </row>
    <row r="52" spans="1:7" ht="6" customHeight="1">
      <c r="B52" s="28"/>
      <c r="D52" s="182"/>
      <c r="E52" s="184"/>
      <c r="F52" s="182"/>
      <c r="G52" s="234"/>
    </row>
    <row r="53" spans="1:7" ht="12.75" customHeight="1">
      <c r="B53" s="33" t="s">
        <v>261</v>
      </c>
      <c r="C53" s="41"/>
      <c r="D53" s="182"/>
      <c r="E53" s="184"/>
      <c r="F53" s="182"/>
    </row>
    <row r="54" spans="1:7" ht="12.75" customHeight="1">
      <c r="B54" s="28" t="s">
        <v>751</v>
      </c>
      <c r="C54" s="4" t="s">
        <v>711</v>
      </c>
      <c r="D54" s="182">
        <v>6.9</v>
      </c>
      <c r="E54" s="184">
        <v>6.4</v>
      </c>
      <c r="F54" s="182">
        <v>6.4</v>
      </c>
    </row>
    <row r="55" spans="1:7" ht="12.75" customHeight="1">
      <c r="B55" s="28" t="s">
        <v>752</v>
      </c>
      <c r="C55" s="4" t="s">
        <v>711</v>
      </c>
      <c r="D55" s="182">
        <v>5.9</v>
      </c>
      <c r="E55" s="184">
        <v>5.4</v>
      </c>
      <c r="F55" s="182">
        <v>5.5</v>
      </c>
    </row>
    <row r="56" spans="1:7" ht="12.75" customHeight="1">
      <c r="B56" s="28" t="s">
        <v>753</v>
      </c>
      <c r="C56" s="4">
        <v>3</v>
      </c>
      <c r="D56" s="182">
        <v>2.2000000000000002</v>
      </c>
      <c r="E56" s="184">
        <v>2.2000000000000002</v>
      </c>
      <c r="F56" s="182">
        <v>2.2000000000000002</v>
      </c>
    </row>
    <row r="57" spans="1:7" ht="6" customHeight="1">
      <c r="B57" s="28"/>
      <c r="D57" s="182"/>
      <c r="E57" s="184"/>
      <c r="F57" s="182"/>
    </row>
    <row r="58" spans="1:7" ht="12.75" customHeight="1">
      <c r="B58" s="33" t="s">
        <v>761</v>
      </c>
      <c r="D58" s="182"/>
      <c r="E58" s="184"/>
      <c r="F58" s="182"/>
    </row>
    <row r="59" spans="1:7" ht="12.75" customHeight="1">
      <c r="B59" s="28" t="s">
        <v>751</v>
      </c>
      <c r="C59" s="4" t="s">
        <v>711</v>
      </c>
      <c r="D59" s="182">
        <v>16.100000000000001</v>
      </c>
      <c r="E59" s="184">
        <v>16.8</v>
      </c>
      <c r="F59" s="182">
        <v>16.899999999999999</v>
      </c>
    </row>
    <row r="60" spans="1:7" ht="12.75" customHeight="1">
      <c r="B60" s="28" t="s">
        <v>762</v>
      </c>
      <c r="C60" s="4" t="s">
        <v>711</v>
      </c>
      <c r="D60" s="182">
        <v>15.3</v>
      </c>
      <c r="E60" s="184">
        <v>15.9</v>
      </c>
      <c r="F60" s="182">
        <v>16</v>
      </c>
    </row>
    <row r="61" spans="1:7" ht="12.75" customHeight="1">
      <c r="B61" s="28" t="s">
        <v>753</v>
      </c>
      <c r="C61" s="4">
        <v>3</v>
      </c>
      <c r="D61" s="182">
        <v>10.6</v>
      </c>
      <c r="E61" s="184">
        <v>10.7</v>
      </c>
      <c r="F61" s="182">
        <v>10.5</v>
      </c>
    </row>
    <row r="62" spans="1:7" ht="4.5" customHeight="1">
      <c r="A62" s="48"/>
      <c r="B62" s="179"/>
      <c r="C62" s="18"/>
      <c r="D62" s="50"/>
      <c r="E62" s="50"/>
      <c r="F62" s="48"/>
    </row>
    <row r="63" spans="1:7" ht="9.6" customHeight="1">
      <c r="B63" s="285"/>
      <c r="C63" s="286"/>
      <c r="D63" s="18"/>
      <c r="E63" s="18"/>
      <c r="F63" s="229" t="s">
        <v>763</v>
      </c>
    </row>
    <row r="64" spans="1:7" ht="6.6" customHeight="1">
      <c r="B64" s="31"/>
      <c r="C64" s="18"/>
      <c r="D64" s="18"/>
      <c r="E64" s="18"/>
      <c r="F64" s="229"/>
    </row>
    <row r="65" spans="1:9" ht="46.15" customHeight="1">
      <c r="A65" s="1296" t="s">
        <v>764</v>
      </c>
      <c r="B65" s="1296"/>
      <c r="C65" s="1296"/>
      <c r="D65" s="1296"/>
      <c r="E65" s="1296"/>
      <c r="F65" s="1296"/>
      <c r="G65" s="1296"/>
      <c r="H65" s="197"/>
      <c r="I65" s="197"/>
    </row>
    <row r="66" spans="1:9" ht="5.45" customHeight="1">
      <c r="A66" s="55" t="s">
        <v>723</v>
      </c>
      <c r="C66" s="22"/>
      <c r="D66" s="22"/>
      <c r="E66" s="22"/>
    </row>
    <row r="67" spans="1:9" ht="21.6" customHeight="1">
      <c r="A67" s="1296" t="s">
        <v>765</v>
      </c>
      <c r="B67" s="1296"/>
      <c r="C67" s="1296"/>
      <c r="D67" s="1296"/>
      <c r="E67" s="1296"/>
      <c r="F67" s="1296"/>
      <c r="G67" s="1296"/>
      <c r="H67" s="197"/>
      <c r="I67" s="197"/>
    </row>
    <row r="68" spans="1:9" ht="5.45" customHeight="1">
      <c r="C68" s="22"/>
      <c r="D68" s="22"/>
      <c r="E68" s="22"/>
    </row>
    <row r="69" spans="1:9" ht="22.15" customHeight="1">
      <c r="A69" s="1296" t="s">
        <v>766</v>
      </c>
      <c r="B69" s="1296"/>
      <c r="C69" s="1296"/>
      <c r="D69" s="1296"/>
      <c r="E69" s="1296"/>
      <c r="F69" s="1296"/>
      <c r="G69" s="1296"/>
      <c r="H69" s="197"/>
      <c r="I69" s="197"/>
    </row>
    <row r="70" spans="1:9" ht="5.45" customHeight="1">
      <c r="A70" s="55" t="s">
        <v>723</v>
      </c>
      <c r="C70" s="22"/>
      <c r="D70" s="22"/>
      <c r="E70" s="22"/>
      <c r="F70" s="55"/>
    </row>
    <row r="71" spans="1:9" ht="23.45" customHeight="1">
      <c r="A71" s="1296" t="s">
        <v>767</v>
      </c>
      <c r="B71" s="1296"/>
      <c r="C71" s="1296"/>
      <c r="D71" s="1296"/>
      <c r="E71" s="1296"/>
      <c r="F71" s="1296"/>
      <c r="G71" s="1296"/>
      <c r="H71" s="197"/>
      <c r="I71" s="197"/>
    </row>
    <row r="72" spans="1:9" ht="12.75" customHeight="1">
      <c r="C72" s="22"/>
      <c r="D72" s="22"/>
      <c r="E72" s="22"/>
    </row>
    <row r="73" spans="1:9" ht="12.75" customHeight="1">
      <c r="A73" s="1297"/>
      <c r="B73" s="1297"/>
      <c r="C73" s="1297"/>
      <c r="D73" s="1297"/>
      <c r="E73" s="1297"/>
      <c r="F73" s="1297"/>
      <c r="G73" s="1297"/>
      <c r="H73" s="1297"/>
      <c r="I73" s="1297"/>
    </row>
    <row r="74" spans="1:9" ht="12.75" customHeight="1">
      <c r="C74" s="22"/>
      <c r="D74" s="22"/>
      <c r="E74" s="22"/>
    </row>
    <row r="75" spans="1:9" ht="12.75" customHeight="1">
      <c r="C75" s="22"/>
      <c r="D75" s="22"/>
      <c r="E75" s="22"/>
    </row>
    <row r="76" spans="1:9" ht="12.75" customHeight="1">
      <c r="C76" s="22"/>
      <c r="D76" s="22"/>
      <c r="E76" s="22"/>
    </row>
    <row r="77" spans="1:9" ht="12.75" customHeight="1">
      <c r="C77" s="22"/>
      <c r="D77" s="22"/>
      <c r="E77" s="22"/>
    </row>
    <row r="78" spans="1:9" ht="12.75" customHeight="1">
      <c r="C78" s="22"/>
      <c r="D78" s="22"/>
      <c r="E78" s="22"/>
    </row>
    <row r="79" spans="1:9" ht="12.75" customHeight="1">
      <c r="C79" s="22"/>
      <c r="D79" s="22"/>
      <c r="E79" s="22"/>
    </row>
    <row r="80" spans="1:9" ht="12.75" customHeight="1">
      <c r="C80" s="22"/>
      <c r="D80" s="22"/>
      <c r="E80" s="22"/>
    </row>
    <row r="81" spans="3:6" ht="12.75" customHeight="1">
      <c r="C81" s="22"/>
      <c r="D81" s="22"/>
      <c r="E81" s="22"/>
      <c r="F81" s="179"/>
    </row>
  </sheetData>
  <mergeCells count="10">
    <mergeCell ref="A67:G67"/>
    <mergeCell ref="A69:G69"/>
    <mergeCell ref="A71:G71"/>
    <mergeCell ref="A73:I73"/>
    <mergeCell ref="A1:F1"/>
    <mergeCell ref="D4:F4"/>
    <mergeCell ref="D5:D6"/>
    <mergeCell ref="E5:E6"/>
    <mergeCell ref="F5:F6"/>
    <mergeCell ref="A65:G65"/>
  </mergeCells>
  <printOptions horizontalCentered="1"/>
  <pageMargins left="0.23622047244094491" right="0.23622047244094491" top="0.39370078740157483" bottom="0.15748031496062992" header="0.31496062992125984" footer="0.31496062992125984"/>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364"/>
  <sheetViews>
    <sheetView showGridLines="0" zoomScaleNormal="100" workbookViewId="0">
      <selection sqref="A1:R1"/>
    </sheetView>
  </sheetViews>
  <sheetFormatPr defaultColWidth="8.85546875" defaultRowHeight="12.75"/>
  <cols>
    <col min="1" max="1" width="3" style="1034" customWidth="1"/>
    <col min="2" max="2" width="35.140625" style="1034" customWidth="1"/>
    <col min="3" max="3" width="5.7109375" style="1045" customWidth="1"/>
    <col min="4" max="4" width="7.5703125" style="1048" customWidth="1"/>
    <col min="5" max="5" width="0.7109375" style="1034" customWidth="1"/>
    <col min="6" max="6" width="7.7109375" style="1047" customWidth="1"/>
    <col min="7" max="10" width="7.7109375" style="1034" customWidth="1"/>
    <col min="11" max="11" width="1.7109375" style="1034" customWidth="1"/>
    <col min="12" max="12" width="6.5703125" style="1034" customWidth="1"/>
    <col min="13" max="13" width="1.28515625" style="1034" customWidth="1"/>
    <col min="14" max="14" width="6.140625" style="1042" customWidth="1"/>
    <col min="15" max="15" width="5.85546875" style="1043" customWidth="1"/>
    <col min="16" max="17" width="5.85546875" style="1044" customWidth="1"/>
    <col min="18" max="18" width="5.7109375" style="1033" customWidth="1"/>
    <col min="19" max="20" width="9.5703125" style="1033" customWidth="1"/>
    <col min="21" max="21" width="8.85546875" style="1028"/>
    <col min="22" max="22" width="8.85546875" style="1029"/>
    <col min="23" max="16384" width="8.85546875" style="1028"/>
  </cols>
  <sheetData>
    <row r="1" spans="1:22" s="883" customFormat="1" ht="41.45" customHeight="1" thickBot="1">
      <c r="A1" s="1167" t="s">
        <v>151</v>
      </c>
      <c r="B1" s="1167"/>
      <c r="C1" s="1167"/>
      <c r="D1" s="1167"/>
      <c r="E1" s="1167"/>
      <c r="F1" s="1167"/>
      <c r="G1" s="1167"/>
      <c r="H1" s="1167"/>
      <c r="I1" s="1167"/>
      <c r="J1" s="1167"/>
      <c r="K1" s="1167"/>
      <c r="L1" s="1167"/>
      <c r="M1" s="1167"/>
      <c r="N1" s="1167"/>
      <c r="O1" s="1167"/>
      <c r="P1" s="1167"/>
      <c r="Q1" s="1167"/>
      <c r="R1" s="1167"/>
      <c r="S1" s="882"/>
      <c r="T1" s="882"/>
      <c r="V1" s="884"/>
    </row>
    <row r="2" spans="1:22" s="892" customFormat="1" ht="16.149999999999999" customHeight="1">
      <c r="A2" s="885" t="s">
        <v>813</v>
      </c>
      <c r="B2" s="885"/>
      <c r="C2" s="886"/>
      <c r="D2" s="887"/>
      <c r="E2" s="888"/>
      <c r="F2" s="174"/>
      <c r="G2" s="888"/>
      <c r="H2" s="888"/>
      <c r="I2" s="888"/>
      <c r="J2" s="888"/>
      <c r="K2" s="888"/>
      <c r="L2" s="888"/>
      <c r="M2" s="888"/>
      <c r="N2" s="889"/>
      <c r="O2" s="889"/>
      <c r="P2" s="890"/>
      <c r="Q2" s="890"/>
      <c r="R2" s="891" t="s">
        <v>0</v>
      </c>
      <c r="S2" s="891"/>
      <c r="T2" s="891"/>
      <c r="V2" s="893"/>
    </row>
    <row r="3" spans="1:22" s="892" customFormat="1" ht="16.149999999999999" customHeight="1">
      <c r="A3" s="1168" t="s">
        <v>1</v>
      </c>
      <c r="B3" s="1168"/>
      <c r="C3" s="894"/>
      <c r="D3" s="888"/>
      <c r="E3" s="888"/>
      <c r="F3" s="174"/>
      <c r="G3" s="888"/>
      <c r="H3" s="888"/>
      <c r="I3" s="888"/>
      <c r="J3" s="888"/>
      <c r="K3" s="888"/>
      <c r="L3" s="888"/>
      <c r="M3" s="888"/>
      <c r="N3" s="889"/>
      <c r="O3" s="895"/>
      <c r="P3" s="895"/>
      <c r="Q3" s="895"/>
      <c r="V3" s="893"/>
    </row>
    <row r="4" spans="1:22" s="898" customFormat="1" ht="12.75" customHeight="1">
      <c r="A4" s="896"/>
      <c r="B4" s="896"/>
      <c r="C4" s="897"/>
      <c r="D4" s="1169" t="s">
        <v>81</v>
      </c>
      <c r="E4" s="1169"/>
      <c r="F4" s="1169"/>
      <c r="G4" s="1169"/>
      <c r="H4" s="1169"/>
      <c r="I4" s="1169"/>
      <c r="J4" s="1169"/>
      <c r="K4" s="1169"/>
      <c r="L4" s="1169"/>
      <c r="N4" s="1170" t="s">
        <v>82</v>
      </c>
      <c r="O4" s="1170"/>
      <c r="P4" s="1170"/>
      <c r="Q4" s="1170"/>
      <c r="R4" s="1170"/>
      <c r="S4" s="899"/>
      <c r="T4" s="899"/>
      <c r="V4" s="900"/>
    </row>
    <row r="5" spans="1:22" s="898" customFormat="1" ht="12.75" customHeight="1">
      <c r="A5" s="896"/>
      <c r="B5" s="896"/>
      <c r="C5" s="177" t="s">
        <v>15</v>
      </c>
      <c r="D5" s="901">
        <v>2002</v>
      </c>
      <c r="E5" s="902"/>
      <c r="F5" s="110">
        <v>2005</v>
      </c>
      <c r="G5" s="901">
        <v>2006</v>
      </c>
      <c r="H5" s="901">
        <v>2007</v>
      </c>
      <c r="I5" s="901">
        <v>2008</v>
      </c>
      <c r="J5" s="901">
        <v>2009</v>
      </c>
      <c r="K5" s="902"/>
      <c r="L5" s="901">
        <v>2010</v>
      </c>
      <c r="M5" s="903"/>
      <c r="N5" s="901">
        <v>2010</v>
      </c>
      <c r="O5" s="901">
        <v>2011</v>
      </c>
      <c r="P5" s="904">
        <v>2012</v>
      </c>
      <c r="Q5" s="901">
        <v>2013</v>
      </c>
      <c r="R5" s="901">
        <v>2014</v>
      </c>
      <c r="S5" s="905"/>
      <c r="T5" s="905"/>
      <c r="V5" s="900"/>
    </row>
    <row r="6" spans="1:22" s="898" customFormat="1" ht="11.1" customHeight="1">
      <c r="C6" s="178"/>
      <c r="D6" s="906"/>
      <c r="E6" s="907"/>
      <c r="F6" s="908"/>
      <c r="G6" s="907"/>
      <c r="H6" s="907"/>
      <c r="I6" s="907"/>
      <c r="J6" s="907"/>
      <c r="K6" s="907"/>
      <c r="L6" s="909" t="s">
        <v>24</v>
      </c>
      <c r="N6" s="910"/>
      <c r="O6" s="903"/>
      <c r="P6" s="911"/>
      <c r="Q6" s="911"/>
      <c r="R6" s="912"/>
      <c r="S6" s="912"/>
      <c r="T6" s="912"/>
      <c r="V6" s="900"/>
    </row>
    <row r="7" spans="1:22" s="898" customFormat="1" ht="13.15" customHeight="1">
      <c r="A7" s="1171" t="s">
        <v>26</v>
      </c>
      <c r="B7" s="1171"/>
      <c r="C7" s="178"/>
      <c r="D7" s="906"/>
      <c r="E7" s="907"/>
      <c r="F7" s="908"/>
      <c r="G7" s="907"/>
      <c r="H7" s="907"/>
      <c r="I7" s="907"/>
      <c r="J7" s="907"/>
      <c r="K7" s="907"/>
      <c r="L7" s="913"/>
      <c r="N7" s="910"/>
      <c r="O7" s="903"/>
      <c r="P7" s="911"/>
      <c r="Q7" s="911"/>
      <c r="R7" s="912"/>
      <c r="S7" s="912"/>
      <c r="T7" s="912"/>
      <c r="V7" s="900"/>
    </row>
    <row r="8" spans="1:22" s="898" customFormat="1" ht="6" customHeight="1">
      <c r="A8" s="914"/>
      <c r="B8" s="915"/>
      <c r="C8" s="180"/>
      <c r="D8" s="916"/>
      <c r="E8" s="917"/>
      <c r="F8" s="918"/>
      <c r="G8" s="917"/>
      <c r="H8" s="917"/>
      <c r="I8" s="917"/>
      <c r="J8" s="917"/>
      <c r="K8" s="917"/>
      <c r="L8" s="917"/>
      <c r="M8" s="919"/>
      <c r="N8" s="920"/>
      <c r="O8" s="921"/>
      <c r="P8" s="922"/>
      <c r="Q8" s="922"/>
      <c r="R8" s="923"/>
      <c r="S8" s="923"/>
      <c r="T8" s="923"/>
      <c r="V8" s="900"/>
    </row>
    <row r="9" spans="1:22" s="898" customFormat="1" ht="11.25" customHeight="1">
      <c r="A9" s="914"/>
      <c r="B9" s="924" t="s">
        <v>152</v>
      </c>
      <c r="C9" s="180"/>
      <c r="D9" s="916"/>
      <c r="E9" s="917"/>
      <c r="F9" s="918"/>
      <c r="G9" s="917"/>
      <c r="H9" s="917"/>
      <c r="I9" s="917"/>
      <c r="J9" s="917"/>
      <c r="K9" s="917"/>
      <c r="L9" s="917"/>
      <c r="M9" s="917"/>
      <c r="N9" s="920" t="s">
        <v>809</v>
      </c>
      <c r="O9" s="921" t="s">
        <v>809</v>
      </c>
      <c r="P9" s="922" t="s">
        <v>809</v>
      </c>
      <c r="Q9" s="922" t="s">
        <v>809</v>
      </c>
      <c r="R9" s="923" t="s">
        <v>809</v>
      </c>
      <c r="S9" s="923"/>
      <c r="T9" s="923"/>
      <c r="V9" s="900"/>
    </row>
    <row r="10" spans="1:22" s="898" customFormat="1" ht="11.25" customHeight="1">
      <c r="A10" s="907"/>
      <c r="B10" s="925" t="s">
        <v>153</v>
      </c>
      <c r="C10" s="180"/>
      <c r="D10" s="926">
        <v>18.5</v>
      </c>
      <c r="E10" s="920"/>
      <c r="F10" s="926">
        <v>18</v>
      </c>
      <c r="G10" s="926">
        <v>17.8</v>
      </c>
      <c r="H10" s="926">
        <v>17.600000000000001</v>
      </c>
      <c r="I10" s="926">
        <v>17.2</v>
      </c>
      <c r="J10" s="926">
        <v>17.100000000000001</v>
      </c>
      <c r="K10" s="920"/>
      <c r="L10" s="926">
        <v>16.8</v>
      </c>
      <c r="M10" s="920"/>
      <c r="N10" s="926">
        <v>16.399999999999999</v>
      </c>
      <c r="O10" s="926">
        <v>15.9</v>
      </c>
      <c r="P10" s="926">
        <v>15.3</v>
      </c>
      <c r="Q10" s="926">
        <v>14.6</v>
      </c>
      <c r="R10" s="921">
        <v>13.9</v>
      </c>
      <c r="S10" s="921"/>
      <c r="T10" s="921"/>
      <c r="V10" s="900"/>
    </row>
    <row r="11" spans="1:22" s="898" customFormat="1" ht="11.25" customHeight="1">
      <c r="A11" s="907"/>
      <c r="B11" s="925" t="s">
        <v>154</v>
      </c>
      <c r="C11" s="180"/>
      <c r="D11" s="926">
        <v>14.2</v>
      </c>
      <c r="E11" s="920"/>
      <c r="F11" s="926">
        <v>13</v>
      </c>
      <c r="G11" s="926">
        <v>12.6</v>
      </c>
      <c r="H11" s="926">
        <v>12.4</v>
      </c>
      <c r="I11" s="926">
        <v>11.9</v>
      </c>
      <c r="J11" s="926">
        <v>11.8</v>
      </c>
      <c r="K11" s="920"/>
      <c r="L11" s="926">
        <v>11.7</v>
      </c>
      <c r="M11" s="920"/>
      <c r="N11" s="926">
        <v>11.2</v>
      </c>
      <c r="O11" s="926">
        <v>10.9</v>
      </c>
      <c r="P11" s="926">
        <v>10.6</v>
      </c>
      <c r="Q11" s="926">
        <v>10</v>
      </c>
      <c r="R11" s="921">
        <v>9.8000000000000007</v>
      </c>
      <c r="S11" s="921"/>
      <c r="T11" s="921"/>
      <c r="V11" s="900"/>
    </row>
    <row r="12" spans="1:22" s="898" customFormat="1" ht="11.25" customHeight="1">
      <c r="A12" s="907"/>
      <c r="B12" s="925" t="s">
        <v>155</v>
      </c>
      <c r="C12" s="203"/>
      <c r="D12" s="926">
        <v>1.8</v>
      </c>
      <c r="E12" s="920"/>
      <c r="F12" s="926">
        <v>3</v>
      </c>
      <c r="G12" s="926">
        <v>3.8</v>
      </c>
      <c r="H12" s="926">
        <v>5.2</v>
      </c>
      <c r="I12" s="926">
        <v>6</v>
      </c>
      <c r="J12" s="926">
        <v>6.4</v>
      </c>
      <c r="K12" s="920"/>
      <c r="L12" s="926">
        <v>6.5</v>
      </c>
      <c r="M12" s="920"/>
      <c r="N12" s="926">
        <v>6.2</v>
      </c>
      <c r="O12" s="926">
        <v>6.5</v>
      </c>
      <c r="P12" s="926">
        <v>6.7</v>
      </c>
      <c r="Q12" s="926">
        <v>7</v>
      </c>
      <c r="R12" s="921">
        <v>7.4</v>
      </c>
      <c r="S12" s="921"/>
      <c r="T12" s="921"/>
      <c r="V12" s="900"/>
    </row>
    <row r="13" spans="1:22" s="898" customFormat="1" ht="11.25" customHeight="1">
      <c r="A13" s="907"/>
      <c r="B13" s="927" t="s">
        <v>156</v>
      </c>
      <c r="C13" s="203">
        <v>3</v>
      </c>
      <c r="D13" s="926">
        <v>0.2</v>
      </c>
      <c r="E13" s="920"/>
      <c r="F13" s="926">
        <v>0.5</v>
      </c>
      <c r="G13" s="926">
        <v>0.7</v>
      </c>
      <c r="H13" s="926">
        <v>0.9</v>
      </c>
      <c r="I13" s="926">
        <v>1.1000000000000001</v>
      </c>
      <c r="J13" s="926">
        <v>1.4</v>
      </c>
      <c r="K13" s="920"/>
      <c r="L13" s="926">
        <v>1.6</v>
      </c>
      <c r="M13" s="920"/>
      <c r="N13" s="926">
        <v>1.7</v>
      </c>
      <c r="O13" s="926">
        <v>1.9</v>
      </c>
      <c r="P13" s="926">
        <v>1.7</v>
      </c>
      <c r="Q13" s="926">
        <v>1.9</v>
      </c>
      <c r="R13" s="921">
        <v>1.9</v>
      </c>
      <c r="S13" s="921"/>
      <c r="T13" s="921"/>
      <c r="V13" s="900"/>
    </row>
    <row r="14" spans="1:22" s="898" customFormat="1" ht="11.25" customHeight="1">
      <c r="A14" s="907"/>
      <c r="B14" s="927" t="s">
        <v>157</v>
      </c>
      <c r="C14" s="186">
        <v>4</v>
      </c>
      <c r="D14" s="926">
        <v>158.30000000000001</v>
      </c>
      <c r="E14" s="920"/>
      <c r="F14" s="926">
        <v>155.5</v>
      </c>
      <c r="G14" s="926">
        <v>157.1</v>
      </c>
      <c r="H14" s="926">
        <v>155.6</v>
      </c>
      <c r="I14" s="926">
        <v>156.69999999999999</v>
      </c>
      <c r="J14" s="926">
        <v>157.19999999999999</v>
      </c>
      <c r="K14" s="920"/>
      <c r="L14" s="926">
        <v>160.4</v>
      </c>
      <c r="M14" s="920"/>
      <c r="N14" s="926">
        <v>156.6</v>
      </c>
      <c r="O14" s="926">
        <v>155.4</v>
      </c>
      <c r="P14" s="926">
        <v>153.5</v>
      </c>
      <c r="Q14" s="926">
        <v>149</v>
      </c>
      <c r="R14" s="921">
        <v>144.6</v>
      </c>
      <c r="S14" s="921"/>
      <c r="T14" s="921"/>
      <c r="V14" s="900"/>
    </row>
    <row r="15" spans="1:22" s="898" customFormat="1" ht="11.25" customHeight="1">
      <c r="A15" s="907"/>
      <c r="B15" s="927" t="s">
        <v>158</v>
      </c>
      <c r="C15" s="177"/>
      <c r="D15" s="926">
        <v>193</v>
      </c>
      <c r="E15" s="920"/>
      <c r="F15" s="926">
        <v>189.9</v>
      </c>
      <c r="G15" s="926">
        <v>192</v>
      </c>
      <c r="H15" s="926">
        <v>191.6</v>
      </c>
      <c r="I15" s="926">
        <v>192.9</v>
      </c>
      <c r="J15" s="926">
        <v>193.8</v>
      </c>
      <c r="K15" s="920"/>
      <c r="L15" s="926">
        <v>197</v>
      </c>
      <c r="M15" s="920"/>
      <c r="N15" s="926">
        <v>192.2</v>
      </c>
      <c r="O15" s="926">
        <v>190.6</v>
      </c>
      <c r="P15" s="926">
        <v>187.8</v>
      </c>
      <c r="Q15" s="926">
        <v>182.5</v>
      </c>
      <c r="R15" s="921">
        <v>177.6</v>
      </c>
      <c r="S15" s="921"/>
      <c r="T15" s="921"/>
      <c r="V15" s="900"/>
    </row>
    <row r="16" spans="1:22" s="898" customFormat="1" ht="11.25" customHeight="1">
      <c r="A16" s="907"/>
      <c r="B16" s="927" t="s">
        <v>159</v>
      </c>
      <c r="C16" s="186">
        <v>5</v>
      </c>
      <c r="D16" s="926">
        <v>4.3</v>
      </c>
      <c r="E16" s="920"/>
      <c r="F16" s="926">
        <v>6.4</v>
      </c>
      <c r="G16" s="926">
        <v>6.2</v>
      </c>
      <c r="H16" s="926">
        <v>5.5</v>
      </c>
      <c r="I16" s="926">
        <v>5.2</v>
      </c>
      <c r="J16" s="926">
        <v>4.8</v>
      </c>
      <c r="K16" s="920"/>
      <c r="L16" s="926">
        <v>3.9</v>
      </c>
      <c r="M16" s="920"/>
      <c r="N16" s="926">
        <v>3.9</v>
      </c>
      <c r="O16" s="926">
        <v>4.0999999999999996</v>
      </c>
      <c r="P16" s="926">
        <v>4</v>
      </c>
      <c r="Q16" s="926">
        <v>3.5</v>
      </c>
      <c r="R16" s="921">
        <v>4.5</v>
      </c>
      <c r="S16" s="921"/>
      <c r="T16" s="921"/>
      <c r="V16" s="900"/>
    </row>
    <row r="17" spans="1:22" s="898" customFormat="1" ht="11.25" customHeight="1">
      <c r="A17" s="907"/>
      <c r="B17" s="927" t="s">
        <v>87</v>
      </c>
      <c r="C17" s="177"/>
      <c r="D17" s="926">
        <v>10.1</v>
      </c>
      <c r="E17" s="920"/>
      <c r="F17" s="926">
        <v>8.6</v>
      </c>
      <c r="G17" s="926">
        <v>7.4</v>
      </c>
      <c r="H17" s="926">
        <v>7.5</v>
      </c>
      <c r="I17" s="926">
        <v>7.4</v>
      </c>
      <c r="J17" s="926">
        <v>7</v>
      </c>
      <c r="K17" s="920"/>
      <c r="L17" s="926">
        <v>8.1999999999999993</v>
      </c>
      <c r="M17" s="920"/>
      <c r="N17" s="926">
        <v>7.9</v>
      </c>
      <c r="O17" s="926">
        <v>7.5</v>
      </c>
      <c r="P17" s="926">
        <v>7.7</v>
      </c>
      <c r="Q17" s="926">
        <v>7.6</v>
      </c>
      <c r="R17" s="921">
        <v>7.3</v>
      </c>
      <c r="S17" s="921"/>
      <c r="T17" s="921"/>
      <c r="V17" s="900"/>
    </row>
    <row r="18" spans="1:22" s="898" customFormat="1" ht="11.25" customHeight="1">
      <c r="A18" s="907"/>
      <c r="B18" s="1049" t="s">
        <v>160</v>
      </c>
      <c r="C18" s="177"/>
      <c r="D18" s="926">
        <v>207.4</v>
      </c>
      <c r="E18" s="920"/>
      <c r="F18" s="926">
        <v>204.8</v>
      </c>
      <c r="G18" s="926">
        <v>205.6</v>
      </c>
      <c r="H18" s="926">
        <v>204.6</v>
      </c>
      <c r="I18" s="926">
        <v>205.5</v>
      </c>
      <c r="J18" s="926">
        <v>205.6</v>
      </c>
      <c r="K18" s="920"/>
      <c r="L18" s="926">
        <v>209.1</v>
      </c>
      <c r="M18" s="920"/>
      <c r="N18" s="926">
        <v>203.9</v>
      </c>
      <c r="O18" s="926">
        <v>202.3</v>
      </c>
      <c r="P18" s="926">
        <v>199.6</v>
      </c>
      <c r="Q18" s="926">
        <v>193.6</v>
      </c>
      <c r="R18" s="921">
        <v>189.4</v>
      </c>
      <c r="S18" s="921"/>
      <c r="T18" s="921"/>
      <c r="V18" s="900"/>
    </row>
    <row r="19" spans="1:22" s="898" customFormat="1" ht="5.25" customHeight="1">
      <c r="A19" s="907"/>
      <c r="B19" s="907"/>
      <c r="C19" s="177"/>
      <c r="D19" s="920"/>
      <c r="E19" s="920"/>
      <c r="F19" s="926"/>
      <c r="G19" s="920"/>
      <c r="H19" s="920"/>
      <c r="I19" s="920"/>
      <c r="J19" s="920"/>
      <c r="K19" s="920"/>
      <c r="L19" s="920"/>
      <c r="M19" s="920"/>
      <c r="N19" s="920"/>
      <c r="O19" s="920"/>
      <c r="P19" s="920"/>
      <c r="Q19" s="920"/>
      <c r="R19" s="921"/>
      <c r="S19" s="921"/>
      <c r="T19" s="921"/>
      <c r="V19" s="900"/>
    </row>
    <row r="20" spans="1:22" s="898" customFormat="1" ht="11.25" customHeight="1">
      <c r="A20" s="907"/>
      <c r="B20" s="924" t="s">
        <v>161</v>
      </c>
      <c r="C20" s="177"/>
      <c r="D20" s="920"/>
      <c r="E20" s="920"/>
      <c r="F20" s="926"/>
      <c r="G20" s="920"/>
      <c r="H20" s="920"/>
      <c r="I20" s="920"/>
      <c r="J20" s="920"/>
      <c r="K20" s="920"/>
      <c r="L20" s="920"/>
      <c r="M20" s="920"/>
      <c r="N20" s="920" t="s">
        <v>809</v>
      </c>
      <c r="O20" s="920" t="s">
        <v>809</v>
      </c>
      <c r="P20" s="920" t="s">
        <v>809</v>
      </c>
      <c r="Q20" s="920" t="s">
        <v>809</v>
      </c>
      <c r="R20" s="921"/>
      <c r="S20" s="921"/>
      <c r="T20" s="921"/>
      <c r="V20" s="900"/>
    </row>
    <row r="21" spans="1:22" s="898" customFormat="1" ht="11.25" customHeight="1">
      <c r="A21" s="907"/>
      <c r="B21" s="910" t="s">
        <v>161</v>
      </c>
      <c r="C21" s="186">
        <v>6</v>
      </c>
      <c r="D21" s="926">
        <v>44.9</v>
      </c>
      <c r="E21" s="920"/>
      <c r="F21" s="926">
        <v>70.599999999999994</v>
      </c>
      <c r="G21" s="926">
        <v>71.400000000000006</v>
      </c>
      <c r="H21" s="926">
        <v>77.599999999999994</v>
      </c>
      <c r="I21" s="926">
        <v>86.5</v>
      </c>
      <c r="J21" s="926">
        <v>90</v>
      </c>
      <c r="K21" s="920"/>
      <c r="L21" s="926">
        <v>98.3</v>
      </c>
      <c r="M21" s="920"/>
      <c r="N21" s="926" t="s">
        <v>30</v>
      </c>
      <c r="O21" s="926">
        <v>123.5</v>
      </c>
      <c r="P21" s="926">
        <v>128.1</v>
      </c>
      <c r="Q21" s="926">
        <v>129.4</v>
      </c>
      <c r="R21" s="921">
        <v>131.4</v>
      </c>
      <c r="S21" s="921"/>
      <c r="T21" s="921"/>
      <c r="V21" s="900"/>
    </row>
    <row r="22" spans="1:22" s="898" customFormat="1" ht="11.25" customHeight="1">
      <c r="A22" s="907"/>
      <c r="B22" s="910" t="s">
        <v>162</v>
      </c>
      <c r="C22" s="177"/>
      <c r="D22" s="926" t="s">
        <v>30</v>
      </c>
      <c r="E22" s="920"/>
      <c r="F22" s="926" t="s">
        <v>30</v>
      </c>
      <c r="G22" s="926">
        <v>3.7</v>
      </c>
      <c r="H22" s="926">
        <v>6.1</v>
      </c>
      <c r="I22" s="926">
        <v>7.9</v>
      </c>
      <c r="J22" s="926">
        <v>9.3000000000000007</v>
      </c>
      <c r="K22" s="920"/>
      <c r="L22" s="926">
        <v>10.9</v>
      </c>
      <c r="M22" s="920"/>
      <c r="N22" s="926" t="s">
        <v>30</v>
      </c>
      <c r="O22" s="926">
        <v>8</v>
      </c>
      <c r="P22" s="926">
        <v>8.5</v>
      </c>
      <c r="Q22" s="926">
        <v>8.9</v>
      </c>
      <c r="R22" s="921">
        <v>9.1999999999999993</v>
      </c>
      <c r="S22" s="921"/>
      <c r="T22" s="921"/>
      <c r="V22" s="900"/>
    </row>
    <row r="23" spans="1:22" s="898" customFormat="1" ht="11.25" customHeight="1">
      <c r="A23" s="907"/>
      <c r="B23" s="910" t="s">
        <v>163</v>
      </c>
      <c r="C23" s="177"/>
      <c r="D23" s="926">
        <v>24.9</v>
      </c>
      <c r="E23" s="920"/>
      <c r="F23" s="926">
        <v>25.4</v>
      </c>
      <c r="G23" s="926">
        <v>25.6</v>
      </c>
      <c r="H23" s="926">
        <v>26</v>
      </c>
      <c r="I23" s="926">
        <v>26.3</v>
      </c>
      <c r="J23" s="926">
        <v>26.2</v>
      </c>
      <c r="K23" s="920"/>
      <c r="L23" s="926">
        <v>26</v>
      </c>
      <c r="M23" s="920"/>
      <c r="N23" s="926" t="s">
        <v>30</v>
      </c>
      <c r="O23" s="926">
        <v>10</v>
      </c>
      <c r="P23" s="926">
        <v>9.4</v>
      </c>
      <c r="Q23" s="926">
        <v>9.1</v>
      </c>
      <c r="R23" s="921">
        <v>8.6</v>
      </c>
      <c r="S23" s="921"/>
      <c r="T23" s="921"/>
      <c r="V23" s="900"/>
    </row>
    <row r="24" spans="1:22" s="898" customFormat="1" ht="11.25" customHeight="1">
      <c r="A24" s="907"/>
      <c r="B24" s="910" t="s">
        <v>164</v>
      </c>
      <c r="C24" s="177"/>
      <c r="D24" s="926">
        <v>1.9</v>
      </c>
      <c r="E24" s="920"/>
      <c r="F24" s="926">
        <v>1.9</v>
      </c>
      <c r="G24" s="926">
        <v>2</v>
      </c>
      <c r="H24" s="926">
        <v>2.2000000000000002</v>
      </c>
      <c r="I24" s="926">
        <v>2.2000000000000002</v>
      </c>
      <c r="J24" s="926">
        <v>2.1</v>
      </c>
      <c r="K24" s="920"/>
      <c r="L24" s="926">
        <v>2.1</v>
      </c>
      <c r="M24" s="920"/>
      <c r="N24" s="926" t="s">
        <v>30</v>
      </c>
      <c r="O24" s="926">
        <v>0.5</v>
      </c>
      <c r="P24" s="926">
        <v>0.5</v>
      </c>
      <c r="Q24" s="926">
        <v>0.4</v>
      </c>
      <c r="R24" s="921">
        <v>0.4</v>
      </c>
      <c r="S24" s="921"/>
      <c r="T24" s="921"/>
      <c r="V24" s="900"/>
    </row>
    <row r="25" spans="1:22" s="898" customFormat="1" ht="11.25" customHeight="1">
      <c r="A25" s="907"/>
      <c r="B25" s="910" t="s">
        <v>165</v>
      </c>
      <c r="C25" s="177"/>
      <c r="D25" s="926">
        <v>71.8</v>
      </c>
      <c r="E25" s="920"/>
      <c r="F25" s="926">
        <v>97.9</v>
      </c>
      <c r="G25" s="926">
        <v>99</v>
      </c>
      <c r="H25" s="926">
        <v>105.8</v>
      </c>
      <c r="I25" s="926">
        <v>115</v>
      </c>
      <c r="J25" s="926">
        <v>118.3</v>
      </c>
      <c r="K25" s="920"/>
      <c r="L25" s="926">
        <v>126.3</v>
      </c>
      <c r="M25" s="920"/>
      <c r="N25" s="926">
        <v>133.5</v>
      </c>
      <c r="O25" s="926">
        <v>134.1</v>
      </c>
      <c r="P25" s="926">
        <v>137.9</v>
      </c>
      <c r="Q25" s="926">
        <v>138.9</v>
      </c>
      <c r="R25" s="921">
        <v>140.30000000000001</v>
      </c>
      <c r="S25" s="921"/>
      <c r="T25" s="921"/>
      <c r="V25" s="900"/>
    </row>
    <row r="26" spans="1:22" s="898" customFormat="1" ht="5.25" customHeight="1">
      <c r="A26" s="907"/>
      <c r="B26" s="907"/>
      <c r="C26" s="177"/>
      <c r="D26" s="928"/>
      <c r="E26" s="928"/>
      <c r="F26" s="143"/>
      <c r="G26" s="928"/>
      <c r="H26" s="928"/>
      <c r="I26" s="928"/>
      <c r="J26" s="928"/>
      <c r="K26" s="928"/>
      <c r="L26" s="928"/>
      <c r="M26" s="928"/>
      <c r="N26" s="928" t="s">
        <v>809</v>
      </c>
      <c r="O26" s="928" t="s">
        <v>809</v>
      </c>
      <c r="P26" s="928" t="s">
        <v>809</v>
      </c>
      <c r="Q26" s="928" t="s">
        <v>809</v>
      </c>
      <c r="R26" s="921" t="s">
        <v>809</v>
      </c>
      <c r="S26" s="921"/>
      <c r="T26" s="921"/>
      <c r="V26" s="900"/>
    </row>
    <row r="27" spans="1:22" s="898" customFormat="1" ht="11.25" customHeight="1">
      <c r="A27" s="907"/>
      <c r="B27" s="924" t="s">
        <v>166</v>
      </c>
      <c r="C27" s="177"/>
      <c r="D27" s="928"/>
      <c r="E27" s="928"/>
      <c r="F27" s="143"/>
      <c r="G27" s="928"/>
      <c r="H27" s="928"/>
      <c r="I27" s="928"/>
      <c r="J27" s="928"/>
      <c r="K27" s="928"/>
      <c r="L27" s="928"/>
      <c r="M27" s="928"/>
      <c r="N27" s="928" t="s">
        <v>809</v>
      </c>
      <c r="O27" s="928" t="s">
        <v>809</v>
      </c>
      <c r="P27" s="928" t="s">
        <v>809</v>
      </c>
      <c r="Q27" s="928" t="s">
        <v>809</v>
      </c>
      <c r="R27" s="921" t="s">
        <v>809</v>
      </c>
      <c r="S27" s="921"/>
      <c r="T27" s="921"/>
      <c r="V27" s="900"/>
    </row>
    <row r="28" spans="1:22" s="898" customFormat="1" ht="11.25" customHeight="1">
      <c r="A28" s="907"/>
      <c r="B28" s="910" t="s">
        <v>167</v>
      </c>
      <c r="C28" s="186">
        <v>7</v>
      </c>
      <c r="D28" s="926">
        <v>14.8</v>
      </c>
      <c r="E28" s="920"/>
      <c r="F28" s="926">
        <v>13.9</v>
      </c>
      <c r="G28" s="926">
        <v>16.7</v>
      </c>
      <c r="H28" s="926">
        <v>16.7</v>
      </c>
      <c r="I28" s="926">
        <v>17.600000000000001</v>
      </c>
      <c r="J28" s="926">
        <v>17.7</v>
      </c>
      <c r="K28" s="920"/>
      <c r="L28" s="926">
        <v>17.8</v>
      </c>
      <c r="M28" s="920"/>
      <c r="N28" s="926" t="s">
        <v>30</v>
      </c>
      <c r="O28" s="926">
        <v>8.6999999999999993</v>
      </c>
      <c r="P28" s="926">
        <v>8.4</v>
      </c>
      <c r="Q28" s="926">
        <v>8.3000000000000007</v>
      </c>
      <c r="R28" s="921">
        <v>7.8</v>
      </c>
      <c r="S28" s="921"/>
      <c r="T28" s="921"/>
      <c r="V28" s="900"/>
    </row>
    <row r="29" spans="1:22" s="898" customFormat="1" ht="11.25" customHeight="1">
      <c r="A29" s="907"/>
      <c r="B29" s="910" t="s">
        <v>168</v>
      </c>
      <c r="C29" s="177"/>
      <c r="D29" s="926">
        <v>1.9</v>
      </c>
      <c r="E29" s="920"/>
      <c r="F29" s="926">
        <v>2.9</v>
      </c>
      <c r="G29" s="926">
        <v>3.2</v>
      </c>
      <c r="H29" s="926">
        <v>3.7</v>
      </c>
      <c r="I29" s="926">
        <v>4.2</v>
      </c>
      <c r="J29" s="926">
        <v>4.8</v>
      </c>
      <c r="K29" s="920"/>
      <c r="L29" s="926">
        <v>5.3</v>
      </c>
      <c r="M29" s="920"/>
      <c r="N29" s="926" t="s">
        <v>30</v>
      </c>
      <c r="O29" s="926">
        <v>6.8</v>
      </c>
      <c r="P29" s="926">
        <v>7.2</v>
      </c>
      <c r="Q29" s="926">
        <v>7.4</v>
      </c>
      <c r="R29" s="921">
        <v>7.6</v>
      </c>
      <c r="S29" s="921"/>
      <c r="T29" s="921"/>
      <c r="V29" s="900"/>
    </row>
    <row r="30" spans="1:22" s="898" customFormat="1" ht="11.25" customHeight="1">
      <c r="A30" s="907"/>
      <c r="B30" s="910" t="s">
        <v>169</v>
      </c>
      <c r="C30" s="177"/>
      <c r="D30" s="926">
        <v>6.7</v>
      </c>
      <c r="E30" s="920"/>
      <c r="F30" s="926">
        <v>8.9</v>
      </c>
      <c r="G30" s="926">
        <v>6.7</v>
      </c>
      <c r="H30" s="926">
        <v>7.2</v>
      </c>
      <c r="I30" s="926">
        <v>6.6</v>
      </c>
      <c r="J30" s="926">
        <v>7</v>
      </c>
      <c r="K30" s="920"/>
      <c r="L30" s="926">
        <v>7.4</v>
      </c>
      <c r="M30" s="920"/>
      <c r="N30" s="926" t="s">
        <v>30</v>
      </c>
      <c r="O30" s="926">
        <v>18.8</v>
      </c>
      <c r="P30" s="926">
        <v>19.2</v>
      </c>
      <c r="Q30" s="926">
        <v>18.399999999999999</v>
      </c>
      <c r="R30" s="921">
        <v>18.3</v>
      </c>
      <c r="S30" s="921"/>
      <c r="T30" s="921"/>
      <c r="V30" s="900"/>
    </row>
    <row r="31" spans="1:22" s="898" customFormat="1" ht="11.25" customHeight="1">
      <c r="A31" s="907"/>
      <c r="B31" s="910" t="s">
        <v>165</v>
      </c>
      <c r="C31" s="177"/>
      <c r="D31" s="926">
        <v>23.4</v>
      </c>
      <c r="E31" s="920"/>
      <c r="F31" s="926">
        <v>25.7</v>
      </c>
      <c r="G31" s="926">
        <v>26.6</v>
      </c>
      <c r="H31" s="926">
        <v>27.6</v>
      </c>
      <c r="I31" s="926">
        <v>28.4</v>
      </c>
      <c r="J31" s="926">
        <v>29.5</v>
      </c>
      <c r="K31" s="920"/>
      <c r="L31" s="926">
        <v>30.4</v>
      </c>
      <c r="M31" s="920"/>
      <c r="N31" s="926" t="s">
        <v>30</v>
      </c>
      <c r="O31" s="926">
        <v>34.299999999999997</v>
      </c>
      <c r="P31" s="926">
        <v>34.700000000000003</v>
      </c>
      <c r="Q31" s="926">
        <v>34.1</v>
      </c>
      <c r="R31" s="921">
        <v>33.700000000000003</v>
      </c>
      <c r="S31" s="921"/>
      <c r="T31" s="921"/>
      <c r="V31" s="900"/>
    </row>
    <row r="32" spans="1:22" s="898" customFormat="1" ht="9" customHeight="1">
      <c r="A32" s="907"/>
      <c r="B32" s="907"/>
      <c r="C32" s="177"/>
      <c r="D32" s="928"/>
      <c r="E32" s="928"/>
      <c r="F32" s="143"/>
      <c r="G32" s="928"/>
      <c r="H32" s="928"/>
      <c r="I32" s="928"/>
      <c r="J32" s="928"/>
      <c r="K32" s="928"/>
      <c r="L32" s="928"/>
      <c r="M32" s="928"/>
      <c r="N32" s="928" t="s">
        <v>809</v>
      </c>
      <c r="O32" s="928" t="s">
        <v>809</v>
      </c>
      <c r="P32" s="928" t="s">
        <v>809</v>
      </c>
      <c r="Q32" s="928" t="s">
        <v>809</v>
      </c>
      <c r="R32" s="921" t="s">
        <v>809</v>
      </c>
      <c r="S32" s="921"/>
      <c r="T32" s="921"/>
      <c r="V32" s="900"/>
    </row>
    <row r="33" spans="1:22" s="898" customFormat="1" ht="11.25" customHeight="1">
      <c r="A33" s="907"/>
      <c r="B33" s="924" t="s">
        <v>170</v>
      </c>
      <c r="C33" s="186">
        <v>8</v>
      </c>
      <c r="D33" s="926">
        <v>0.6</v>
      </c>
      <c r="E33" s="920"/>
      <c r="F33" s="926">
        <v>1.3</v>
      </c>
      <c r="G33" s="926">
        <v>1.5</v>
      </c>
      <c r="H33" s="926">
        <v>1.6</v>
      </c>
      <c r="I33" s="926">
        <v>1.7</v>
      </c>
      <c r="J33" s="926">
        <v>1.8</v>
      </c>
      <c r="K33" s="920"/>
      <c r="L33" s="926">
        <v>1.7</v>
      </c>
      <c r="M33" s="920"/>
      <c r="N33" s="926" t="s">
        <v>30</v>
      </c>
      <c r="O33" s="926">
        <v>1.5</v>
      </c>
      <c r="P33" s="926">
        <v>1.5</v>
      </c>
      <c r="Q33" s="926">
        <v>1.5</v>
      </c>
      <c r="R33" s="921">
        <v>1.5</v>
      </c>
      <c r="S33" s="921"/>
      <c r="T33" s="921"/>
      <c r="V33" s="900"/>
    </row>
    <row r="34" spans="1:22" s="898" customFormat="1" ht="10.5" customHeight="1">
      <c r="A34" s="907"/>
      <c r="B34" s="910"/>
      <c r="C34" s="177"/>
      <c r="D34" s="928"/>
      <c r="E34" s="928"/>
      <c r="F34" s="143"/>
      <c r="G34" s="928"/>
      <c r="H34" s="928"/>
      <c r="I34" s="928"/>
      <c r="J34" s="928"/>
      <c r="K34" s="928"/>
      <c r="L34" s="928"/>
      <c r="M34" s="928"/>
      <c r="N34" s="928" t="s">
        <v>809</v>
      </c>
      <c r="O34" s="928" t="s">
        <v>809</v>
      </c>
      <c r="P34" s="928" t="s">
        <v>809</v>
      </c>
      <c r="Q34" s="928" t="s">
        <v>809</v>
      </c>
      <c r="R34" s="921" t="s">
        <v>809</v>
      </c>
      <c r="S34" s="921"/>
      <c r="T34" s="921"/>
      <c r="V34" s="900"/>
    </row>
    <row r="35" spans="1:22" s="898" customFormat="1" ht="11.25" customHeight="1">
      <c r="A35" s="907"/>
      <c r="B35" s="924" t="s">
        <v>171</v>
      </c>
      <c r="C35" s="177"/>
      <c r="D35" s="920"/>
      <c r="E35" s="920"/>
      <c r="F35" s="926"/>
      <c r="G35" s="920"/>
      <c r="H35" s="920"/>
      <c r="I35" s="920"/>
      <c r="J35" s="920"/>
      <c r="K35" s="920"/>
      <c r="L35" s="920"/>
      <c r="M35" s="920"/>
      <c r="N35" s="920" t="s">
        <v>809</v>
      </c>
      <c r="O35" s="920" t="s">
        <v>809</v>
      </c>
      <c r="P35" s="920" t="s">
        <v>809</v>
      </c>
      <c r="Q35" s="920" t="s">
        <v>809</v>
      </c>
      <c r="R35" s="921" t="s">
        <v>809</v>
      </c>
      <c r="S35" s="921"/>
      <c r="T35" s="921"/>
      <c r="V35" s="900"/>
    </row>
    <row r="36" spans="1:22" s="898" customFormat="1" ht="11.25" customHeight="1">
      <c r="A36" s="907"/>
      <c r="B36" s="910" t="s">
        <v>172</v>
      </c>
      <c r="C36" s="177"/>
      <c r="D36" s="926">
        <v>0.5</v>
      </c>
      <c r="E36" s="920"/>
      <c r="F36" s="926">
        <v>0.5</v>
      </c>
      <c r="G36" s="926">
        <v>0.5</v>
      </c>
      <c r="H36" s="926">
        <v>0.4</v>
      </c>
      <c r="I36" s="926">
        <v>0.4</v>
      </c>
      <c r="J36" s="926">
        <v>0.4</v>
      </c>
      <c r="K36" s="920"/>
      <c r="L36" s="926">
        <v>0.4</v>
      </c>
      <c r="M36" s="920"/>
      <c r="N36" s="926" t="s">
        <v>30</v>
      </c>
      <c r="O36" s="926">
        <v>1.3</v>
      </c>
      <c r="P36" s="926">
        <v>1.4</v>
      </c>
      <c r="Q36" s="926">
        <v>1.5</v>
      </c>
      <c r="R36" s="921">
        <v>1.5</v>
      </c>
      <c r="S36" s="921"/>
      <c r="T36" s="921"/>
      <c r="V36" s="900"/>
    </row>
    <row r="37" spans="1:22" s="898" customFormat="1" ht="11.25" customHeight="1">
      <c r="A37" s="907"/>
      <c r="B37" s="910" t="s">
        <v>173</v>
      </c>
      <c r="C37" s="177"/>
      <c r="D37" s="926" t="s">
        <v>30</v>
      </c>
      <c r="E37" s="920"/>
      <c r="F37" s="926" t="s">
        <v>30</v>
      </c>
      <c r="G37" s="926" t="s">
        <v>30</v>
      </c>
      <c r="H37" s="926" t="s">
        <v>30</v>
      </c>
      <c r="I37" s="926" t="s">
        <v>30</v>
      </c>
      <c r="J37" s="926" t="s">
        <v>30</v>
      </c>
      <c r="K37" s="920"/>
      <c r="L37" s="926" t="s">
        <v>30</v>
      </c>
      <c r="M37" s="920"/>
      <c r="N37" s="926" t="s">
        <v>30</v>
      </c>
      <c r="O37" s="926">
        <v>8.3000000000000007</v>
      </c>
      <c r="P37" s="926">
        <v>7.8</v>
      </c>
      <c r="Q37" s="926">
        <v>7.5</v>
      </c>
      <c r="R37" s="921">
        <v>7.2</v>
      </c>
      <c r="S37" s="921"/>
      <c r="T37" s="921"/>
      <c r="V37" s="900"/>
    </row>
    <row r="38" spans="1:22" s="898" customFormat="1" ht="11.25" customHeight="1">
      <c r="A38" s="907"/>
      <c r="B38" s="910" t="s">
        <v>174</v>
      </c>
      <c r="C38" s="186">
        <v>9</v>
      </c>
      <c r="D38" s="926">
        <v>26.5</v>
      </c>
      <c r="E38" s="920"/>
      <c r="F38" s="926">
        <v>19</v>
      </c>
      <c r="G38" s="926">
        <v>26.7</v>
      </c>
      <c r="H38" s="926">
        <v>27.7</v>
      </c>
      <c r="I38" s="926">
        <v>27.1</v>
      </c>
      <c r="J38" s="926">
        <v>31.4</v>
      </c>
      <c r="K38" s="920"/>
      <c r="L38" s="926">
        <v>30.9</v>
      </c>
      <c r="M38" s="920"/>
      <c r="N38" s="926" t="s">
        <v>30</v>
      </c>
      <c r="O38" s="926">
        <v>3.3</v>
      </c>
      <c r="P38" s="926">
        <v>3.5</v>
      </c>
      <c r="Q38" s="926">
        <v>3.7</v>
      </c>
      <c r="R38" s="921">
        <v>3.8</v>
      </c>
      <c r="S38" s="921"/>
      <c r="T38" s="921"/>
      <c r="V38" s="900"/>
    </row>
    <row r="39" spans="1:22" s="898" customFormat="1" ht="11.25" customHeight="1">
      <c r="A39" s="907"/>
      <c r="B39" s="910" t="s">
        <v>165</v>
      </c>
      <c r="C39" s="177"/>
      <c r="D39" s="926">
        <v>27</v>
      </c>
      <c r="E39" s="920"/>
      <c r="F39" s="926">
        <v>19.5</v>
      </c>
      <c r="G39" s="926">
        <v>27.2</v>
      </c>
      <c r="H39" s="926">
        <v>28.2</v>
      </c>
      <c r="I39" s="926">
        <v>27.4</v>
      </c>
      <c r="J39" s="926">
        <v>31.8</v>
      </c>
      <c r="K39" s="920"/>
      <c r="L39" s="926">
        <v>31.3</v>
      </c>
      <c r="M39" s="920"/>
      <c r="N39" s="926" t="s">
        <v>30</v>
      </c>
      <c r="O39" s="926">
        <v>12.8</v>
      </c>
      <c r="P39" s="926">
        <v>12.7</v>
      </c>
      <c r="Q39" s="926">
        <v>12.7</v>
      </c>
      <c r="R39" s="921">
        <v>12.5</v>
      </c>
      <c r="S39" s="921"/>
      <c r="T39" s="921"/>
      <c r="V39" s="900"/>
    </row>
    <row r="40" spans="1:22" s="898" customFormat="1" ht="10.5" customHeight="1">
      <c r="A40" s="907"/>
      <c r="B40" s="910"/>
      <c r="C40" s="177"/>
      <c r="D40" s="928"/>
      <c r="E40" s="928"/>
      <c r="F40" s="143"/>
      <c r="G40" s="928"/>
      <c r="H40" s="928"/>
      <c r="I40" s="928"/>
      <c r="J40" s="928"/>
      <c r="K40" s="928"/>
      <c r="L40" s="928"/>
      <c r="M40" s="928"/>
      <c r="N40" s="928" t="s">
        <v>809</v>
      </c>
      <c r="O40" s="928" t="s">
        <v>809</v>
      </c>
      <c r="P40" s="928" t="s">
        <v>809</v>
      </c>
      <c r="Q40" s="928" t="s">
        <v>809</v>
      </c>
      <c r="R40" s="921" t="s">
        <v>809</v>
      </c>
      <c r="S40" s="921"/>
      <c r="T40" s="921"/>
      <c r="V40" s="900"/>
    </row>
    <row r="41" spans="1:22" s="898" customFormat="1" ht="11.25" customHeight="1">
      <c r="A41" s="907"/>
      <c r="B41" s="924" t="s">
        <v>175</v>
      </c>
      <c r="C41" s="186">
        <v>10</v>
      </c>
      <c r="D41" s="926" t="s">
        <v>30</v>
      </c>
      <c r="E41" s="920"/>
      <c r="F41" s="926" t="s">
        <v>30</v>
      </c>
      <c r="G41" s="926" t="s">
        <v>30</v>
      </c>
      <c r="H41" s="926" t="s">
        <v>30</v>
      </c>
      <c r="I41" s="926" t="s">
        <v>30</v>
      </c>
      <c r="J41" s="926" t="s">
        <v>30</v>
      </c>
      <c r="K41" s="920"/>
      <c r="L41" s="926" t="s">
        <v>30</v>
      </c>
      <c r="M41" s="920"/>
      <c r="N41" s="926" t="s">
        <v>30</v>
      </c>
      <c r="O41" s="926">
        <v>39.1</v>
      </c>
      <c r="P41" s="926">
        <v>38.6</v>
      </c>
      <c r="Q41" s="926">
        <v>37.200000000000003</v>
      </c>
      <c r="R41" s="921">
        <v>36.9</v>
      </c>
      <c r="S41" s="921"/>
      <c r="T41" s="921"/>
      <c r="V41" s="900"/>
    </row>
    <row r="42" spans="1:22" s="898" customFormat="1" ht="5.25" customHeight="1">
      <c r="A42" s="907"/>
      <c r="B42" s="910"/>
      <c r="C42" s="177"/>
      <c r="D42" s="928"/>
      <c r="E42" s="928"/>
      <c r="F42" s="143"/>
      <c r="G42" s="928"/>
      <c r="H42" s="928"/>
      <c r="I42" s="928"/>
      <c r="J42" s="928"/>
      <c r="K42" s="928"/>
      <c r="L42" s="928"/>
      <c r="M42" s="928"/>
      <c r="N42" s="928" t="s">
        <v>809</v>
      </c>
      <c r="O42" s="928" t="s">
        <v>809</v>
      </c>
      <c r="P42" s="928" t="s">
        <v>809</v>
      </c>
      <c r="Q42" s="928" t="s">
        <v>809</v>
      </c>
      <c r="R42" s="921" t="s">
        <v>809</v>
      </c>
      <c r="S42" s="921"/>
      <c r="T42" s="921"/>
      <c r="V42" s="900"/>
    </row>
    <row r="43" spans="1:22" s="898" customFormat="1" ht="11.25" customHeight="1">
      <c r="A43" s="907"/>
      <c r="B43" s="924" t="s">
        <v>93</v>
      </c>
      <c r="C43" s="186">
        <v>11</v>
      </c>
      <c r="D43" s="926" t="s">
        <v>30</v>
      </c>
      <c r="E43" s="920"/>
      <c r="F43" s="926" t="s">
        <v>30</v>
      </c>
      <c r="G43" s="926" t="s">
        <v>30</v>
      </c>
      <c r="H43" s="926" t="s">
        <v>30</v>
      </c>
      <c r="I43" s="926" t="s">
        <v>30</v>
      </c>
      <c r="J43" s="926" t="s">
        <v>30</v>
      </c>
      <c r="K43" s="920"/>
      <c r="L43" s="926" t="s">
        <v>30</v>
      </c>
      <c r="M43" s="920"/>
      <c r="N43" s="926" t="s">
        <v>30</v>
      </c>
      <c r="O43" s="926">
        <v>20.9</v>
      </c>
      <c r="P43" s="926">
        <v>20.7</v>
      </c>
      <c r="Q43" s="926">
        <v>22.8</v>
      </c>
      <c r="R43" s="921">
        <v>22.3</v>
      </c>
      <c r="S43" s="921"/>
      <c r="T43" s="921"/>
      <c r="V43" s="900"/>
    </row>
    <row r="44" spans="1:22" s="898" customFormat="1" ht="2.25" customHeight="1">
      <c r="A44" s="907"/>
      <c r="B44" s="910"/>
      <c r="C44" s="177"/>
      <c r="D44" s="928"/>
      <c r="E44" s="928"/>
      <c r="F44" s="143"/>
      <c r="G44" s="928"/>
      <c r="H44" s="928"/>
      <c r="I44" s="928"/>
      <c r="J44" s="928"/>
      <c r="K44" s="928"/>
      <c r="L44" s="928"/>
      <c r="M44" s="928"/>
      <c r="N44" s="928" t="s">
        <v>809</v>
      </c>
      <c r="O44" s="928" t="s">
        <v>809</v>
      </c>
      <c r="P44" s="928" t="s">
        <v>809</v>
      </c>
      <c r="Q44" s="928" t="s">
        <v>809</v>
      </c>
      <c r="R44" s="921" t="s">
        <v>809</v>
      </c>
      <c r="S44" s="921"/>
      <c r="T44" s="921"/>
      <c r="V44" s="900"/>
    </row>
    <row r="45" spans="1:22" s="898" customFormat="1" ht="11.25" customHeight="1">
      <c r="B45" s="924" t="s">
        <v>176</v>
      </c>
      <c r="C45" s="186">
        <v>12</v>
      </c>
      <c r="D45" s="926">
        <v>320.10000000000002</v>
      </c>
      <c r="E45" s="920"/>
      <c r="F45" s="926">
        <v>340.8</v>
      </c>
      <c r="G45" s="926">
        <v>352.6</v>
      </c>
      <c r="H45" s="926">
        <v>360.2</v>
      </c>
      <c r="I45" s="926">
        <v>370.7</v>
      </c>
      <c r="J45" s="926">
        <v>380</v>
      </c>
      <c r="K45" s="920"/>
      <c r="L45" s="926">
        <v>390.6</v>
      </c>
      <c r="M45" s="920"/>
      <c r="N45" s="926" t="s">
        <v>30</v>
      </c>
      <c r="O45" s="926">
        <v>416.6</v>
      </c>
      <c r="P45" s="926">
        <v>417.3</v>
      </c>
      <c r="Q45" s="926">
        <v>410.3</v>
      </c>
      <c r="R45" s="921">
        <v>407</v>
      </c>
      <c r="S45" s="921"/>
      <c r="T45" s="921"/>
      <c r="V45" s="900"/>
    </row>
    <row r="46" spans="1:22" s="898" customFormat="1" ht="12.95" customHeight="1">
      <c r="B46" s="929"/>
      <c r="C46" s="177"/>
      <c r="D46" s="928"/>
      <c r="E46" s="928"/>
      <c r="F46" s="143"/>
      <c r="G46" s="928"/>
      <c r="H46" s="928"/>
      <c r="I46" s="928"/>
      <c r="J46" s="928"/>
      <c r="K46" s="928"/>
      <c r="L46" s="928"/>
      <c r="M46" s="928"/>
      <c r="N46" s="928"/>
      <c r="O46" s="928"/>
      <c r="P46" s="928"/>
      <c r="Q46" s="928"/>
      <c r="R46" s="921"/>
      <c r="S46" s="921"/>
      <c r="T46" s="921"/>
      <c r="V46" s="900"/>
    </row>
    <row r="47" spans="1:22" s="898" customFormat="1" ht="11.25" customHeight="1">
      <c r="A47" s="1171" t="s">
        <v>42</v>
      </c>
      <c r="B47" s="1171"/>
      <c r="C47" s="177"/>
      <c r="D47" s="920"/>
      <c r="E47" s="920"/>
      <c r="F47" s="143"/>
      <c r="G47" s="928"/>
      <c r="H47" s="926"/>
      <c r="I47" s="926"/>
      <c r="J47" s="926"/>
      <c r="K47" s="926"/>
      <c r="L47" s="926"/>
      <c r="M47" s="926"/>
      <c r="N47" s="143"/>
      <c r="O47" s="143"/>
      <c r="P47" s="143"/>
      <c r="Q47" s="143"/>
      <c r="R47" s="921"/>
      <c r="S47" s="921"/>
      <c r="T47" s="921"/>
      <c r="V47" s="900"/>
    </row>
    <row r="48" spans="1:22" s="898" customFormat="1" ht="5.25" customHeight="1">
      <c r="A48" s="924"/>
      <c r="B48" s="903"/>
      <c r="C48" s="177"/>
      <c r="D48" s="920"/>
      <c r="E48" s="920"/>
      <c r="F48" s="926"/>
      <c r="G48" s="920"/>
      <c r="H48" s="920"/>
      <c r="I48" s="920"/>
      <c r="J48" s="920"/>
      <c r="K48" s="920"/>
      <c r="L48" s="920"/>
      <c r="M48" s="920"/>
      <c r="N48" s="928"/>
      <c r="O48" s="928"/>
      <c r="P48" s="928"/>
      <c r="Q48" s="928"/>
      <c r="R48" s="921"/>
      <c r="S48" s="921"/>
      <c r="T48" s="921"/>
      <c r="V48" s="900"/>
    </row>
    <row r="49" spans="1:22" s="898" customFormat="1" ht="11.25" customHeight="1">
      <c r="A49" s="910"/>
      <c r="B49" s="930" t="s">
        <v>152</v>
      </c>
      <c r="C49" s="177"/>
      <c r="D49" s="920"/>
      <c r="E49" s="920"/>
      <c r="F49" s="926"/>
      <c r="G49" s="920"/>
      <c r="H49" s="926"/>
      <c r="I49" s="926"/>
      <c r="J49" s="926"/>
      <c r="K49" s="926"/>
      <c r="L49" s="926"/>
      <c r="M49" s="926"/>
      <c r="N49" s="926"/>
      <c r="O49" s="143"/>
      <c r="P49" s="143"/>
      <c r="Q49" s="143"/>
      <c r="R49" s="921"/>
      <c r="S49" s="921"/>
      <c r="T49" s="921"/>
      <c r="V49" s="900"/>
    </row>
    <row r="50" spans="1:22" s="898" customFormat="1" ht="11.25" customHeight="1">
      <c r="A50" s="910"/>
      <c r="B50" s="925" t="s">
        <v>153</v>
      </c>
      <c r="C50" s="180"/>
      <c r="D50" s="926" t="s">
        <v>30</v>
      </c>
      <c r="E50" s="920"/>
      <c r="F50" s="926" t="s">
        <v>30</v>
      </c>
      <c r="G50" s="926" t="s">
        <v>30</v>
      </c>
      <c r="H50" s="926" t="s">
        <v>30</v>
      </c>
      <c r="I50" s="926" t="s">
        <v>30</v>
      </c>
      <c r="J50" s="926" t="s">
        <v>30</v>
      </c>
      <c r="K50" s="920"/>
      <c r="L50" s="926" t="s">
        <v>30</v>
      </c>
      <c r="M50" s="920"/>
      <c r="N50" s="926" t="s">
        <v>29</v>
      </c>
      <c r="O50" s="926">
        <v>0.3</v>
      </c>
      <c r="P50" s="926">
        <v>0.8</v>
      </c>
      <c r="Q50" s="926">
        <v>1.5</v>
      </c>
      <c r="R50" s="921">
        <v>2.2000000000000002</v>
      </c>
      <c r="S50" s="921"/>
      <c r="T50" s="921"/>
      <c r="V50" s="900"/>
    </row>
    <row r="51" spans="1:22" s="898" customFormat="1" ht="11.25" customHeight="1">
      <c r="A51" s="910"/>
      <c r="B51" s="925" t="s">
        <v>154</v>
      </c>
      <c r="C51" s="180"/>
      <c r="D51" s="926" t="s">
        <v>30</v>
      </c>
      <c r="E51" s="920"/>
      <c r="F51" s="926" t="s">
        <v>30</v>
      </c>
      <c r="G51" s="926" t="s">
        <v>30</v>
      </c>
      <c r="H51" s="926" t="s">
        <v>30</v>
      </c>
      <c r="I51" s="926" t="s">
        <v>30</v>
      </c>
      <c r="J51" s="926" t="s">
        <v>30</v>
      </c>
      <c r="K51" s="920"/>
      <c r="L51" s="926" t="s">
        <v>30</v>
      </c>
      <c r="M51" s="920"/>
      <c r="N51" s="926" t="s">
        <v>29</v>
      </c>
      <c r="O51" s="926">
        <v>0.2</v>
      </c>
      <c r="P51" s="926">
        <v>0.7</v>
      </c>
      <c r="Q51" s="926">
        <v>1.2</v>
      </c>
      <c r="R51" s="921">
        <v>1.6</v>
      </c>
      <c r="S51" s="921"/>
      <c r="T51" s="921"/>
      <c r="V51" s="900"/>
    </row>
    <row r="52" spans="1:22" s="898" customFormat="1" ht="11.25" customHeight="1">
      <c r="A52" s="910"/>
      <c r="B52" s="925" t="s">
        <v>155</v>
      </c>
      <c r="C52" s="203"/>
      <c r="D52" s="926" t="s">
        <v>30</v>
      </c>
      <c r="E52" s="920"/>
      <c r="F52" s="926" t="s">
        <v>30</v>
      </c>
      <c r="G52" s="926" t="s">
        <v>30</v>
      </c>
      <c r="H52" s="926" t="s">
        <v>30</v>
      </c>
      <c r="I52" s="926" t="s">
        <v>30</v>
      </c>
      <c r="J52" s="926" t="s">
        <v>30</v>
      </c>
      <c r="K52" s="920"/>
      <c r="L52" s="926" t="s">
        <v>30</v>
      </c>
      <c r="M52" s="920"/>
      <c r="N52" s="926" t="s">
        <v>29</v>
      </c>
      <c r="O52" s="926">
        <v>0.2</v>
      </c>
      <c r="P52" s="926">
        <v>0.6</v>
      </c>
      <c r="Q52" s="926">
        <v>1.1000000000000001</v>
      </c>
      <c r="R52" s="921">
        <v>1.7</v>
      </c>
      <c r="S52" s="921"/>
      <c r="T52" s="921"/>
      <c r="V52" s="900"/>
    </row>
    <row r="53" spans="1:22" s="898" customFormat="1" ht="11.25" customHeight="1">
      <c r="A53" s="910"/>
      <c r="B53" s="925" t="s">
        <v>156</v>
      </c>
      <c r="C53" s="203">
        <v>3</v>
      </c>
      <c r="D53" s="926" t="s">
        <v>30</v>
      </c>
      <c r="E53" s="920"/>
      <c r="F53" s="926" t="s">
        <v>30</v>
      </c>
      <c r="G53" s="926" t="s">
        <v>30</v>
      </c>
      <c r="H53" s="926" t="s">
        <v>30</v>
      </c>
      <c r="I53" s="926" t="s">
        <v>30</v>
      </c>
      <c r="J53" s="926" t="s">
        <v>30</v>
      </c>
      <c r="K53" s="920"/>
      <c r="L53" s="926" t="s">
        <v>30</v>
      </c>
      <c r="M53" s="920"/>
      <c r="N53" s="926" t="s">
        <v>29</v>
      </c>
      <c r="O53" s="926" t="s">
        <v>29</v>
      </c>
      <c r="P53" s="926">
        <v>0.1</v>
      </c>
      <c r="Q53" s="926">
        <v>0.2</v>
      </c>
      <c r="R53" s="921">
        <v>0.4</v>
      </c>
      <c r="S53" s="921"/>
      <c r="T53" s="921"/>
      <c r="V53" s="900"/>
    </row>
    <row r="54" spans="1:22" s="898" customFormat="1" ht="11.25" customHeight="1">
      <c r="A54" s="910"/>
      <c r="B54" s="925" t="s">
        <v>157</v>
      </c>
      <c r="C54" s="186">
        <v>4</v>
      </c>
      <c r="D54" s="926" t="s">
        <v>30</v>
      </c>
      <c r="E54" s="920"/>
      <c r="F54" s="926" t="s">
        <v>30</v>
      </c>
      <c r="G54" s="926" t="s">
        <v>30</v>
      </c>
      <c r="H54" s="926" t="s">
        <v>30</v>
      </c>
      <c r="I54" s="926" t="s">
        <v>30</v>
      </c>
      <c r="J54" s="926" t="s">
        <v>30</v>
      </c>
      <c r="K54" s="920"/>
      <c r="L54" s="926" t="s">
        <v>30</v>
      </c>
      <c r="M54" s="920"/>
      <c r="N54" s="926">
        <v>0.3</v>
      </c>
      <c r="O54" s="926">
        <v>3.7</v>
      </c>
      <c r="P54" s="926">
        <v>10.199999999999999</v>
      </c>
      <c r="Q54" s="926">
        <v>18.7</v>
      </c>
      <c r="R54" s="921">
        <v>26.1</v>
      </c>
      <c r="S54" s="921"/>
      <c r="T54" s="921"/>
      <c r="V54" s="900"/>
    </row>
    <row r="55" spans="1:22" s="898" customFormat="1" ht="11.25" customHeight="1">
      <c r="A55" s="910"/>
      <c r="B55" s="925" t="s">
        <v>158</v>
      </c>
      <c r="C55" s="177"/>
      <c r="D55" s="926" t="s">
        <v>30</v>
      </c>
      <c r="E55" s="920"/>
      <c r="F55" s="926" t="s">
        <v>30</v>
      </c>
      <c r="G55" s="926" t="s">
        <v>30</v>
      </c>
      <c r="H55" s="926" t="s">
        <v>30</v>
      </c>
      <c r="I55" s="926" t="s">
        <v>30</v>
      </c>
      <c r="J55" s="926" t="s">
        <v>30</v>
      </c>
      <c r="K55" s="920"/>
      <c r="L55" s="926" t="s">
        <v>30</v>
      </c>
      <c r="M55" s="920"/>
      <c r="N55" s="926">
        <v>0.3</v>
      </c>
      <c r="O55" s="926">
        <v>4.5999999999999996</v>
      </c>
      <c r="P55" s="926">
        <v>12.4</v>
      </c>
      <c r="Q55" s="926">
        <v>22.8</v>
      </c>
      <c r="R55" s="921">
        <v>32</v>
      </c>
      <c r="S55" s="921"/>
      <c r="T55" s="921"/>
      <c r="V55" s="900"/>
    </row>
    <row r="56" spans="1:22" s="898" customFormat="1" ht="11.25" customHeight="1">
      <c r="A56" s="910"/>
      <c r="B56" s="925" t="s">
        <v>159</v>
      </c>
      <c r="C56" s="186">
        <v>5</v>
      </c>
      <c r="D56" s="926" t="s">
        <v>30</v>
      </c>
      <c r="E56" s="920"/>
      <c r="F56" s="926" t="s">
        <v>30</v>
      </c>
      <c r="G56" s="926" t="s">
        <v>30</v>
      </c>
      <c r="H56" s="926" t="s">
        <v>30</v>
      </c>
      <c r="I56" s="926" t="s">
        <v>30</v>
      </c>
      <c r="J56" s="926" t="s">
        <v>30</v>
      </c>
      <c r="K56" s="920"/>
      <c r="L56" s="926" t="s">
        <v>30</v>
      </c>
      <c r="M56" s="920"/>
      <c r="N56" s="926" t="s">
        <v>29</v>
      </c>
      <c r="O56" s="926">
        <v>0.1</v>
      </c>
      <c r="P56" s="926">
        <v>0.4</v>
      </c>
      <c r="Q56" s="926">
        <v>0.7</v>
      </c>
      <c r="R56" s="921">
        <v>1.4</v>
      </c>
      <c r="S56" s="921"/>
      <c r="T56" s="921"/>
      <c r="V56" s="900"/>
    </row>
    <row r="57" spans="1:22" s="898" customFormat="1" ht="11.25" customHeight="1">
      <c r="A57" s="910"/>
      <c r="B57" s="925" t="s">
        <v>87</v>
      </c>
      <c r="C57" s="177"/>
      <c r="D57" s="926" t="s">
        <v>30</v>
      </c>
      <c r="E57" s="920"/>
      <c r="F57" s="926" t="s">
        <v>30</v>
      </c>
      <c r="G57" s="926" t="s">
        <v>30</v>
      </c>
      <c r="H57" s="926" t="s">
        <v>30</v>
      </c>
      <c r="I57" s="926" t="s">
        <v>30</v>
      </c>
      <c r="J57" s="926" t="s">
        <v>30</v>
      </c>
      <c r="K57" s="920"/>
      <c r="L57" s="926" t="s">
        <v>30</v>
      </c>
      <c r="M57" s="920"/>
      <c r="N57" s="926" t="s">
        <v>30</v>
      </c>
      <c r="O57" s="926">
        <v>0.2</v>
      </c>
      <c r="P57" s="926">
        <v>0.4</v>
      </c>
      <c r="Q57" s="926">
        <v>0.7</v>
      </c>
      <c r="R57" s="921">
        <v>1.3</v>
      </c>
      <c r="S57" s="921"/>
      <c r="T57" s="921"/>
      <c r="V57" s="900"/>
    </row>
    <row r="58" spans="1:22" s="898" customFormat="1" ht="11.25" customHeight="1">
      <c r="A58" s="910"/>
      <c r="B58" s="1049" t="s">
        <v>160</v>
      </c>
      <c r="C58" s="177"/>
      <c r="D58" s="926" t="s">
        <v>30</v>
      </c>
      <c r="E58" s="920"/>
      <c r="F58" s="926" t="s">
        <v>30</v>
      </c>
      <c r="G58" s="926" t="s">
        <v>30</v>
      </c>
      <c r="H58" s="926" t="s">
        <v>30</v>
      </c>
      <c r="I58" s="926" t="s">
        <v>30</v>
      </c>
      <c r="J58" s="926" t="s">
        <v>30</v>
      </c>
      <c r="K58" s="920"/>
      <c r="L58" s="926" t="s">
        <v>30</v>
      </c>
      <c r="M58" s="920"/>
      <c r="N58" s="926" t="s">
        <v>30</v>
      </c>
      <c r="O58" s="926">
        <v>4.9000000000000004</v>
      </c>
      <c r="P58" s="926">
        <v>13.3</v>
      </c>
      <c r="Q58" s="926">
        <v>24.2</v>
      </c>
      <c r="R58" s="921">
        <v>34.699999999999996</v>
      </c>
      <c r="S58" s="921"/>
      <c r="T58" s="921"/>
      <c r="V58" s="900"/>
    </row>
    <row r="59" spans="1:22" s="898" customFormat="1" ht="5.25" customHeight="1">
      <c r="A59" s="910"/>
      <c r="B59" s="910"/>
      <c r="C59" s="177"/>
      <c r="D59" s="920"/>
      <c r="E59" s="920"/>
      <c r="F59" s="926"/>
      <c r="G59" s="920"/>
      <c r="H59" s="920"/>
      <c r="I59" s="920"/>
      <c r="J59" s="920"/>
      <c r="K59" s="920"/>
      <c r="L59" s="920"/>
      <c r="M59" s="920"/>
      <c r="N59" s="920" t="s">
        <v>809</v>
      </c>
      <c r="O59" s="920" t="s">
        <v>809</v>
      </c>
      <c r="P59" s="920" t="s">
        <v>809</v>
      </c>
      <c r="Q59" s="920" t="s">
        <v>809</v>
      </c>
      <c r="R59" s="921" t="s">
        <v>809</v>
      </c>
      <c r="S59" s="921"/>
      <c r="T59" s="921"/>
      <c r="V59" s="900"/>
    </row>
    <row r="60" spans="1:22" s="898" customFormat="1" ht="11.25" customHeight="1">
      <c r="A60" s="910"/>
      <c r="B60" s="930" t="s">
        <v>161</v>
      </c>
      <c r="C60" s="177"/>
      <c r="D60" s="920"/>
      <c r="E60" s="920"/>
      <c r="F60" s="926"/>
      <c r="G60" s="920"/>
      <c r="H60" s="920"/>
      <c r="I60" s="920"/>
      <c r="J60" s="920"/>
      <c r="K60" s="920"/>
      <c r="L60" s="920"/>
      <c r="M60" s="920"/>
      <c r="N60" s="920" t="s">
        <v>809</v>
      </c>
      <c r="O60" s="920" t="s">
        <v>809</v>
      </c>
      <c r="P60" s="920" t="s">
        <v>809</v>
      </c>
      <c r="Q60" s="920" t="s">
        <v>809</v>
      </c>
      <c r="R60" s="921" t="s">
        <v>809</v>
      </c>
      <c r="S60" s="921"/>
      <c r="T60" s="921"/>
      <c r="V60" s="900"/>
    </row>
    <row r="61" spans="1:22" s="898" customFormat="1" ht="11.25" customHeight="1">
      <c r="A61" s="910"/>
      <c r="B61" s="910" t="s">
        <v>161</v>
      </c>
      <c r="C61" s="186">
        <v>6</v>
      </c>
      <c r="D61" s="926" t="s">
        <v>30</v>
      </c>
      <c r="E61" s="920"/>
      <c r="F61" s="926" t="s">
        <v>30</v>
      </c>
      <c r="G61" s="926" t="s">
        <v>30</v>
      </c>
      <c r="H61" s="926" t="s">
        <v>30</v>
      </c>
      <c r="I61" s="926" t="s">
        <v>30</v>
      </c>
      <c r="J61" s="926" t="s">
        <v>30</v>
      </c>
      <c r="K61" s="920"/>
      <c r="L61" s="926" t="s">
        <v>30</v>
      </c>
      <c r="M61" s="920"/>
      <c r="N61" s="926" t="s">
        <v>30</v>
      </c>
      <c r="O61" s="926">
        <v>2.6</v>
      </c>
      <c r="P61" s="926">
        <v>8</v>
      </c>
      <c r="Q61" s="926">
        <v>15.9</v>
      </c>
      <c r="R61" s="921">
        <v>24</v>
      </c>
      <c r="S61" s="921"/>
      <c r="T61" s="921"/>
      <c r="V61" s="900"/>
    </row>
    <row r="62" spans="1:22" s="898" customFormat="1" ht="11.25" customHeight="1">
      <c r="A62" s="910"/>
      <c r="B62" s="910" t="s">
        <v>162</v>
      </c>
      <c r="C62" s="177"/>
      <c r="D62" s="926" t="s">
        <v>30</v>
      </c>
      <c r="E62" s="920"/>
      <c r="F62" s="926" t="s">
        <v>30</v>
      </c>
      <c r="G62" s="926" t="s">
        <v>30</v>
      </c>
      <c r="H62" s="926" t="s">
        <v>30</v>
      </c>
      <c r="I62" s="926" t="s">
        <v>30</v>
      </c>
      <c r="J62" s="926" t="s">
        <v>30</v>
      </c>
      <c r="K62" s="920"/>
      <c r="L62" s="926" t="s">
        <v>30</v>
      </c>
      <c r="M62" s="920"/>
      <c r="N62" s="926" t="s">
        <v>30</v>
      </c>
      <c r="O62" s="926">
        <v>0.2</v>
      </c>
      <c r="P62" s="926">
        <v>0.5</v>
      </c>
      <c r="Q62" s="926">
        <v>1.1000000000000001</v>
      </c>
      <c r="R62" s="921">
        <v>1.7</v>
      </c>
      <c r="S62" s="921"/>
      <c r="T62" s="921"/>
      <c r="V62" s="900"/>
    </row>
    <row r="63" spans="1:22" s="898" customFormat="1" ht="11.25" customHeight="1">
      <c r="A63" s="910"/>
      <c r="B63" s="910" t="s">
        <v>163</v>
      </c>
      <c r="C63" s="177"/>
      <c r="D63" s="926" t="s">
        <v>30</v>
      </c>
      <c r="E63" s="920"/>
      <c r="F63" s="926" t="s">
        <v>30</v>
      </c>
      <c r="G63" s="926" t="s">
        <v>30</v>
      </c>
      <c r="H63" s="926" t="s">
        <v>30</v>
      </c>
      <c r="I63" s="926" t="s">
        <v>30</v>
      </c>
      <c r="J63" s="926" t="s">
        <v>30</v>
      </c>
      <c r="K63" s="920"/>
      <c r="L63" s="926" t="s">
        <v>30</v>
      </c>
      <c r="M63" s="920"/>
      <c r="N63" s="926" t="s">
        <v>30</v>
      </c>
      <c r="O63" s="926">
        <v>0.2</v>
      </c>
      <c r="P63" s="926">
        <v>0.7</v>
      </c>
      <c r="Q63" s="926">
        <v>1.3</v>
      </c>
      <c r="R63" s="921">
        <v>1.8</v>
      </c>
      <c r="S63" s="921"/>
      <c r="T63" s="921"/>
      <c r="V63" s="900"/>
    </row>
    <row r="64" spans="1:22" s="898" customFormat="1" ht="11.25" customHeight="1">
      <c r="A64" s="910"/>
      <c r="B64" s="910" t="s">
        <v>164</v>
      </c>
      <c r="C64" s="177"/>
      <c r="D64" s="926" t="s">
        <v>30</v>
      </c>
      <c r="E64" s="920"/>
      <c r="F64" s="926" t="s">
        <v>30</v>
      </c>
      <c r="G64" s="926" t="s">
        <v>30</v>
      </c>
      <c r="H64" s="926" t="s">
        <v>30</v>
      </c>
      <c r="I64" s="926" t="s">
        <v>30</v>
      </c>
      <c r="J64" s="926" t="s">
        <v>30</v>
      </c>
      <c r="K64" s="920"/>
      <c r="L64" s="926" t="s">
        <v>30</v>
      </c>
      <c r="M64" s="920"/>
      <c r="N64" s="926" t="s">
        <v>30</v>
      </c>
      <c r="O64" s="926" t="s">
        <v>29</v>
      </c>
      <c r="P64" s="926" t="s">
        <v>29</v>
      </c>
      <c r="Q64" s="926" t="s">
        <v>29</v>
      </c>
      <c r="R64" s="921">
        <v>0.1</v>
      </c>
      <c r="S64" s="921"/>
      <c r="T64" s="921"/>
      <c r="V64" s="900"/>
    </row>
    <row r="65" spans="1:22" s="898" customFormat="1" ht="11.25" customHeight="1">
      <c r="A65" s="910"/>
      <c r="B65" s="910" t="s">
        <v>165</v>
      </c>
      <c r="C65" s="177"/>
      <c r="D65" s="926" t="s">
        <v>30</v>
      </c>
      <c r="E65" s="920"/>
      <c r="F65" s="926" t="s">
        <v>30</v>
      </c>
      <c r="G65" s="926" t="s">
        <v>30</v>
      </c>
      <c r="H65" s="926" t="s">
        <v>30</v>
      </c>
      <c r="I65" s="926" t="s">
        <v>30</v>
      </c>
      <c r="J65" s="926" t="s">
        <v>30</v>
      </c>
      <c r="K65" s="920"/>
      <c r="L65" s="926" t="s">
        <v>30</v>
      </c>
      <c r="M65" s="920"/>
      <c r="N65" s="926" t="s">
        <v>30</v>
      </c>
      <c r="O65" s="926">
        <v>2.8</v>
      </c>
      <c r="P65" s="926">
        <v>8.6999999999999993</v>
      </c>
      <c r="Q65" s="926">
        <v>17.3</v>
      </c>
      <c r="R65" s="921">
        <v>25.9</v>
      </c>
      <c r="S65" s="921"/>
      <c r="T65" s="921"/>
      <c r="V65" s="900"/>
    </row>
    <row r="66" spans="1:22" s="898" customFormat="1" ht="5.25" customHeight="1">
      <c r="A66" s="910"/>
      <c r="B66" s="903"/>
      <c r="C66" s="177"/>
      <c r="D66" s="928"/>
      <c r="E66" s="928"/>
      <c r="F66" s="143"/>
      <c r="G66" s="928"/>
      <c r="H66" s="928"/>
      <c r="I66" s="928"/>
      <c r="J66" s="928"/>
      <c r="K66" s="928"/>
      <c r="L66" s="928"/>
      <c r="M66" s="928"/>
      <c r="N66" s="928" t="s">
        <v>809</v>
      </c>
      <c r="O66" s="928" t="s">
        <v>809</v>
      </c>
      <c r="P66" s="928" t="s">
        <v>809</v>
      </c>
      <c r="Q66" s="928" t="s">
        <v>809</v>
      </c>
      <c r="R66" s="921" t="s">
        <v>809</v>
      </c>
      <c r="S66" s="921"/>
      <c r="T66" s="921"/>
      <c r="V66" s="900"/>
    </row>
    <row r="67" spans="1:22" s="898" customFormat="1" ht="11.25" customHeight="1">
      <c r="A67" s="910"/>
      <c r="B67" s="930" t="s">
        <v>166</v>
      </c>
      <c r="C67" s="177"/>
      <c r="D67" s="928"/>
      <c r="E67" s="928"/>
      <c r="F67" s="143"/>
      <c r="G67" s="928"/>
      <c r="H67" s="928"/>
      <c r="I67" s="928"/>
      <c r="J67" s="928"/>
      <c r="K67" s="928"/>
      <c r="L67" s="928"/>
      <c r="M67" s="928"/>
      <c r="N67" s="928" t="s">
        <v>809</v>
      </c>
      <c r="O67" s="928" t="s">
        <v>809</v>
      </c>
      <c r="P67" s="928" t="s">
        <v>809</v>
      </c>
      <c r="Q67" s="928" t="s">
        <v>809</v>
      </c>
      <c r="R67" s="921" t="s">
        <v>809</v>
      </c>
      <c r="S67" s="921"/>
      <c r="T67" s="921"/>
      <c r="V67" s="900"/>
    </row>
    <row r="68" spans="1:22" s="898" customFormat="1" ht="11.25" customHeight="1">
      <c r="A68" s="910"/>
      <c r="B68" s="903" t="s">
        <v>167</v>
      </c>
      <c r="C68" s="186">
        <v>7</v>
      </c>
      <c r="D68" s="926" t="s">
        <v>30</v>
      </c>
      <c r="E68" s="920"/>
      <c r="F68" s="926" t="s">
        <v>30</v>
      </c>
      <c r="G68" s="926" t="s">
        <v>30</v>
      </c>
      <c r="H68" s="926" t="s">
        <v>30</v>
      </c>
      <c r="I68" s="926" t="s">
        <v>30</v>
      </c>
      <c r="J68" s="926" t="s">
        <v>30</v>
      </c>
      <c r="K68" s="920"/>
      <c r="L68" s="926" t="s">
        <v>30</v>
      </c>
      <c r="M68" s="920"/>
      <c r="N68" s="926" t="s">
        <v>30</v>
      </c>
      <c r="O68" s="926">
        <v>0.2</v>
      </c>
      <c r="P68" s="926">
        <v>0.6</v>
      </c>
      <c r="Q68" s="926">
        <v>1.1000000000000001</v>
      </c>
      <c r="R68" s="921">
        <v>1.5</v>
      </c>
      <c r="S68" s="921"/>
      <c r="T68" s="921"/>
      <c r="V68" s="900"/>
    </row>
    <row r="69" spans="1:22" s="898" customFormat="1" ht="11.25" customHeight="1">
      <c r="A69" s="910"/>
      <c r="B69" s="903" t="s">
        <v>168</v>
      </c>
      <c r="C69" s="177"/>
      <c r="D69" s="926" t="s">
        <v>30</v>
      </c>
      <c r="E69" s="920"/>
      <c r="F69" s="926" t="s">
        <v>30</v>
      </c>
      <c r="G69" s="926" t="s">
        <v>30</v>
      </c>
      <c r="H69" s="926" t="s">
        <v>30</v>
      </c>
      <c r="I69" s="926" t="s">
        <v>30</v>
      </c>
      <c r="J69" s="926" t="s">
        <v>30</v>
      </c>
      <c r="K69" s="920"/>
      <c r="L69" s="926" t="s">
        <v>30</v>
      </c>
      <c r="M69" s="920"/>
      <c r="N69" s="926" t="s">
        <v>30</v>
      </c>
      <c r="O69" s="926">
        <v>0.2</v>
      </c>
      <c r="P69" s="926">
        <v>0.6</v>
      </c>
      <c r="Q69" s="926">
        <v>1.1000000000000001</v>
      </c>
      <c r="R69" s="921">
        <v>1.6</v>
      </c>
      <c r="S69" s="921"/>
      <c r="T69" s="921"/>
      <c r="V69" s="900"/>
    </row>
    <row r="70" spans="1:22" s="898" customFormat="1" ht="11.25" customHeight="1">
      <c r="A70" s="910"/>
      <c r="B70" s="903" t="s">
        <v>169</v>
      </c>
      <c r="C70" s="177"/>
      <c r="D70" s="926" t="s">
        <v>30</v>
      </c>
      <c r="E70" s="920"/>
      <c r="F70" s="926" t="s">
        <v>30</v>
      </c>
      <c r="G70" s="926" t="s">
        <v>30</v>
      </c>
      <c r="H70" s="926" t="s">
        <v>30</v>
      </c>
      <c r="I70" s="926" t="s">
        <v>30</v>
      </c>
      <c r="J70" s="926" t="s">
        <v>30</v>
      </c>
      <c r="K70" s="920"/>
      <c r="L70" s="926" t="s">
        <v>30</v>
      </c>
      <c r="M70" s="920"/>
      <c r="N70" s="926" t="s">
        <v>30</v>
      </c>
      <c r="O70" s="926">
        <v>0.4</v>
      </c>
      <c r="P70" s="926">
        <v>1.2</v>
      </c>
      <c r="Q70" s="926">
        <v>2.4</v>
      </c>
      <c r="R70" s="921">
        <v>3.5</v>
      </c>
      <c r="S70" s="921"/>
      <c r="T70" s="921"/>
      <c r="V70" s="900"/>
    </row>
    <row r="71" spans="1:22" s="898" customFormat="1" ht="11.25" customHeight="1">
      <c r="A71" s="910"/>
      <c r="B71" s="903" t="s">
        <v>165</v>
      </c>
      <c r="C71" s="177"/>
      <c r="D71" s="926" t="s">
        <v>30</v>
      </c>
      <c r="E71" s="920"/>
      <c r="F71" s="926" t="s">
        <v>30</v>
      </c>
      <c r="G71" s="926" t="s">
        <v>30</v>
      </c>
      <c r="H71" s="926" t="s">
        <v>30</v>
      </c>
      <c r="I71" s="926" t="s">
        <v>30</v>
      </c>
      <c r="J71" s="926" t="s">
        <v>30</v>
      </c>
      <c r="K71" s="920"/>
      <c r="L71" s="926" t="s">
        <v>30</v>
      </c>
      <c r="M71" s="920"/>
      <c r="N71" s="926" t="s">
        <v>30</v>
      </c>
      <c r="O71" s="926">
        <v>0.8</v>
      </c>
      <c r="P71" s="926">
        <v>2.4</v>
      </c>
      <c r="Q71" s="926">
        <v>4.5999999999999996</v>
      </c>
      <c r="R71" s="921">
        <v>6.7</v>
      </c>
      <c r="S71" s="921"/>
      <c r="T71" s="921"/>
      <c r="V71" s="900"/>
    </row>
    <row r="72" spans="1:22" s="898" customFormat="1" ht="5.25" customHeight="1">
      <c r="A72" s="910"/>
      <c r="B72" s="903"/>
      <c r="C72" s="177"/>
      <c r="D72" s="928"/>
      <c r="E72" s="920"/>
      <c r="F72" s="926"/>
      <c r="G72" s="928"/>
      <c r="H72" s="920"/>
      <c r="I72" s="920"/>
      <c r="J72" s="920"/>
      <c r="K72" s="920"/>
      <c r="L72" s="920"/>
      <c r="M72" s="920"/>
      <c r="N72" s="928" t="s">
        <v>809</v>
      </c>
      <c r="O72" s="928" t="s">
        <v>809</v>
      </c>
      <c r="P72" s="928" t="s">
        <v>809</v>
      </c>
      <c r="Q72" s="928" t="s">
        <v>809</v>
      </c>
      <c r="R72" s="921" t="s">
        <v>809</v>
      </c>
      <c r="S72" s="921"/>
      <c r="T72" s="921"/>
      <c r="V72" s="900"/>
    </row>
    <row r="73" spans="1:22" s="898" customFormat="1" ht="11.25" customHeight="1">
      <c r="A73" s="910"/>
      <c r="B73" s="930" t="s">
        <v>170</v>
      </c>
      <c r="C73" s="186">
        <v>8</v>
      </c>
      <c r="D73" s="926" t="s">
        <v>30</v>
      </c>
      <c r="E73" s="920"/>
      <c r="F73" s="926" t="s">
        <v>30</v>
      </c>
      <c r="G73" s="926" t="s">
        <v>30</v>
      </c>
      <c r="H73" s="926" t="s">
        <v>30</v>
      </c>
      <c r="I73" s="926" t="s">
        <v>30</v>
      </c>
      <c r="J73" s="926" t="s">
        <v>30</v>
      </c>
      <c r="K73" s="920"/>
      <c r="L73" s="926" t="s">
        <v>30</v>
      </c>
      <c r="M73" s="920"/>
      <c r="N73" s="926" t="s">
        <v>30</v>
      </c>
      <c r="O73" s="926">
        <v>0.1</v>
      </c>
      <c r="P73" s="926">
        <v>0.2</v>
      </c>
      <c r="Q73" s="926">
        <v>0.3</v>
      </c>
      <c r="R73" s="921">
        <v>0.4</v>
      </c>
      <c r="S73" s="921"/>
      <c r="T73" s="921"/>
      <c r="V73" s="900"/>
    </row>
    <row r="74" spans="1:22" s="898" customFormat="1" ht="5.25" customHeight="1">
      <c r="A74" s="910"/>
      <c r="B74" s="903"/>
      <c r="C74" s="177"/>
      <c r="D74" s="928"/>
      <c r="E74" s="928"/>
      <c r="F74" s="143"/>
      <c r="G74" s="928"/>
      <c r="H74" s="928"/>
      <c r="I74" s="928"/>
      <c r="J74" s="928"/>
      <c r="K74" s="928"/>
      <c r="L74" s="928"/>
      <c r="M74" s="928"/>
      <c r="N74" s="928" t="s">
        <v>809</v>
      </c>
      <c r="O74" s="928" t="s">
        <v>809</v>
      </c>
      <c r="P74" s="928" t="s">
        <v>809</v>
      </c>
      <c r="Q74" s="928" t="s">
        <v>809</v>
      </c>
      <c r="R74" s="921" t="s">
        <v>809</v>
      </c>
      <c r="S74" s="921"/>
      <c r="T74" s="921"/>
      <c r="V74" s="900"/>
    </row>
    <row r="75" spans="1:22" s="898" customFormat="1" ht="11.25" customHeight="1">
      <c r="A75" s="910"/>
      <c r="B75" s="930" t="s">
        <v>171</v>
      </c>
      <c r="C75" s="177"/>
      <c r="D75" s="920"/>
      <c r="E75" s="920"/>
      <c r="F75" s="926"/>
      <c r="G75" s="920"/>
      <c r="H75" s="920"/>
      <c r="I75" s="920"/>
      <c r="J75" s="920"/>
      <c r="K75" s="920"/>
      <c r="L75" s="920"/>
      <c r="M75" s="920"/>
      <c r="N75" s="920" t="s">
        <v>809</v>
      </c>
      <c r="O75" s="920" t="s">
        <v>809</v>
      </c>
      <c r="P75" s="920" t="s">
        <v>809</v>
      </c>
      <c r="Q75" s="920" t="s">
        <v>809</v>
      </c>
      <c r="R75" s="921" t="s">
        <v>809</v>
      </c>
      <c r="S75" s="921"/>
      <c r="T75" s="921"/>
      <c r="V75" s="900"/>
    </row>
    <row r="76" spans="1:22" s="898" customFormat="1" ht="11.25" customHeight="1">
      <c r="A76" s="910"/>
      <c r="B76" s="903" t="s">
        <v>172</v>
      </c>
      <c r="C76" s="177"/>
      <c r="D76" s="926" t="s">
        <v>30</v>
      </c>
      <c r="E76" s="920"/>
      <c r="F76" s="926" t="s">
        <v>30</v>
      </c>
      <c r="G76" s="926" t="s">
        <v>30</v>
      </c>
      <c r="H76" s="926" t="s">
        <v>30</v>
      </c>
      <c r="I76" s="926" t="s">
        <v>30</v>
      </c>
      <c r="J76" s="926" t="s">
        <v>30</v>
      </c>
      <c r="K76" s="920"/>
      <c r="L76" s="926" t="s">
        <v>30</v>
      </c>
      <c r="M76" s="920"/>
      <c r="N76" s="926" t="s">
        <v>30</v>
      </c>
      <c r="O76" s="926" t="s">
        <v>29</v>
      </c>
      <c r="P76" s="926">
        <v>0.1</v>
      </c>
      <c r="Q76" s="926">
        <v>0.2</v>
      </c>
      <c r="R76" s="921">
        <v>0.2</v>
      </c>
      <c r="S76" s="921"/>
      <c r="T76" s="921"/>
      <c r="V76" s="900"/>
    </row>
    <row r="77" spans="1:22" s="898" customFormat="1" ht="11.25" customHeight="1">
      <c r="A77" s="910"/>
      <c r="B77" s="903" t="s">
        <v>173</v>
      </c>
      <c r="C77" s="177"/>
      <c r="D77" s="926" t="s">
        <v>30</v>
      </c>
      <c r="E77" s="920"/>
      <c r="F77" s="926" t="s">
        <v>30</v>
      </c>
      <c r="G77" s="926" t="s">
        <v>30</v>
      </c>
      <c r="H77" s="926" t="s">
        <v>30</v>
      </c>
      <c r="I77" s="926" t="s">
        <v>30</v>
      </c>
      <c r="J77" s="926" t="s">
        <v>30</v>
      </c>
      <c r="K77" s="920"/>
      <c r="L77" s="926" t="s">
        <v>30</v>
      </c>
      <c r="M77" s="920"/>
      <c r="N77" s="926" t="s">
        <v>30</v>
      </c>
      <c r="O77" s="926">
        <v>0.1</v>
      </c>
      <c r="P77" s="926">
        <v>0.4</v>
      </c>
      <c r="Q77" s="926">
        <v>0.8</v>
      </c>
      <c r="R77" s="921">
        <v>1.2</v>
      </c>
      <c r="S77" s="921"/>
      <c r="T77" s="921"/>
      <c r="V77" s="900"/>
    </row>
    <row r="78" spans="1:22" s="898" customFormat="1" ht="11.25" customHeight="1">
      <c r="A78" s="910"/>
      <c r="B78" s="903" t="s">
        <v>174</v>
      </c>
      <c r="C78" s="186">
        <v>9</v>
      </c>
      <c r="D78" s="926" t="s">
        <v>30</v>
      </c>
      <c r="E78" s="920"/>
      <c r="F78" s="926" t="s">
        <v>30</v>
      </c>
      <c r="G78" s="926" t="s">
        <v>30</v>
      </c>
      <c r="H78" s="926" t="s">
        <v>30</v>
      </c>
      <c r="I78" s="926" t="s">
        <v>30</v>
      </c>
      <c r="J78" s="926" t="s">
        <v>30</v>
      </c>
      <c r="K78" s="920"/>
      <c r="L78" s="926" t="s">
        <v>30</v>
      </c>
      <c r="M78" s="920"/>
      <c r="N78" s="926" t="s">
        <v>30</v>
      </c>
      <c r="O78" s="926">
        <v>0.1</v>
      </c>
      <c r="P78" s="926">
        <v>0.2</v>
      </c>
      <c r="Q78" s="926">
        <v>0.5</v>
      </c>
      <c r="R78" s="921">
        <v>0.8</v>
      </c>
      <c r="S78" s="921"/>
      <c r="T78" s="921"/>
      <c r="V78" s="900"/>
    </row>
    <row r="79" spans="1:22" s="898" customFormat="1" ht="11.25" customHeight="1">
      <c r="A79" s="910"/>
      <c r="B79" s="903" t="s">
        <v>165</v>
      </c>
      <c r="C79" s="177"/>
      <c r="D79" s="926" t="s">
        <v>30</v>
      </c>
      <c r="E79" s="920"/>
      <c r="F79" s="926" t="s">
        <v>30</v>
      </c>
      <c r="G79" s="926" t="s">
        <v>30</v>
      </c>
      <c r="H79" s="926" t="s">
        <v>30</v>
      </c>
      <c r="I79" s="926" t="s">
        <v>30</v>
      </c>
      <c r="J79" s="926" t="s">
        <v>30</v>
      </c>
      <c r="K79" s="920"/>
      <c r="L79" s="926" t="s">
        <v>30</v>
      </c>
      <c r="M79" s="920"/>
      <c r="N79" s="926" t="s">
        <v>30</v>
      </c>
      <c r="O79" s="926">
        <v>0.2</v>
      </c>
      <c r="P79" s="926">
        <v>0.7</v>
      </c>
      <c r="Q79" s="926">
        <v>1.5</v>
      </c>
      <c r="R79" s="921">
        <v>2.1</v>
      </c>
      <c r="S79" s="921"/>
      <c r="T79" s="921"/>
      <c r="V79" s="900"/>
    </row>
    <row r="80" spans="1:22" s="898" customFormat="1" ht="6" customHeight="1">
      <c r="A80" s="910"/>
      <c r="B80" s="903"/>
      <c r="C80" s="177"/>
      <c r="D80" s="928"/>
      <c r="E80" s="928"/>
      <c r="F80" s="143"/>
      <c r="G80" s="928"/>
      <c r="H80" s="928"/>
      <c r="I80" s="928"/>
      <c r="J80" s="928"/>
      <c r="K80" s="928"/>
      <c r="L80" s="928"/>
      <c r="M80" s="928"/>
      <c r="N80" s="928" t="s">
        <v>809</v>
      </c>
      <c r="O80" s="928" t="s">
        <v>809</v>
      </c>
      <c r="P80" s="928" t="s">
        <v>809</v>
      </c>
      <c r="Q80" s="928" t="s">
        <v>809</v>
      </c>
      <c r="R80" s="921" t="s">
        <v>809</v>
      </c>
      <c r="S80" s="921"/>
      <c r="T80" s="921"/>
      <c r="V80" s="900"/>
    </row>
    <row r="81" spans="1:22" s="898" customFormat="1" ht="11.25" customHeight="1">
      <c r="A81" s="910"/>
      <c r="B81" s="930" t="s">
        <v>175</v>
      </c>
      <c r="C81" s="186">
        <v>10</v>
      </c>
      <c r="D81" s="926" t="s">
        <v>30</v>
      </c>
      <c r="E81" s="920"/>
      <c r="F81" s="926" t="s">
        <v>30</v>
      </c>
      <c r="G81" s="926" t="s">
        <v>30</v>
      </c>
      <c r="H81" s="926" t="s">
        <v>30</v>
      </c>
      <c r="I81" s="926" t="s">
        <v>30</v>
      </c>
      <c r="J81" s="926" t="s">
        <v>30</v>
      </c>
      <c r="K81" s="920"/>
      <c r="L81" s="926" t="s">
        <v>30</v>
      </c>
      <c r="M81" s="920"/>
      <c r="N81" s="926" t="s">
        <v>30</v>
      </c>
      <c r="O81" s="926">
        <v>1</v>
      </c>
      <c r="P81" s="926">
        <v>2.7</v>
      </c>
      <c r="Q81" s="926">
        <v>5</v>
      </c>
      <c r="R81" s="921">
        <v>7.4</v>
      </c>
      <c r="S81" s="921"/>
      <c r="T81" s="921"/>
      <c r="V81" s="900"/>
    </row>
    <row r="82" spans="1:22" s="898" customFormat="1" ht="5.25" customHeight="1">
      <c r="A82" s="910"/>
      <c r="B82" s="903"/>
      <c r="C82" s="177"/>
      <c r="D82" s="928"/>
      <c r="E82" s="928"/>
      <c r="F82" s="143"/>
      <c r="G82" s="928"/>
      <c r="H82" s="928"/>
      <c r="I82" s="928"/>
      <c r="J82" s="928"/>
      <c r="K82" s="928"/>
      <c r="L82" s="928"/>
      <c r="M82" s="928"/>
      <c r="N82" s="928" t="s">
        <v>809</v>
      </c>
      <c r="O82" s="928" t="s">
        <v>809</v>
      </c>
      <c r="P82" s="928" t="s">
        <v>809</v>
      </c>
      <c r="Q82" s="928" t="s">
        <v>809</v>
      </c>
      <c r="R82" s="921" t="s">
        <v>809</v>
      </c>
      <c r="S82" s="921"/>
      <c r="T82" s="921"/>
      <c r="V82" s="900"/>
    </row>
    <row r="83" spans="1:22" s="898" customFormat="1" ht="11.25" customHeight="1">
      <c r="A83" s="910"/>
      <c r="B83" s="930" t="s">
        <v>93</v>
      </c>
      <c r="C83" s="186">
        <v>11</v>
      </c>
      <c r="D83" s="926" t="s">
        <v>30</v>
      </c>
      <c r="E83" s="920"/>
      <c r="F83" s="926" t="s">
        <v>30</v>
      </c>
      <c r="G83" s="926" t="s">
        <v>30</v>
      </c>
      <c r="H83" s="926" t="s">
        <v>30</v>
      </c>
      <c r="I83" s="926" t="s">
        <v>30</v>
      </c>
      <c r="J83" s="926" t="s">
        <v>30</v>
      </c>
      <c r="K83" s="920"/>
      <c r="L83" s="926" t="s">
        <v>30</v>
      </c>
      <c r="M83" s="920"/>
      <c r="N83" s="926" t="s">
        <v>30</v>
      </c>
      <c r="O83" s="926">
        <v>0.3</v>
      </c>
      <c r="P83" s="926">
        <v>1</v>
      </c>
      <c r="Q83" s="926">
        <v>2.2000000000000002</v>
      </c>
      <c r="R83" s="921">
        <v>3.3</v>
      </c>
      <c r="S83" s="921"/>
      <c r="T83" s="921"/>
      <c r="V83" s="900"/>
    </row>
    <row r="84" spans="1:22" s="898" customFormat="1" ht="5.25" customHeight="1">
      <c r="A84" s="910"/>
      <c r="B84" s="903"/>
      <c r="C84" s="177"/>
      <c r="D84" s="928"/>
      <c r="E84" s="928"/>
      <c r="F84" s="143"/>
      <c r="G84" s="928"/>
      <c r="H84" s="928"/>
      <c r="I84" s="928"/>
      <c r="J84" s="928"/>
      <c r="K84" s="928"/>
      <c r="L84" s="928"/>
      <c r="M84" s="928"/>
      <c r="N84" s="920" t="s">
        <v>809</v>
      </c>
      <c r="O84" s="920" t="s">
        <v>809</v>
      </c>
      <c r="P84" s="920" t="s">
        <v>809</v>
      </c>
      <c r="Q84" s="920" t="s">
        <v>809</v>
      </c>
      <c r="R84" s="921" t="s">
        <v>809</v>
      </c>
      <c r="S84" s="921"/>
      <c r="T84" s="921"/>
      <c r="V84" s="900"/>
    </row>
    <row r="85" spans="1:22" s="898" customFormat="1" ht="11.25" customHeight="1">
      <c r="A85" s="910"/>
      <c r="B85" s="930" t="s">
        <v>176</v>
      </c>
      <c r="C85" s="186">
        <v>12</v>
      </c>
      <c r="D85" s="926" t="s">
        <v>30</v>
      </c>
      <c r="E85" s="920"/>
      <c r="F85" s="926" t="s">
        <v>30</v>
      </c>
      <c r="G85" s="926" t="s">
        <v>30</v>
      </c>
      <c r="H85" s="926" t="s">
        <v>30</v>
      </c>
      <c r="I85" s="926" t="s">
        <v>30</v>
      </c>
      <c r="J85" s="926" t="s">
        <v>30</v>
      </c>
      <c r="K85" s="920"/>
      <c r="L85" s="926" t="s">
        <v>30</v>
      </c>
      <c r="M85" s="920"/>
      <c r="N85" s="926" t="s">
        <v>30</v>
      </c>
      <c r="O85" s="926">
        <v>9.6</v>
      </c>
      <c r="P85" s="926">
        <v>27.6</v>
      </c>
      <c r="Q85" s="926">
        <v>52.2</v>
      </c>
      <c r="R85" s="921">
        <v>75.900000000000006</v>
      </c>
      <c r="S85" s="921"/>
      <c r="T85" s="921"/>
      <c r="V85" s="900"/>
    </row>
    <row r="86" spans="1:22" s="898" customFormat="1" ht="4.5" customHeight="1">
      <c r="A86" s="931"/>
      <c r="B86" s="932"/>
      <c r="C86" s="933"/>
      <c r="D86" s="934"/>
      <c r="E86" s="934"/>
      <c r="F86" s="187"/>
      <c r="G86" s="934"/>
      <c r="H86" s="934"/>
      <c r="I86" s="934"/>
      <c r="J86" s="934"/>
      <c r="K86" s="934"/>
      <c r="L86" s="934"/>
      <c r="M86" s="934"/>
      <c r="N86" s="935"/>
      <c r="O86" s="935"/>
      <c r="P86" s="936"/>
      <c r="Q86" s="936"/>
      <c r="R86" s="937"/>
      <c r="S86" s="938"/>
      <c r="T86" s="938"/>
      <c r="V86" s="900"/>
    </row>
    <row r="87" spans="1:22" s="898" customFormat="1" ht="11.25" customHeight="1">
      <c r="A87" s="907"/>
      <c r="B87" s="907"/>
      <c r="C87" s="939"/>
      <c r="D87" s="940"/>
      <c r="E87" s="940"/>
      <c r="F87" s="941"/>
      <c r="G87" s="940"/>
      <c r="H87" s="940"/>
      <c r="I87" s="940"/>
      <c r="J87" s="940"/>
      <c r="K87" s="940"/>
      <c r="L87" s="940"/>
      <c r="M87" s="942"/>
      <c r="N87" s="943"/>
      <c r="O87" s="943"/>
      <c r="R87" s="903" t="s">
        <v>814</v>
      </c>
      <c r="S87" s="903"/>
      <c r="T87" s="903"/>
      <c r="V87" s="900"/>
    </row>
    <row r="88" spans="1:22" s="898" customFormat="1" ht="12.6" customHeight="1">
      <c r="A88" s="907"/>
      <c r="B88" s="929"/>
      <c r="C88" s="177"/>
      <c r="D88" s="944"/>
      <c r="E88" s="928"/>
      <c r="F88" s="143"/>
      <c r="G88" s="928"/>
      <c r="H88" s="928"/>
      <c r="I88" s="928"/>
      <c r="J88" s="928"/>
      <c r="K88" s="928"/>
      <c r="L88" s="945"/>
      <c r="M88" s="945"/>
      <c r="N88" s="920"/>
      <c r="O88" s="920"/>
      <c r="P88" s="920"/>
      <c r="Q88" s="920"/>
      <c r="R88" s="919"/>
      <c r="S88" s="919"/>
      <c r="T88" s="919"/>
      <c r="V88" s="900"/>
    </row>
    <row r="89" spans="1:22" s="883" customFormat="1" ht="41.45" customHeight="1" thickBot="1">
      <c r="A89" s="1167" t="s">
        <v>177</v>
      </c>
      <c r="B89" s="1167"/>
      <c r="C89" s="1167"/>
      <c r="D89" s="1167"/>
      <c r="E89" s="1167"/>
      <c r="F89" s="1167"/>
      <c r="G89" s="1167"/>
      <c r="H89" s="1167"/>
      <c r="I89" s="1167"/>
      <c r="J89" s="1167"/>
      <c r="K89" s="1167"/>
      <c r="L89" s="1167"/>
      <c r="M89" s="1167"/>
      <c r="N89" s="1167"/>
      <c r="O89" s="1167"/>
      <c r="P89" s="1167"/>
      <c r="Q89" s="1167"/>
      <c r="R89" s="1167"/>
      <c r="S89" s="882"/>
      <c r="T89" s="882"/>
      <c r="V89" s="884"/>
    </row>
    <row r="90" spans="1:22" s="892" customFormat="1" ht="16.149999999999999" customHeight="1">
      <c r="A90" s="885" t="s">
        <v>178</v>
      </c>
      <c r="B90" s="885"/>
      <c r="C90" s="886"/>
      <c r="D90" s="887"/>
      <c r="E90" s="888"/>
      <c r="F90" s="174"/>
      <c r="G90" s="888"/>
      <c r="H90" s="888"/>
      <c r="I90" s="888"/>
      <c r="J90" s="888"/>
      <c r="K90" s="888"/>
      <c r="L90" s="888"/>
      <c r="M90" s="888"/>
      <c r="N90" s="889"/>
      <c r="O90" s="889"/>
      <c r="P90" s="890"/>
      <c r="Q90" s="890"/>
      <c r="R90" s="891" t="s">
        <v>0</v>
      </c>
      <c r="S90" s="891"/>
      <c r="T90" s="891"/>
      <c r="V90" s="893"/>
    </row>
    <row r="91" spans="1:22" s="892" customFormat="1" ht="16.149999999999999" customHeight="1">
      <c r="A91" s="1168" t="s">
        <v>1</v>
      </c>
      <c r="B91" s="1168"/>
      <c r="C91" s="894"/>
      <c r="D91" s="888"/>
      <c r="E91" s="888"/>
      <c r="F91" s="174"/>
      <c r="G91" s="888"/>
      <c r="H91" s="888"/>
      <c r="I91" s="888"/>
      <c r="J91" s="888"/>
      <c r="K91" s="888"/>
      <c r="L91" s="888"/>
      <c r="M91" s="888"/>
      <c r="N91" s="889"/>
      <c r="O91" s="895"/>
      <c r="P91" s="895"/>
      <c r="Q91" s="895"/>
      <c r="V91" s="893"/>
    </row>
    <row r="92" spans="1:22" s="898" customFormat="1" ht="12.75" customHeight="1">
      <c r="A92" s="896"/>
      <c r="B92" s="896"/>
      <c r="C92" s="897"/>
      <c r="D92" s="1169" t="s">
        <v>81</v>
      </c>
      <c r="E92" s="1169"/>
      <c r="F92" s="1169"/>
      <c r="G92" s="1169"/>
      <c r="H92" s="1169"/>
      <c r="I92" s="1169"/>
      <c r="J92" s="1169"/>
      <c r="K92" s="1169"/>
      <c r="L92" s="1169"/>
      <c r="N92" s="1170" t="s">
        <v>82</v>
      </c>
      <c r="O92" s="1170"/>
      <c r="P92" s="1170"/>
      <c r="Q92" s="1170"/>
      <c r="R92" s="1170"/>
      <c r="S92" s="899"/>
      <c r="T92" s="899"/>
      <c r="V92" s="900"/>
    </row>
    <row r="93" spans="1:22" s="898" customFormat="1" ht="12.75" customHeight="1">
      <c r="A93" s="896"/>
      <c r="B93" s="896"/>
      <c r="C93" s="177" t="s">
        <v>15</v>
      </c>
      <c r="D93" s="901">
        <v>2002</v>
      </c>
      <c r="E93" s="902"/>
      <c r="F93" s="110">
        <v>2005</v>
      </c>
      <c r="G93" s="901">
        <v>2006</v>
      </c>
      <c r="H93" s="901">
        <v>2007</v>
      </c>
      <c r="I93" s="901">
        <v>2008</v>
      </c>
      <c r="J93" s="901">
        <v>2009</v>
      </c>
      <c r="K93" s="902"/>
      <c r="L93" s="901">
        <v>2010</v>
      </c>
      <c r="M93" s="903"/>
      <c r="N93" s="901">
        <v>2010</v>
      </c>
      <c r="O93" s="901">
        <v>2011</v>
      </c>
      <c r="P93" s="904">
        <v>2012</v>
      </c>
      <c r="Q93" s="901">
        <v>2013</v>
      </c>
      <c r="R93" s="901">
        <v>2014</v>
      </c>
      <c r="S93" s="905"/>
      <c r="T93" s="905"/>
      <c r="V93" s="900"/>
    </row>
    <row r="94" spans="1:22" s="898" customFormat="1" ht="11.1" customHeight="1">
      <c r="C94" s="897"/>
      <c r="D94" s="946"/>
      <c r="E94" s="942"/>
      <c r="F94" s="947"/>
      <c r="G94" s="942"/>
      <c r="H94" s="942"/>
      <c r="I94" s="942"/>
      <c r="J94" s="942"/>
      <c r="K94" s="947"/>
      <c r="L94" s="909" t="s">
        <v>24</v>
      </c>
      <c r="N94" s="948"/>
      <c r="O94" s="948"/>
      <c r="P94" s="948"/>
      <c r="Q94" s="948"/>
      <c r="R94" s="949"/>
      <c r="S94" s="949"/>
      <c r="T94" s="949"/>
      <c r="V94" s="900"/>
    </row>
    <row r="95" spans="1:22" s="898" customFormat="1" ht="22.15" customHeight="1">
      <c r="A95" s="1171" t="s">
        <v>95</v>
      </c>
      <c r="B95" s="1171"/>
      <c r="C95" s="177"/>
      <c r="D95" s="951"/>
      <c r="E95" s="917"/>
      <c r="F95" s="918"/>
      <c r="G95" s="917"/>
      <c r="H95" s="918"/>
      <c r="I95" s="918"/>
      <c r="J95" s="918"/>
      <c r="K95" s="918"/>
      <c r="L95" s="952"/>
      <c r="M95" s="143"/>
      <c r="N95" s="143"/>
      <c r="O95" s="143"/>
      <c r="P95" s="143"/>
      <c r="Q95" s="143"/>
      <c r="R95" s="919"/>
      <c r="S95" s="919"/>
      <c r="T95" s="919"/>
      <c r="V95" s="900"/>
    </row>
    <row r="96" spans="1:22" s="898" customFormat="1" ht="3" customHeight="1">
      <c r="B96" s="950"/>
      <c r="C96" s="177"/>
      <c r="D96" s="951"/>
      <c r="E96" s="917"/>
      <c r="F96" s="918"/>
      <c r="G96" s="917"/>
      <c r="H96" s="918"/>
      <c r="I96" s="918"/>
      <c r="J96" s="918"/>
      <c r="K96" s="918"/>
      <c r="L96" s="952"/>
      <c r="M96" s="143"/>
      <c r="N96" s="143"/>
      <c r="O96" s="143"/>
      <c r="P96" s="143"/>
      <c r="Q96" s="143"/>
      <c r="R96" s="919"/>
      <c r="S96" s="919"/>
      <c r="T96" s="919"/>
      <c r="V96" s="900"/>
    </row>
    <row r="97" spans="1:22" s="898" customFormat="1" ht="11.25" customHeight="1">
      <c r="A97" s="907"/>
      <c r="B97" s="930" t="s">
        <v>152</v>
      </c>
      <c r="C97" s="177"/>
      <c r="D97" s="916"/>
      <c r="E97" s="917"/>
      <c r="F97" s="918"/>
      <c r="G97" s="917"/>
      <c r="H97" s="917"/>
      <c r="I97" s="917"/>
      <c r="J97" s="917"/>
      <c r="K97" s="917"/>
      <c r="L97" s="953"/>
      <c r="M97" s="928"/>
      <c r="N97" s="928"/>
      <c r="O97" s="928"/>
      <c r="P97" s="928"/>
      <c r="Q97" s="928"/>
      <c r="R97" s="919"/>
      <c r="S97" s="919"/>
      <c r="T97" s="919"/>
      <c r="V97" s="900"/>
    </row>
    <row r="98" spans="1:22" s="898" customFormat="1" ht="11.25" customHeight="1">
      <c r="A98" s="907"/>
      <c r="B98" s="925" t="s">
        <v>153</v>
      </c>
      <c r="C98" s="180"/>
      <c r="D98" s="926" t="s">
        <v>30</v>
      </c>
      <c r="E98" s="920"/>
      <c r="F98" s="926" t="s">
        <v>30</v>
      </c>
      <c r="G98" s="926" t="s">
        <v>30</v>
      </c>
      <c r="H98" s="926" t="s">
        <v>30</v>
      </c>
      <c r="I98" s="926" t="s">
        <v>30</v>
      </c>
      <c r="J98" s="926" t="s">
        <v>30</v>
      </c>
      <c r="K98" s="920"/>
      <c r="L98" s="926" t="s">
        <v>30</v>
      </c>
      <c r="M98" s="920"/>
      <c r="N98" s="926">
        <v>16.399999999999999</v>
      </c>
      <c r="O98" s="926">
        <v>16.2</v>
      </c>
      <c r="P98" s="926">
        <v>16.100000000000001</v>
      </c>
      <c r="Q98" s="926">
        <v>16.100000000000001</v>
      </c>
      <c r="R98" s="921">
        <v>16.100000000000001</v>
      </c>
      <c r="S98" s="921"/>
      <c r="T98" s="921"/>
      <c r="V98" s="900"/>
    </row>
    <row r="99" spans="1:22" s="898" customFormat="1" ht="11.25" customHeight="1">
      <c r="A99" s="907"/>
      <c r="B99" s="925" t="s">
        <v>154</v>
      </c>
      <c r="C99" s="180"/>
      <c r="D99" s="926" t="s">
        <v>30</v>
      </c>
      <c r="E99" s="920"/>
      <c r="F99" s="926" t="s">
        <v>30</v>
      </c>
      <c r="G99" s="926" t="s">
        <v>30</v>
      </c>
      <c r="H99" s="926" t="s">
        <v>30</v>
      </c>
      <c r="I99" s="926" t="s">
        <v>30</v>
      </c>
      <c r="J99" s="926" t="s">
        <v>30</v>
      </c>
      <c r="K99" s="920"/>
      <c r="L99" s="926" t="s">
        <v>30</v>
      </c>
      <c r="M99" s="920"/>
      <c r="N99" s="926">
        <v>11.2</v>
      </c>
      <c r="O99" s="926">
        <v>11.2</v>
      </c>
      <c r="P99" s="926">
        <v>11.2</v>
      </c>
      <c r="Q99" s="926">
        <v>11.2</v>
      </c>
      <c r="R99" s="921">
        <v>11.4</v>
      </c>
      <c r="S99" s="921"/>
      <c r="T99" s="921"/>
      <c r="V99" s="900"/>
    </row>
    <row r="100" spans="1:22" s="898" customFormat="1" ht="11.25" customHeight="1">
      <c r="A100" s="907"/>
      <c r="B100" s="925" t="s">
        <v>155</v>
      </c>
      <c r="C100" s="203"/>
      <c r="D100" s="926" t="s">
        <v>30</v>
      </c>
      <c r="E100" s="920"/>
      <c r="F100" s="926" t="s">
        <v>30</v>
      </c>
      <c r="G100" s="926" t="s">
        <v>30</v>
      </c>
      <c r="H100" s="926" t="s">
        <v>30</v>
      </c>
      <c r="I100" s="926" t="s">
        <v>30</v>
      </c>
      <c r="J100" s="926" t="s">
        <v>30</v>
      </c>
      <c r="K100" s="920"/>
      <c r="L100" s="926" t="s">
        <v>30</v>
      </c>
      <c r="M100" s="920"/>
      <c r="N100" s="926">
        <v>6.3</v>
      </c>
      <c r="O100" s="926">
        <v>6.8</v>
      </c>
      <c r="P100" s="926">
        <v>7.3</v>
      </c>
      <c r="Q100" s="926">
        <v>8.1</v>
      </c>
      <c r="R100" s="921">
        <v>9.1</v>
      </c>
      <c r="S100" s="921"/>
      <c r="T100" s="921"/>
      <c r="V100" s="900"/>
    </row>
    <row r="101" spans="1:22" s="898" customFormat="1" ht="11.25" customHeight="1">
      <c r="A101" s="907"/>
      <c r="B101" s="925" t="s">
        <v>156</v>
      </c>
      <c r="C101" s="203">
        <v>3</v>
      </c>
      <c r="D101" s="926" t="s">
        <v>30</v>
      </c>
      <c r="E101" s="920"/>
      <c r="F101" s="926" t="s">
        <v>30</v>
      </c>
      <c r="G101" s="926" t="s">
        <v>30</v>
      </c>
      <c r="H101" s="926" t="s">
        <v>30</v>
      </c>
      <c r="I101" s="926" t="s">
        <v>30</v>
      </c>
      <c r="J101" s="926" t="s">
        <v>30</v>
      </c>
      <c r="K101" s="920"/>
      <c r="L101" s="926" t="s">
        <v>30</v>
      </c>
      <c r="M101" s="920"/>
      <c r="N101" s="926">
        <v>1.7</v>
      </c>
      <c r="O101" s="926">
        <v>1.9</v>
      </c>
      <c r="P101" s="926">
        <v>1.9</v>
      </c>
      <c r="Q101" s="926">
        <v>2.1</v>
      </c>
      <c r="R101" s="921">
        <v>2.2000000000000002</v>
      </c>
      <c r="S101" s="921"/>
      <c r="T101" s="921"/>
      <c r="V101" s="900"/>
    </row>
    <row r="102" spans="1:22" s="898" customFormat="1" ht="11.25" customHeight="1">
      <c r="A102" s="907"/>
      <c r="B102" s="925" t="s">
        <v>157</v>
      </c>
      <c r="C102" s="186">
        <v>4</v>
      </c>
      <c r="D102" s="926" t="s">
        <v>30</v>
      </c>
      <c r="E102" s="920"/>
      <c r="F102" s="926" t="s">
        <v>30</v>
      </c>
      <c r="G102" s="926" t="s">
        <v>30</v>
      </c>
      <c r="H102" s="926" t="s">
        <v>30</v>
      </c>
      <c r="I102" s="926" t="s">
        <v>30</v>
      </c>
      <c r="J102" s="926" t="s">
        <v>30</v>
      </c>
      <c r="K102" s="920"/>
      <c r="L102" s="926" t="s">
        <v>30</v>
      </c>
      <c r="M102" s="920"/>
      <c r="N102" s="926">
        <v>156.9</v>
      </c>
      <c r="O102" s="926">
        <v>159.1</v>
      </c>
      <c r="P102" s="926">
        <v>163.69999999999999</v>
      </c>
      <c r="Q102" s="926">
        <v>167.6</v>
      </c>
      <c r="R102" s="921">
        <v>170.7</v>
      </c>
      <c r="S102" s="921"/>
      <c r="T102" s="921"/>
      <c r="V102" s="900"/>
    </row>
    <row r="103" spans="1:22" s="898" customFormat="1" ht="11.25" customHeight="1">
      <c r="A103" s="907"/>
      <c r="B103" s="925" t="s">
        <v>158</v>
      </c>
      <c r="C103" s="177"/>
      <c r="D103" s="926" t="s">
        <v>30</v>
      </c>
      <c r="E103" s="920"/>
      <c r="F103" s="926" t="s">
        <v>30</v>
      </c>
      <c r="G103" s="926" t="s">
        <v>30</v>
      </c>
      <c r="H103" s="926" t="s">
        <v>30</v>
      </c>
      <c r="I103" s="926" t="s">
        <v>30</v>
      </c>
      <c r="J103" s="926" t="s">
        <v>30</v>
      </c>
      <c r="K103" s="920"/>
      <c r="L103" s="926" t="s">
        <v>30</v>
      </c>
      <c r="M103" s="920"/>
      <c r="N103" s="926">
        <v>192.5</v>
      </c>
      <c r="O103" s="926">
        <v>195.2</v>
      </c>
      <c r="P103" s="926">
        <v>200.2</v>
      </c>
      <c r="Q103" s="926">
        <v>205.2</v>
      </c>
      <c r="R103" s="921">
        <v>209.6</v>
      </c>
      <c r="S103" s="921"/>
      <c r="T103" s="921"/>
      <c r="V103" s="900"/>
    </row>
    <row r="104" spans="1:22" s="898" customFormat="1" ht="11.25" customHeight="1">
      <c r="A104" s="907"/>
      <c r="B104" s="925" t="s">
        <v>159</v>
      </c>
      <c r="C104" s="186">
        <v>5</v>
      </c>
      <c r="D104" s="926" t="s">
        <v>30</v>
      </c>
      <c r="E104" s="920"/>
      <c r="F104" s="926" t="s">
        <v>30</v>
      </c>
      <c r="G104" s="926" t="s">
        <v>30</v>
      </c>
      <c r="H104" s="926" t="s">
        <v>30</v>
      </c>
      <c r="I104" s="926" t="s">
        <v>30</v>
      </c>
      <c r="J104" s="926" t="s">
        <v>30</v>
      </c>
      <c r="K104" s="920"/>
      <c r="L104" s="926" t="s">
        <v>30</v>
      </c>
      <c r="M104" s="920"/>
      <c r="N104" s="926">
        <v>3.9</v>
      </c>
      <c r="O104" s="926">
        <v>4.3</v>
      </c>
      <c r="P104" s="926">
        <v>4.5</v>
      </c>
      <c r="Q104" s="926">
        <v>4.2</v>
      </c>
      <c r="R104" s="921">
        <v>5.9</v>
      </c>
      <c r="S104" s="921"/>
      <c r="T104" s="921"/>
      <c r="V104" s="900"/>
    </row>
    <row r="105" spans="1:22" s="898" customFormat="1" ht="11.25" customHeight="1">
      <c r="A105" s="907"/>
      <c r="B105" s="925" t="s">
        <v>87</v>
      </c>
      <c r="C105" s="177"/>
      <c r="D105" s="926" t="s">
        <v>30</v>
      </c>
      <c r="E105" s="920"/>
      <c r="F105" s="926" t="s">
        <v>30</v>
      </c>
      <c r="G105" s="926" t="s">
        <v>30</v>
      </c>
      <c r="H105" s="926" t="s">
        <v>30</v>
      </c>
      <c r="I105" s="926" t="s">
        <v>30</v>
      </c>
      <c r="J105" s="926" t="s">
        <v>30</v>
      </c>
      <c r="K105" s="920"/>
      <c r="L105" s="926" t="s">
        <v>30</v>
      </c>
      <c r="M105" s="920"/>
      <c r="N105" s="926">
        <v>7.9</v>
      </c>
      <c r="O105" s="926">
        <v>7.7</v>
      </c>
      <c r="P105" s="926">
        <v>8.1</v>
      </c>
      <c r="Q105" s="926">
        <v>8.2999999999999989</v>
      </c>
      <c r="R105" s="921">
        <v>8.6</v>
      </c>
      <c r="S105" s="921"/>
      <c r="T105" s="921"/>
      <c r="V105" s="900"/>
    </row>
    <row r="106" spans="1:22" s="898" customFormat="1" ht="11.25" customHeight="1">
      <c r="A106" s="907"/>
      <c r="B106" s="1049" t="s">
        <v>160</v>
      </c>
      <c r="C106" s="177"/>
      <c r="D106" s="926" t="s">
        <v>30</v>
      </c>
      <c r="E106" s="920"/>
      <c r="F106" s="926" t="s">
        <v>30</v>
      </c>
      <c r="G106" s="926" t="s">
        <v>30</v>
      </c>
      <c r="H106" s="926" t="s">
        <v>30</v>
      </c>
      <c r="I106" s="926" t="s">
        <v>30</v>
      </c>
      <c r="J106" s="926" t="s">
        <v>30</v>
      </c>
      <c r="K106" s="920"/>
      <c r="L106" s="926" t="s">
        <v>30</v>
      </c>
      <c r="M106" s="920"/>
      <c r="N106" s="926">
        <v>204.3</v>
      </c>
      <c r="O106" s="926">
        <v>207.2</v>
      </c>
      <c r="P106" s="926">
        <v>212.8</v>
      </c>
      <c r="Q106" s="926">
        <v>217.8</v>
      </c>
      <c r="R106" s="921">
        <v>224.1</v>
      </c>
      <c r="S106" s="921"/>
      <c r="T106" s="921"/>
      <c r="V106" s="900"/>
    </row>
    <row r="107" spans="1:22" s="898" customFormat="1" ht="5.25" customHeight="1">
      <c r="A107" s="907"/>
      <c r="B107" s="910"/>
      <c r="C107" s="177"/>
      <c r="D107" s="920"/>
      <c r="E107" s="920"/>
      <c r="F107" s="926"/>
      <c r="G107" s="920"/>
      <c r="H107" s="920"/>
      <c r="I107" s="920"/>
      <c r="J107" s="920"/>
      <c r="K107" s="920"/>
      <c r="L107" s="920"/>
      <c r="M107" s="920"/>
      <c r="N107" s="920" t="s">
        <v>809</v>
      </c>
      <c r="O107" s="920" t="s">
        <v>809</v>
      </c>
      <c r="P107" s="920" t="s">
        <v>809</v>
      </c>
      <c r="Q107" s="920" t="s">
        <v>809</v>
      </c>
      <c r="R107" s="921" t="s">
        <v>809</v>
      </c>
      <c r="S107" s="921"/>
      <c r="T107" s="921"/>
      <c r="V107" s="900"/>
    </row>
    <row r="108" spans="1:22" s="898" customFormat="1" ht="11.25" customHeight="1">
      <c r="A108" s="907"/>
      <c r="B108" s="930" t="s">
        <v>161</v>
      </c>
      <c r="C108" s="177"/>
      <c r="D108" s="920"/>
      <c r="E108" s="920"/>
      <c r="F108" s="926"/>
      <c r="G108" s="920"/>
      <c r="H108" s="920"/>
      <c r="I108" s="920"/>
      <c r="J108" s="920"/>
      <c r="K108" s="920"/>
      <c r="L108" s="920"/>
      <c r="M108" s="920"/>
      <c r="N108" s="920" t="s">
        <v>809</v>
      </c>
      <c r="O108" s="920" t="s">
        <v>809</v>
      </c>
      <c r="P108" s="920" t="s">
        <v>809</v>
      </c>
      <c r="Q108" s="920" t="s">
        <v>809</v>
      </c>
      <c r="R108" s="921" t="s">
        <v>809</v>
      </c>
      <c r="S108" s="921"/>
      <c r="T108" s="921"/>
      <c r="V108" s="900"/>
    </row>
    <row r="109" spans="1:22" s="898" customFormat="1" ht="11.25" customHeight="1">
      <c r="A109" s="907"/>
      <c r="B109" s="903" t="s">
        <v>161</v>
      </c>
      <c r="C109" s="186">
        <v>6</v>
      </c>
      <c r="D109" s="926" t="s">
        <v>30</v>
      </c>
      <c r="E109" s="920"/>
      <c r="F109" s="926" t="s">
        <v>30</v>
      </c>
      <c r="G109" s="926" t="s">
        <v>30</v>
      </c>
      <c r="H109" s="926" t="s">
        <v>30</v>
      </c>
      <c r="I109" s="926" t="s">
        <v>30</v>
      </c>
      <c r="J109" s="926" t="s">
        <v>30</v>
      </c>
      <c r="K109" s="920"/>
      <c r="L109" s="926" t="s">
        <v>30</v>
      </c>
      <c r="M109" s="920"/>
      <c r="N109" s="926" t="s">
        <v>30</v>
      </c>
      <c r="O109" s="926">
        <v>126.1</v>
      </c>
      <c r="P109" s="926">
        <v>136</v>
      </c>
      <c r="Q109" s="926">
        <v>145.30000000000001</v>
      </c>
      <c r="R109" s="921">
        <v>155.4</v>
      </c>
      <c r="S109" s="921"/>
      <c r="T109" s="921"/>
      <c r="V109" s="900"/>
    </row>
    <row r="110" spans="1:22" s="898" customFormat="1" ht="11.25" customHeight="1">
      <c r="A110" s="907"/>
      <c r="B110" s="903" t="s">
        <v>162</v>
      </c>
      <c r="C110" s="177"/>
      <c r="D110" s="926" t="s">
        <v>30</v>
      </c>
      <c r="E110" s="920"/>
      <c r="F110" s="926" t="s">
        <v>30</v>
      </c>
      <c r="G110" s="926" t="s">
        <v>30</v>
      </c>
      <c r="H110" s="926" t="s">
        <v>30</v>
      </c>
      <c r="I110" s="926" t="s">
        <v>30</v>
      </c>
      <c r="J110" s="926" t="s">
        <v>30</v>
      </c>
      <c r="K110" s="920"/>
      <c r="L110" s="926" t="s">
        <v>30</v>
      </c>
      <c r="M110" s="920"/>
      <c r="N110" s="926" t="s">
        <v>30</v>
      </c>
      <c r="O110" s="926">
        <v>8.1999999999999993</v>
      </c>
      <c r="P110" s="926">
        <v>9.1</v>
      </c>
      <c r="Q110" s="926">
        <v>10</v>
      </c>
      <c r="R110" s="921">
        <v>10.9</v>
      </c>
      <c r="S110" s="921"/>
      <c r="T110" s="921"/>
      <c r="V110" s="900"/>
    </row>
    <row r="111" spans="1:22" s="898" customFormat="1" ht="11.25" customHeight="1">
      <c r="A111" s="907"/>
      <c r="B111" s="903" t="s">
        <v>163</v>
      </c>
      <c r="C111" s="177"/>
      <c r="D111" s="926" t="s">
        <v>30</v>
      </c>
      <c r="E111" s="920"/>
      <c r="F111" s="926" t="s">
        <v>30</v>
      </c>
      <c r="G111" s="926" t="s">
        <v>30</v>
      </c>
      <c r="H111" s="926" t="s">
        <v>30</v>
      </c>
      <c r="I111" s="926" t="s">
        <v>30</v>
      </c>
      <c r="J111" s="926" t="s">
        <v>30</v>
      </c>
      <c r="K111" s="920"/>
      <c r="L111" s="926" t="s">
        <v>30</v>
      </c>
      <c r="M111" s="920"/>
      <c r="N111" s="926" t="s">
        <v>30</v>
      </c>
      <c r="O111" s="926">
        <v>10.199999999999999</v>
      </c>
      <c r="P111" s="926">
        <v>10.1</v>
      </c>
      <c r="Q111" s="926">
        <v>10.4</v>
      </c>
      <c r="R111" s="921">
        <v>10.4</v>
      </c>
      <c r="S111" s="921"/>
      <c r="T111" s="921"/>
      <c r="V111" s="900"/>
    </row>
    <row r="112" spans="1:22" s="898" customFormat="1" ht="11.25" customHeight="1">
      <c r="A112" s="907"/>
      <c r="B112" s="903" t="s">
        <v>164</v>
      </c>
      <c r="C112" s="177"/>
      <c r="D112" s="926" t="s">
        <v>30</v>
      </c>
      <c r="E112" s="920"/>
      <c r="F112" s="926" t="s">
        <v>30</v>
      </c>
      <c r="G112" s="926" t="s">
        <v>30</v>
      </c>
      <c r="H112" s="926" t="s">
        <v>30</v>
      </c>
      <c r="I112" s="926" t="s">
        <v>30</v>
      </c>
      <c r="J112" s="926" t="s">
        <v>30</v>
      </c>
      <c r="K112" s="920"/>
      <c r="L112" s="926" t="s">
        <v>30</v>
      </c>
      <c r="M112" s="920"/>
      <c r="N112" s="926" t="s">
        <v>30</v>
      </c>
      <c r="O112" s="926">
        <v>0.5</v>
      </c>
      <c r="P112" s="926">
        <v>0.5</v>
      </c>
      <c r="Q112" s="926">
        <v>0.5</v>
      </c>
      <c r="R112" s="921">
        <v>0.4</v>
      </c>
      <c r="S112" s="921"/>
      <c r="T112" s="921"/>
      <c r="V112" s="900"/>
    </row>
    <row r="113" spans="1:22" s="898" customFormat="1" ht="11.25" customHeight="1">
      <c r="A113" s="907"/>
      <c r="B113" s="903" t="s">
        <v>165</v>
      </c>
      <c r="C113" s="177"/>
      <c r="D113" s="926" t="s">
        <v>30</v>
      </c>
      <c r="E113" s="920"/>
      <c r="F113" s="926" t="s">
        <v>30</v>
      </c>
      <c r="G113" s="926" t="s">
        <v>30</v>
      </c>
      <c r="H113" s="926" t="s">
        <v>30</v>
      </c>
      <c r="I113" s="926" t="s">
        <v>30</v>
      </c>
      <c r="J113" s="926" t="s">
        <v>30</v>
      </c>
      <c r="K113" s="920"/>
      <c r="L113" s="926" t="s">
        <v>30</v>
      </c>
      <c r="M113" s="920"/>
      <c r="N113" s="926" t="s">
        <v>30</v>
      </c>
      <c r="O113" s="926">
        <v>136.9</v>
      </c>
      <c r="P113" s="926">
        <v>146.69999999999999</v>
      </c>
      <c r="Q113" s="926">
        <v>156.19999999999999</v>
      </c>
      <c r="R113" s="921">
        <v>166.2</v>
      </c>
      <c r="S113" s="921"/>
      <c r="T113" s="921"/>
      <c r="V113" s="900"/>
    </row>
    <row r="114" spans="1:22" s="898" customFormat="1" ht="5.25" customHeight="1">
      <c r="A114" s="907"/>
      <c r="B114" s="903"/>
      <c r="C114" s="177"/>
      <c r="D114" s="928"/>
      <c r="E114" s="928"/>
      <c r="F114" s="143"/>
      <c r="G114" s="928"/>
      <c r="H114" s="928"/>
      <c r="I114" s="928"/>
      <c r="J114" s="928"/>
      <c r="K114" s="928"/>
      <c r="L114" s="928"/>
      <c r="M114" s="928"/>
      <c r="N114" s="928" t="s">
        <v>809</v>
      </c>
      <c r="O114" s="928" t="s">
        <v>809</v>
      </c>
      <c r="P114" s="928" t="s">
        <v>809</v>
      </c>
      <c r="Q114" s="928" t="s">
        <v>809</v>
      </c>
      <c r="R114" s="921" t="s">
        <v>809</v>
      </c>
      <c r="S114" s="921"/>
      <c r="T114" s="921"/>
      <c r="V114" s="900"/>
    </row>
    <row r="115" spans="1:22" s="898" customFormat="1" ht="11.25" customHeight="1">
      <c r="A115" s="907"/>
      <c r="B115" s="930" t="s">
        <v>166</v>
      </c>
      <c r="C115" s="177"/>
      <c r="D115" s="928"/>
      <c r="E115" s="928"/>
      <c r="F115" s="143"/>
      <c r="G115" s="928"/>
      <c r="H115" s="928"/>
      <c r="I115" s="928"/>
      <c r="J115" s="928"/>
      <c r="K115" s="928"/>
      <c r="L115" s="928"/>
      <c r="M115" s="928"/>
      <c r="N115" s="928" t="s">
        <v>809</v>
      </c>
      <c r="O115" s="928" t="s">
        <v>809</v>
      </c>
      <c r="P115" s="928" t="s">
        <v>809</v>
      </c>
      <c r="Q115" s="928" t="s">
        <v>809</v>
      </c>
      <c r="R115" s="921" t="s">
        <v>809</v>
      </c>
      <c r="S115" s="921"/>
      <c r="T115" s="921"/>
      <c r="V115" s="900"/>
    </row>
    <row r="116" spans="1:22" s="898" customFormat="1" ht="11.25" customHeight="1">
      <c r="A116" s="907"/>
      <c r="B116" s="903" t="s">
        <v>167</v>
      </c>
      <c r="C116" s="186">
        <v>7</v>
      </c>
      <c r="D116" s="926" t="s">
        <v>30</v>
      </c>
      <c r="E116" s="920"/>
      <c r="F116" s="926" t="s">
        <v>30</v>
      </c>
      <c r="G116" s="926" t="s">
        <v>30</v>
      </c>
      <c r="H116" s="926" t="s">
        <v>30</v>
      </c>
      <c r="I116" s="926" t="s">
        <v>30</v>
      </c>
      <c r="J116" s="926" t="s">
        <v>30</v>
      </c>
      <c r="K116" s="920"/>
      <c r="L116" s="926" t="s">
        <v>30</v>
      </c>
      <c r="M116" s="920"/>
      <c r="N116" s="926" t="s">
        <v>30</v>
      </c>
      <c r="O116" s="926">
        <v>8.9</v>
      </c>
      <c r="P116" s="926">
        <v>8.9</v>
      </c>
      <c r="Q116" s="926">
        <v>9.4</v>
      </c>
      <c r="R116" s="921">
        <v>9.4</v>
      </c>
      <c r="S116" s="921"/>
      <c r="T116" s="921"/>
      <c r="V116" s="900"/>
    </row>
    <row r="117" spans="1:22" s="898" customFormat="1" ht="11.25" customHeight="1">
      <c r="A117" s="907"/>
      <c r="B117" s="903" t="s">
        <v>168</v>
      </c>
      <c r="C117" s="177"/>
      <c r="D117" s="926" t="s">
        <v>30</v>
      </c>
      <c r="E117" s="920"/>
      <c r="F117" s="926" t="s">
        <v>30</v>
      </c>
      <c r="G117" s="926" t="s">
        <v>30</v>
      </c>
      <c r="H117" s="926" t="s">
        <v>30</v>
      </c>
      <c r="I117" s="926" t="s">
        <v>30</v>
      </c>
      <c r="J117" s="926" t="s">
        <v>30</v>
      </c>
      <c r="K117" s="920"/>
      <c r="L117" s="926" t="s">
        <v>30</v>
      </c>
      <c r="M117" s="920"/>
      <c r="N117" s="926" t="s">
        <v>30</v>
      </c>
      <c r="O117" s="926">
        <v>7</v>
      </c>
      <c r="P117" s="926">
        <v>7.8</v>
      </c>
      <c r="Q117" s="926">
        <v>8.5</v>
      </c>
      <c r="R117" s="921">
        <v>9.1999999999999993</v>
      </c>
      <c r="S117" s="921"/>
      <c r="T117" s="921"/>
      <c r="V117" s="900"/>
    </row>
    <row r="118" spans="1:22" s="898" customFormat="1" ht="11.25" customHeight="1">
      <c r="A118" s="907"/>
      <c r="B118" s="903" t="s">
        <v>169</v>
      </c>
      <c r="C118" s="177"/>
      <c r="D118" s="926" t="s">
        <v>30</v>
      </c>
      <c r="E118" s="920"/>
      <c r="F118" s="926" t="s">
        <v>30</v>
      </c>
      <c r="G118" s="926" t="s">
        <v>30</v>
      </c>
      <c r="H118" s="926" t="s">
        <v>30</v>
      </c>
      <c r="I118" s="926" t="s">
        <v>30</v>
      </c>
      <c r="J118" s="926" t="s">
        <v>30</v>
      </c>
      <c r="K118" s="920"/>
      <c r="L118" s="926" t="s">
        <v>30</v>
      </c>
      <c r="M118" s="920"/>
      <c r="N118" s="926" t="s">
        <v>30</v>
      </c>
      <c r="O118" s="926">
        <v>19.2</v>
      </c>
      <c r="P118" s="926">
        <v>20.399999999999999</v>
      </c>
      <c r="Q118" s="926">
        <v>20.8</v>
      </c>
      <c r="R118" s="921">
        <v>21.8</v>
      </c>
      <c r="S118" s="921"/>
      <c r="T118" s="921"/>
      <c r="V118" s="900"/>
    </row>
    <row r="119" spans="1:22" s="898" customFormat="1" ht="11.25" customHeight="1">
      <c r="A119" s="907"/>
      <c r="B119" s="903" t="s">
        <v>165</v>
      </c>
      <c r="C119" s="177"/>
      <c r="D119" s="926" t="s">
        <v>30</v>
      </c>
      <c r="E119" s="920"/>
      <c r="F119" s="926" t="s">
        <v>30</v>
      </c>
      <c r="G119" s="926" t="s">
        <v>30</v>
      </c>
      <c r="H119" s="926" t="s">
        <v>30</v>
      </c>
      <c r="I119" s="926" t="s">
        <v>30</v>
      </c>
      <c r="J119" s="926" t="s">
        <v>30</v>
      </c>
      <c r="K119" s="920"/>
      <c r="L119" s="926" t="s">
        <v>30</v>
      </c>
      <c r="M119" s="920"/>
      <c r="N119" s="926" t="s">
        <v>30</v>
      </c>
      <c r="O119" s="926">
        <v>35.1</v>
      </c>
      <c r="P119" s="926">
        <v>37.1</v>
      </c>
      <c r="Q119" s="926">
        <v>38.6</v>
      </c>
      <c r="R119" s="921">
        <v>40.4</v>
      </c>
      <c r="S119" s="921"/>
      <c r="T119" s="921"/>
      <c r="V119" s="900"/>
    </row>
    <row r="120" spans="1:22" s="898" customFormat="1" ht="5.25" customHeight="1">
      <c r="A120" s="907"/>
      <c r="B120" s="903"/>
      <c r="C120" s="177"/>
      <c r="D120" s="928"/>
      <c r="E120" s="920"/>
      <c r="F120" s="926"/>
      <c r="G120" s="928"/>
      <c r="H120" s="920"/>
      <c r="I120" s="920"/>
      <c r="J120" s="920"/>
      <c r="K120" s="920"/>
      <c r="L120" s="920"/>
      <c r="M120" s="920"/>
      <c r="N120" s="928" t="s">
        <v>809</v>
      </c>
      <c r="O120" s="928" t="s">
        <v>809</v>
      </c>
      <c r="P120" s="928" t="s">
        <v>809</v>
      </c>
      <c r="Q120" s="928" t="s">
        <v>809</v>
      </c>
      <c r="R120" s="921" t="s">
        <v>809</v>
      </c>
      <c r="S120" s="921"/>
      <c r="T120" s="921"/>
      <c r="V120" s="900"/>
    </row>
    <row r="121" spans="1:22" s="898" customFormat="1" ht="11.25" customHeight="1">
      <c r="A121" s="907"/>
      <c r="B121" s="930" t="s">
        <v>170</v>
      </c>
      <c r="C121" s="186">
        <v>8</v>
      </c>
      <c r="D121" s="926" t="s">
        <v>30</v>
      </c>
      <c r="E121" s="920"/>
      <c r="F121" s="926" t="s">
        <v>30</v>
      </c>
      <c r="G121" s="926" t="s">
        <v>30</v>
      </c>
      <c r="H121" s="926" t="s">
        <v>30</v>
      </c>
      <c r="I121" s="926" t="s">
        <v>30</v>
      </c>
      <c r="J121" s="926" t="s">
        <v>30</v>
      </c>
      <c r="K121" s="920"/>
      <c r="L121" s="926" t="s">
        <v>30</v>
      </c>
      <c r="M121" s="920"/>
      <c r="N121" s="926" t="s">
        <v>30</v>
      </c>
      <c r="O121" s="926">
        <v>1.6</v>
      </c>
      <c r="P121" s="926">
        <v>1.7</v>
      </c>
      <c r="Q121" s="926">
        <v>1.8</v>
      </c>
      <c r="R121" s="921">
        <v>1.9</v>
      </c>
      <c r="S121" s="921"/>
      <c r="T121" s="921"/>
      <c r="V121" s="900"/>
    </row>
    <row r="122" spans="1:22" s="898" customFormat="1" ht="5.25" customHeight="1">
      <c r="A122" s="907"/>
      <c r="B122" s="903"/>
      <c r="C122" s="177"/>
      <c r="D122" s="928"/>
      <c r="E122" s="928"/>
      <c r="F122" s="143"/>
      <c r="G122" s="928"/>
      <c r="H122" s="928"/>
      <c r="I122" s="928"/>
      <c r="J122" s="928"/>
      <c r="K122" s="928"/>
      <c r="L122" s="928"/>
      <c r="M122" s="928"/>
      <c r="N122" s="928" t="s">
        <v>809</v>
      </c>
      <c r="O122" s="928" t="s">
        <v>809</v>
      </c>
      <c r="P122" s="928" t="s">
        <v>809</v>
      </c>
      <c r="Q122" s="928" t="s">
        <v>809</v>
      </c>
      <c r="R122" s="921" t="s">
        <v>809</v>
      </c>
      <c r="S122" s="921"/>
      <c r="T122" s="921"/>
      <c r="V122" s="900"/>
    </row>
    <row r="123" spans="1:22" s="898" customFormat="1" ht="11.25" customHeight="1">
      <c r="A123" s="907"/>
      <c r="B123" s="930" t="s">
        <v>171</v>
      </c>
      <c r="C123" s="177"/>
      <c r="D123" s="920"/>
      <c r="E123" s="920"/>
      <c r="F123" s="926"/>
      <c r="G123" s="920"/>
      <c r="H123" s="920"/>
      <c r="I123" s="920"/>
      <c r="J123" s="920"/>
      <c r="K123" s="920"/>
      <c r="L123" s="920"/>
      <c r="M123" s="920"/>
      <c r="N123" s="920" t="s">
        <v>809</v>
      </c>
      <c r="O123" s="920" t="s">
        <v>809</v>
      </c>
      <c r="P123" s="920" t="s">
        <v>809</v>
      </c>
      <c r="Q123" s="920" t="s">
        <v>809</v>
      </c>
      <c r="R123" s="921" t="s">
        <v>809</v>
      </c>
      <c r="S123" s="921"/>
      <c r="T123" s="921"/>
      <c r="V123" s="900"/>
    </row>
    <row r="124" spans="1:22" s="898" customFormat="1" ht="11.25" customHeight="1">
      <c r="A124" s="907"/>
      <c r="B124" s="903" t="s">
        <v>172</v>
      </c>
      <c r="C124" s="177"/>
      <c r="D124" s="926" t="s">
        <v>30</v>
      </c>
      <c r="E124" s="920"/>
      <c r="F124" s="926" t="s">
        <v>30</v>
      </c>
      <c r="G124" s="926" t="s">
        <v>30</v>
      </c>
      <c r="H124" s="926" t="s">
        <v>30</v>
      </c>
      <c r="I124" s="926" t="s">
        <v>30</v>
      </c>
      <c r="J124" s="926" t="s">
        <v>30</v>
      </c>
      <c r="K124" s="920"/>
      <c r="L124" s="926" t="s">
        <v>30</v>
      </c>
      <c r="M124" s="920"/>
      <c r="N124" s="926" t="s">
        <v>30</v>
      </c>
      <c r="O124" s="926">
        <v>1.3</v>
      </c>
      <c r="P124" s="926">
        <v>1.5</v>
      </c>
      <c r="Q124" s="926">
        <v>1.7</v>
      </c>
      <c r="R124" s="921">
        <v>1.7</v>
      </c>
      <c r="S124" s="921"/>
      <c r="T124" s="921"/>
      <c r="V124" s="900"/>
    </row>
    <row r="125" spans="1:22" s="898" customFormat="1" ht="11.25" customHeight="1">
      <c r="A125" s="907"/>
      <c r="B125" s="903" t="s">
        <v>173</v>
      </c>
      <c r="C125" s="177"/>
      <c r="D125" s="926" t="s">
        <v>30</v>
      </c>
      <c r="E125" s="920"/>
      <c r="F125" s="926" t="s">
        <v>30</v>
      </c>
      <c r="G125" s="926" t="s">
        <v>30</v>
      </c>
      <c r="H125" s="926" t="s">
        <v>30</v>
      </c>
      <c r="I125" s="926" t="s">
        <v>30</v>
      </c>
      <c r="J125" s="926" t="s">
        <v>30</v>
      </c>
      <c r="K125" s="920"/>
      <c r="L125" s="926" t="s">
        <v>30</v>
      </c>
      <c r="M125" s="920"/>
      <c r="N125" s="926" t="s">
        <v>30</v>
      </c>
      <c r="O125" s="926">
        <v>8.4</v>
      </c>
      <c r="P125" s="926">
        <v>8.3000000000000007</v>
      </c>
      <c r="Q125" s="926">
        <v>8.3000000000000007</v>
      </c>
      <c r="R125" s="921">
        <v>8.3000000000000007</v>
      </c>
      <c r="S125" s="921"/>
      <c r="T125" s="921"/>
      <c r="V125" s="900"/>
    </row>
    <row r="126" spans="1:22" s="898" customFormat="1" ht="11.25" customHeight="1">
      <c r="A126" s="907"/>
      <c r="B126" s="903" t="s">
        <v>174</v>
      </c>
      <c r="C126" s="186">
        <v>9</v>
      </c>
      <c r="D126" s="926" t="s">
        <v>30</v>
      </c>
      <c r="E126" s="920"/>
      <c r="F126" s="926" t="s">
        <v>30</v>
      </c>
      <c r="G126" s="926" t="s">
        <v>30</v>
      </c>
      <c r="H126" s="926" t="s">
        <v>30</v>
      </c>
      <c r="I126" s="926" t="s">
        <v>30</v>
      </c>
      <c r="J126" s="926" t="s">
        <v>30</v>
      </c>
      <c r="K126" s="920"/>
      <c r="L126" s="926" t="s">
        <v>30</v>
      </c>
      <c r="M126" s="920"/>
      <c r="N126" s="926" t="s">
        <v>30</v>
      </c>
      <c r="O126" s="926">
        <v>3.4</v>
      </c>
      <c r="P126" s="926">
        <v>3.7</v>
      </c>
      <c r="Q126" s="926">
        <v>4.2</v>
      </c>
      <c r="R126" s="921">
        <v>4.5999999999999996</v>
      </c>
      <c r="S126" s="921"/>
      <c r="T126" s="921"/>
      <c r="V126" s="900"/>
    </row>
    <row r="127" spans="1:22" s="898" customFormat="1" ht="11.25" customHeight="1">
      <c r="A127" s="907"/>
      <c r="B127" s="903" t="s">
        <v>165</v>
      </c>
      <c r="C127" s="177"/>
      <c r="D127" s="926" t="s">
        <v>30</v>
      </c>
      <c r="E127" s="920"/>
      <c r="F127" s="926" t="s">
        <v>30</v>
      </c>
      <c r="G127" s="926" t="s">
        <v>30</v>
      </c>
      <c r="H127" s="926" t="s">
        <v>30</v>
      </c>
      <c r="I127" s="926" t="s">
        <v>30</v>
      </c>
      <c r="J127" s="926" t="s">
        <v>30</v>
      </c>
      <c r="K127" s="920"/>
      <c r="L127" s="926" t="s">
        <v>30</v>
      </c>
      <c r="M127" s="920"/>
      <c r="N127" s="926" t="s">
        <v>30</v>
      </c>
      <c r="O127" s="926">
        <v>13.1</v>
      </c>
      <c r="P127" s="926">
        <v>13.4</v>
      </c>
      <c r="Q127" s="926">
        <v>14.2</v>
      </c>
      <c r="R127" s="921">
        <v>14.6</v>
      </c>
      <c r="S127" s="921"/>
      <c r="T127" s="921"/>
      <c r="V127" s="900"/>
    </row>
    <row r="128" spans="1:22" s="898" customFormat="1" ht="6" customHeight="1">
      <c r="A128" s="907"/>
      <c r="B128" s="903"/>
      <c r="C128" s="177"/>
      <c r="D128" s="928"/>
      <c r="E128" s="928"/>
      <c r="F128" s="143"/>
      <c r="G128" s="928"/>
      <c r="H128" s="928"/>
      <c r="I128" s="928"/>
      <c r="J128" s="928"/>
      <c r="K128" s="928"/>
      <c r="L128" s="928"/>
      <c r="M128" s="928"/>
      <c r="N128" s="928" t="s">
        <v>809</v>
      </c>
      <c r="O128" s="928" t="s">
        <v>809</v>
      </c>
      <c r="P128" s="928" t="s">
        <v>809</v>
      </c>
      <c r="Q128" s="928" t="s">
        <v>809</v>
      </c>
      <c r="R128" s="921" t="s">
        <v>809</v>
      </c>
      <c r="S128" s="921"/>
      <c r="T128" s="921"/>
      <c r="V128" s="900"/>
    </row>
    <row r="129" spans="1:22" s="898" customFormat="1" ht="11.25" customHeight="1">
      <c r="A129" s="907"/>
      <c r="B129" s="930" t="s">
        <v>175</v>
      </c>
      <c r="C129" s="186">
        <v>10</v>
      </c>
      <c r="D129" s="926" t="s">
        <v>30</v>
      </c>
      <c r="E129" s="920"/>
      <c r="F129" s="926" t="s">
        <v>30</v>
      </c>
      <c r="G129" s="926" t="s">
        <v>30</v>
      </c>
      <c r="H129" s="926" t="s">
        <v>30</v>
      </c>
      <c r="I129" s="926" t="s">
        <v>30</v>
      </c>
      <c r="J129" s="926" t="s">
        <v>30</v>
      </c>
      <c r="K129" s="920"/>
      <c r="L129" s="926" t="s">
        <v>30</v>
      </c>
      <c r="M129" s="920"/>
      <c r="N129" s="926" t="s">
        <v>30</v>
      </c>
      <c r="O129" s="926">
        <v>40.1</v>
      </c>
      <c r="P129" s="926">
        <v>41.3</v>
      </c>
      <c r="Q129" s="926">
        <v>42.2</v>
      </c>
      <c r="R129" s="921">
        <v>44.4</v>
      </c>
      <c r="S129" s="921"/>
      <c r="T129" s="921"/>
      <c r="V129" s="900"/>
    </row>
    <row r="130" spans="1:22" s="898" customFormat="1" ht="5.25" customHeight="1">
      <c r="A130" s="907"/>
      <c r="B130" s="903"/>
      <c r="C130" s="177"/>
      <c r="D130" s="928"/>
      <c r="E130" s="928"/>
      <c r="F130" s="143"/>
      <c r="G130" s="928"/>
      <c r="H130" s="928"/>
      <c r="I130" s="928"/>
      <c r="J130" s="928"/>
      <c r="K130" s="928"/>
      <c r="L130" s="928"/>
      <c r="M130" s="928"/>
      <c r="N130" s="928" t="s">
        <v>809</v>
      </c>
      <c r="O130" s="928" t="s">
        <v>809</v>
      </c>
      <c r="P130" s="928" t="s">
        <v>809</v>
      </c>
      <c r="Q130" s="928" t="s">
        <v>809</v>
      </c>
      <c r="R130" s="921" t="s">
        <v>809</v>
      </c>
      <c r="S130" s="921"/>
      <c r="T130" s="921"/>
      <c r="V130" s="900"/>
    </row>
    <row r="131" spans="1:22" s="898" customFormat="1" ht="11.25" customHeight="1">
      <c r="A131" s="907"/>
      <c r="B131" s="930" t="s">
        <v>93</v>
      </c>
      <c r="C131" s="186">
        <v>11</v>
      </c>
      <c r="D131" s="926" t="s">
        <v>30</v>
      </c>
      <c r="E131" s="920"/>
      <c r="F131" s="926" t="s">
        <v>30</v>
      </c>
      <c r="G131" s="926" t="s">
        <v>30</v>
      </c>
      <c r="H131" s="926" t="s">
        <v>30</v>
      </c>
      <c r="I131" s="926" t="s">
        <v>30</v>
      </c>
      <c r="J131" s="926" t="s">
        <v>30</v>
      </c>
      <c r="K131" s="920"/>
      <c r="L131" s="926" t="s">
        <v>30</v>
      </c>
      <c r="M131" s="920"/>
      <c r="N131" s="926" t="s">
        <v>30</v>
      </c>
      <c r="O131" s="926">
        <v>21.2</v>
      </c>
      <c r="P131" s="926">
        <v>21.7</v>
      </c>
      <c r="Q131" s="926">
        <v>24.9</v>
      </c>
      <c r="R131" s="921">
        <v>25.6</v>
      </c>
      <c r="S131" s="921"/>
      <c r="T131" s="921"/>
      <c r="V131" s="900"/>
    </row>
    <row r="132" spans="1:22" s="898" customFormat="1" ht="5.25" customHeight="1">
      <c r="A132" s="907"/>
      <c r="B132" s="903"/>
      <c r="C132" s="177"/>
      <c r="D132" s="928"/>
      <c r="E132" s="928"/>
      <c r="F132" s="143"/>
      <c r="G132" s="928"/>
      <c r="H132" s="928"/>
      <c r="I132" s="928"/>
      <c r="J132" s="928"/>
      <c r="K132" s="928"/>
      <c r="L132" s="928"/>
      <c r="M132" s="928"/>
      <c r="N132" s="928" t="s">
        <v>809</v>
      </c>
      <c r="O132" s="928" t="s">
        <v>809</v>
      </c>
      <c r="P132" s="928" t="s">
        <v>809</v>
      </c>
      <c r="Q132" s="928" t="s">
        <v>809</v>
      </c>
      <c r="R132" s="921" t="s">
        <v>809</v>
      </c>
      <c r="S132" s="921"/>
      <c r="T132" s="921"/>
      <c r="V132" s="900"/>
    </row>
    <row r="133" spans="1:22" s="898" customFormat="1" ht="11.25" customHeight="1">
      <c r="A133" s="907"/>
      <c r="B133" s="930" t="s">
        <v>176</v>
      </c>
      <c r="C133" s="186">
        <v>12</v>
      </c>
      <c r="D133" s="926" t="s">
        <v>30</v>
      </c>
      <c r="E133" s="920"/>
      <c r="F133" s="926" t="s">
        <v>30</v>
      </c>
      <c r="G133" s="926" t="s">
        <v>30</v>
      </c>
      <c r="H133" s="926" t="s">
        <v>30</v>
      </c>
      <c r="I133" s="926" t="s">
        <v>30</v>
      </c>
      <c r="J133" s="926" t="s">
        <v>30</v>
      </c>
      <c r="K133" s="920"/>
      <c r="L133" s="926" t="s">
        <v>30</v>
      </c>
      <c r="M133" s="920"/>
      <c r="N133" s="926" t="s">
        <v>30</v>
      </c>
      <c r="O133" s="926">
        <v>426.2</v>
      </c>
      <c r="P133" s="926">
        <v>444.9</v>
      </c>
      <c r="Q133" s="926">
        <v>462.5</v>
      </c>
      <c r="R133" s="921">
        <v>483</v>
      </c>
      <c r="S133" s="921"/>
      <c r="T133" s="921"/>
      <c r="V133" s="900"/>
    </row>
    <row r="134" spans="1:22" s="898" customFormat="1" ht="11.25" customHeight="1">
      <c r="A134" s="907"/>
      <c r="B134" s="930"/>
      <c r="C134" s="186"/>
      <c r="D134" s="928"/>
      <c r="E134" s="928"/>
      <c r="F134" s="143"/>
      <c r="G134" s="928"/>
      <c r="H134" s="928"/>
      <c r="I134" s="928"/>
      <c r="J134" s="928"/>
      <c r="K134" s="928"/>
      <c r="L134" s="928"/>
      <c r="M134" s="928"/>
      <c r="N134" s="920"/>
      <c r="O134" s="926"/>
      <c r="P134" s="926"/>
      <c r="Q134" s="926"/>
      <c r="R134" s="921"/>
      <c r="S134" s="921"/>
      <c r="T134" s="921"/>
      <c r="V134" s="900"/>
    </row>
    <row r="135" spans="1:22" s="898" customFormat="1" ht="11.25" customHeight="1">
      <c r="B135" s="924" t="s">
        <v>179</v>
      </c>
      <c r="C135" s="200"/>
      <c r="D135" s="948"/>
      <c r="E135" s="948"/>
      <c r="F135" s="954"/>
      <c r="G135" s="948"/>
      <c r="H135" s="948"/>
      <c r="I135" s="948"/>
      <c r="J135" s="948"/>
      <c r="K135" s="954"/>
      <c r="L135" s="909"/>
      <c r="M135" s="903"/>
      <c r="N135" s="948"/>
      <c r="O135" s="948"/>
      <c r="P135" s="948"/>
      <c r="Q135" s="948"/>
      <c r="R135" s="949"/>
      <c r="S135" s="949"/>
      <c r="T135" s="949"/>
      <c r="V135" s="900"/>
    </row>
    <row r="136" spans="1:22" s="898" customFormat="1" ht="5.25" customHeight="1">
      <c r="A136" s="914"/>
      <c r="B136" s="915"/>
      <c r="C136" s="205"/>
      <c r="D136" s="948"/>
      <c r="E136" s="948"/>
      <c r="F136" s="954"/>
      <c r="G136" s="948"/>
      <c r="H136" s="948"/>
      <c r="I136" s="948"/>
      <c r="J136" s="948"/>
      <c r="K136" s="948"/>
      <c r="L136" s="948"/>
      <c r="M136" s="948"/>
      <c r="N136" s="948"/>
      <c r="O136" s="948"/>
      <c r="P136" s="948"/>
      <c r="Q136" s="948"/>
      <c r="R136" s="949"/>
      <c r="S136" s="949"/>
      <c r="T136" s="949"/>
      <c r="V136" s="900"/>
    </row>
    <row r="137" spans="1:22" s="898" customFormat="1" ht="10.9" customHeight="1">
      <c r="A137" s="907"/>
      <c r="B137" s="924" t="s">
        <v>152</v>
      </c>
      <c r="C137" s="200"/>
      <c r="D137" s="910"/>
      <c r="E137" s="910"/>
      <c r="F137" s="955"/>
      <c r="G137" s="910"/>
      <c r="H137" s="910"/>
      <c r="I137" s="910"/>
      <c r="J137" s="910"/>
      <c r="K137" s="910"/>
      <c r="L137" s="910"/>
      <c r="M137" s="910"/>
      <c r="N137" s="948"/>
      <c r="O137" s="948"/>
      <c r="P137" s="910"/>
      <c r="Q137" s="910"/>
      <c r="R137" s="949"/>
      <c r="S137" s="949"/>
      <c r="T137" s="949"/>
      <c r="V137" s="900"/>
    </row>
    <row r="138" spans="1:22" s="898" customFormat="1" ht="11.25" customHeight="1">
      <c r="A138" s="907"/>
      <c r="B138" s="925" t="s">
        <v>153</v>
      </c>
      <c r="C138" s="180"/>
      <c r="D138" s="926">
        <v>3.6</v>
      </c>
      <c r="E138" s="920"/>
      <c r="F138" s="926">
        <v>3.5</v>
      </c>
      <c r="G138" s="926">
        <v>3.5</v>
      </c>
      <c r="H138" s="926">
        <v>3.5</v>
      </c>
      <c r="I138" s="926">
        <v>3.4</v>
      </c>
      <c r="J138" s="926">
        <v>3.3</v>
      </c>
      <c r="K138" s="920"/>
      <c r="L138" s="926">
        <v>3.2</v>
      </c>
      <c r="M138" s="920"/>
      <c r="N138" s="926">
        <v>3</v>
      </c>
      <c r="O138" s="926">
        <v>2.1</v>
      </c>
      <c r="P138" s="926">
        <v>1.7</v>
      </c>
      <c r="Q138" s="926">
        <v>1.4</v>
      </c>
      <c r="R138" s="921">
        <v>1.3</v>
      </c>
      <c r="S138" s="921"/>
      <c r="T138" s="921"/>
      <c r="V138" s="900"/>
    </row>
    <row r="139" spans="1:22" s="898" customFormat="1" ht="11.25" customHeight="1">
      <c r="A139" s="907"/>
      <c r="B139" s="925" t="s">
        <v>154</v>
      </c>
      <c r="C139" s="180"/>
      <c r="D139" s="926">
        <v>6</v>
      </c>
      <c r="E139" s="920"/>
      <c r="F139" s="926">
        <v>5.8</v>
      </c>
      <c r="G139" s="926">
        <v>5.6</v>
      </c>
      <c r="H139" s="926">
        <v>5.6</v>
      </c>
      <c r="I139" s="926">
        <v>5.5</v>
      </c>
      <c r="J139" s="926">
        <v>5.5</v>
      </c>
      <c r="K139" s="920"/>
      <c r="L139" s="926">
        <v>5.3</v>
      </c>
      <c r="M139" s="920"/>
      <c r="N139" s="926">
        <v>4.7</v>
      </c>
      <c r="O139" s="926">
        <v>3.3</v>
      </c>
      <c r="P139" s="926">
        <v>2.5</v>
      </c>
      <c r="Q139" s="926">
        <v>2.2000000000000002</v>
      </c>
      <c r="R139" s="921">
        <v>2</v>
      </c>
      <c r="S139" s="921"/>
      <c r="T139" s="921"/>
      <c r="V139" s="900"/>
    </row>
    <row r="140" spans="1:22" s="898" customFormat="1" ht="11.25" customHeight="1">
      <c r="A140" s="907"/>
      <c r="B140" s="925" t="s">
        <v>155</v>
      </c>
      <c r="C140" s="203"/>
      <c r="D140" s="926">
        <v>7.1</v>
      </c>
      <c r="E140" s="920"/>
      <c r="F140" s="926">
        <v>9.5</v>
      </c>
      <c r="G140" s="926">
        <v>10</v>
      </c>
      <c r="H140" s="926">
        <v>11</v>
      </c>
      <c r="I140" s="926">
        <v>11.4</v>
      </c>
      <c r="J140" s="926">
        <v>11.5</v>
      </c>
      <c r="K140" s="920"/>
      <c r="L140" s="926">
        <v>11.4</v>
      </c>
      <c r="M140" s="920"/>
      <c r="N140" s="926">
        <v>10.4</v>
      </c>
      <c r="O140" s="926">
        <v>7.5</v>
      </c>
      <c r="P140" s="926">
        <v>6.1</v>
      </c>
      <c r="Q140" s="926">
        <v>5.3</v>
      </c>
      <c r="R140" s="921">
        <v>4.9000000000000004</v>
      </c>
      <c r="S140" s="921"/>
      <c r="T140" s="921"/>
      <c r="V140" s="900"/>
    </row>
    <row r="141" spans="1:22" s="898" customFormat="1" ht="11.25" customHeight="1">
      <c r="A141" s="907"/>
      <c r="B141" s="925" t="s">
        <v>156</v>
      </c>
      <c r="C141" s="203">
        <v>3</v>
      </c>
      <c r="D141" s="926">
        <v>0.1</v>
      </c>
      <c r="E141" s="920"/>
      <c r="F141" s="926">
        <v>0.1</v>
      </c>
      <c r="G141" s="926">
        <v>0.2</v>
      </c>
      <c r="H141" s="926">
        <v>0.2</v>
      </c>
      <c r="I141" s="926">
        <v>0.3</v>
      </c>
      <c r="J141" s="926">
        <v>0.4</v>
      </c>
      <c r="K141" s="920"/>
      <c r="L141" s="926">
        <v>0.7</v>
      </c>
      <c r="M141" s="920"/>
      <c r="N141" s="926">
        <v>0.6</v>
      </c>
      <c r="O141" s="926">
        <v>0.4</v>
      </c>
      <c r="P141" s="926">
        <v>0.2</v>
      </c>
      <c r="Q141" s="926">
        <v>0.2</v>
      </c>
      <c r="R141" s="921">
        <v>0.2</v>
      </c>
      <c r="S141" s="921"/>
      <c r="T141" s="921"/>
      <c r="V141" s="900"/>
    </row>
    <row r="142" spans="1:22" s="898" customFormat="1" ht="11.25" customHeight="1">
      <c r="A142" s="907"/>
      <c r="B142" s="925" t="s">
        <v>157</v>
      </c>
      <c r="C142" s="186">
        <v>4</v>
      </c>
      <c r="D142" s="926">
        <v>179.8</v>
      </c>
      <c r="E142" s="920"/>
      <c r="F142" s="926">
        <v>185.1</v>
      </c>
      <c r="G142" s="926">
        <v>186.6</v>
      </c>
      <c r="H142" s="926">
        <v>186.6</v>
      </c>
      <c r="I142" s="926">
        <v>184.4</v>
      </c>
      <c r="J142" s="926">
        <v>181.6</v>
      </c>
      <c r="K142" s="920"/>
      <c r="L142" s="926">
        <v>180.7</v>
      </c>
      <c r="M142" s="920"/>
      <c r="N142" s="926">
        <v>168.7</v>
      </c>
      <c r="O142" s="926">
        <v>118</v>
      </c>
      <c r="P142" s="926">
        <v>90.9</v>
      </c>
      <c r="Q142" s="926">
        <v>77.2</v>
      </c>
      <c r="R142" s="921">
        <v>68.400000000000006</v>
      </c>
      <c r="S142" s="921"/>
      <c r="T142" s="921"/>
      <c r="V142" s="900"/>
    </row>
    <row r="143" spans="1:22" s="898" customFormat="1" ht="11.25" customHeight="1">
      <c r="A143" s="907"/>
      <c r="B143" s="925" t="s">
        <v>158</v>
      </c>
      <c r="C143" s="177"/>
      <c r="D143" s="926">
        <v>196.5</v>
      </c>
      <c r="E143" s="920"/>
      <c r="F143" s="926">
        <v>204.1</v>
      </c>
      <c r="G143" s="926">
        <v>205.9</v>
      </c>
      <c r="H143" s="926">
        <v>206.9</v>
      </c>
      <c r="I143" s="926">
        <v>205</v>
      </c>
      <c r="J143" s="926">
        <v>202.3</v>
      </c>
      <c r="K143" s="920"/>
      <c r="L143" s="926">
        <v>201.2</v>
      </c>
      <c r="M143" s="920"/>
      <c r="N143" s="926">
        <v>187.4</v>
      </c>
      <c r="O143" s="926">
        <v>131.4</v>
      </c>
      <c r="P143" s="926">
        <v>101.4</v>
      </c>
      <c r="Q143" s="926">
        <v>86.3</v>
      </c>
      <c r="R143" s="921">
        <v>76.900000000000006</v>
      </c>
      <c r="S143" s="921"/>
      <c r="T143" s="921"/>
      <c r="V143" s="900"/>
    </row>
    <row r="144" spans="1:22" s="898" customFormat="1" ht="11.25" customHeight="1">
      <c r="A144" s="907"/>
      <c r="B144" s="925" t="s">
        <v>159</v>
      </c>
      <c r="C144" s="186">
        <v>5</v>
      </c>
      <c r="D144" s="926">
        <v>6.6</v>
      </c>
      <c r="E144" s="920"/>
      <c r="F144" s="926">
        <v>11</v>
      </c>
      <c r="G144" s="926">
        <v>10.4</v>
      </c>
      <c r="H144" s="926">
        <v>9.9</v>
      </c>
      <c r="I144" s="926">
        <v>10.199999999999999</v>
      </c>
      <c r="J144" s="926">
        <v>10.3</v>
      </c>
      <c r="K144" s="920"/>
      <c r="L144" s="926">
        <v>9</v>
      </c>
      <c r="M144" s="920"/>
      <c r="N144" s="926">
        <v>8.1999999999999993</v>
      </c>
      <c r="O144" s="926">
        <v>5.0999999999999996</v>
      </c>
      <c r="P144" s="926">
        <v>3.8</v>
      </c>
      <c r="Q144" s="926">
        <v>3.4</v>
      </c>
      <c r="R144" s="921">
        <v>3.6</v>
      </c>
      <c r="S144" s="921"/>
      <c r="T144" s="921"/>
      <c r="V144" s="900"/>
    </row>
    <row r="145" spans="1:22" s="898" customFormat="1" ht="11.25" customHeight="1">
      <c r="A145" s="907"/>
      <c r="B145" s="925" t="s">
        <v>87</v>
      </c>
      <c r="C145" s="177"/>
      <c r="D145" s="926">
        <v>6.4</v>
      </c>
      <c r="E145" s="920"/>
      <c r="F145" s="926">
        <v>5.7</v>
      </c>
      <c r="G145" s="926">
        <v>4.5999999999999996</v>
      </c>
      <c r="H145" s="926">
        <v>4.8</v>
      </c>
      <c r="I145" s="926">
        <v>4.5999999999999996</v>
      </c>
      <c r="J145" s="926">
        <v>4.0999999999999996</v>
      </c>
      <c r="K145" s="920"/>
      <c r="L145" s="926">
        <v>3.7</v>
      </c>
      <c r="M145" s="920"/>
      <c r="N145" s="926">
        <v>3.2</v>
      </c>
      <c r="O145" s="926">
        <v>2.4</v>
      </c>
      <c r="P145" s="926">
        <v>2.4</v>
      </c>
      <c r="Q145" s="926">
        <v>2</v>
      </c>
      <c r="R145" s="921">
        <v>2</v>
      </c>
      <c r="S145" s="921"/>
      <c r="T145" s="921"/>
      <c r="V145" s="900"/>
    </row>
    <row r="146" spans="1:22" s="898" customFormat="1" ht="11.25" customHeight="1">
      <c r="A146" s="907"/>
      <c r="B146" s="1049" t="s">
        <v>160</v>
      </c>
      <c r="C146" s="177"/>
      <c r="D146" s="926">
        <v>209.5</v>
      </c>
      <c r="E146" s="920"/>
      <c r="F146" s="926">
        <v>220.8</v>
      </c>
      <c r="G146" s="926">
        <v>220.9</v>
      </c>
      <c r="H146" s="926">
        <v>221.7</v>
      </c>
      <c r="I146" s="926">
        <v>219.9</v>
      </c>
      <c r="J146" s="926">
        <v>216.6</v>
      </c>
      <c r="K146" s="920"/>
      <c r="L146" s="926">
        <v>213.9</v>
      </c>
      <c r="M146" s="920"/>
      <c r="N146" s="926">
        <v>198.8</v>
      </c>
      <c r="O146" s="926">
        <v>138.9</v>
      </c>
      <c r="P146" s="926">
        <v>107.6</v>
      </c>
      <c r="Q146" s="926">
        <v>91.7</v>
      </c>
      <c r="R146" s="921">
        <v>82.4</v>
      </c>
      <c r="S146" s="921"/>
      <c r="T146" s="921"/>
      <c r="V146" s="900"/>
    </row>
    <row r="147" spans="1:22" s="898" customFormat="1" ht="5.25" customHeight="1">
      <c r="A147" s="907"/>
      <c r="B147" s="910"/>
      <c r="C147" s="205"/>
      <c r="D147" s="920"/>
      <c r="E147" s="920"/>
      <c r="F147" s="926"/>
      <c r="G147" s="920"/>
      <c r="H147" s="920"/>
      <c r="I147" s="920"/>
      <c r="J147" s="920"/>
      <c r="K147" s="920"/>
      <c r="L147" s="920"/>
      <c r="M147" s="920"/>
      <c r="N147" s="920" t="s">
        <v>809</v>
      </c>
      <c r="O147" s="920" t="s">
        <v>809</v>
      </c>
      <c r="P147" s="920" t="s">
        <v>809</v>
      </c>
      <c r="Q147" s="920" t="s">
        <v>809</v>
      </c>
      <c r="R147" s="921" t="s">
        <v>809</v>
      </c>
      <c r="S147" s="921"/>
      <c r="T147" s="921"/>
      <c r="V147" s="900"/>
    </row>
    <row r="148" spans="1:22" s="898" customFormat="1" ht="11.25" customHeight="1">
      <c r="A148" s="907"/>
      <c r="B148" s="924" t="s">
        <v>161</v>
      </c>
      <c r="C148" s="200"/>
      <c r="D148" s="920"/>
      <c r="E148" s="920"/>
      <c r="F148" s="926"/>
      <c r="G148" s="920"/>
      <c r="H148" s="920"/>
      <c r="I148" s="920"/>
      <c r="J148" s="920"/>
      <c r="K148" s="920"/>
      <c r="L148" s="920"/>
      <c r="M148" s="920"/>
      <c r="N148" s="920" t="s">
        <v>809</v>
      </c>
      <c r="O148" s="920" t="s">
        <v>809</v>
      </c>
      <c r="P148" s="920" t="s">
        <v>809</v>
      </c>
      <c r="Q148" s="920" t="s">
        <v>809</v>
      </c>
      <c r="R148" s="921" t="s">
        <v>809</v>
      </c>
      <c r="S148" s="921"/>
      <c r="T148" s="921"/>
      <c r="V148" s="900"/>
    </row>
    <row r="149" spans="1:22" s="898" customFormat="1" ht="11.25" customHeight="1">
      <c r="A149" s="907"/>
      <c r="B149" s="910" t="s">
        <v>161</v>
      </c>
      <c r="C149" s="186">
        <v>6</v>
      </c>
      <c r="D149" s="926">
        <v>4.7</v>
      </c>
      <c r="E149" s="920"/>
      <c r="F149" s="926">
        <v>13.9</v>
      </c>
      <c r="G149" s="926">
        <v>17.600000000000001</v>
      </c>
      <c r="H149" s="926">
        <v>19.899999999999999</v>
      </c>
      <c r="I149" s="926">
        <v>23.1</v>
      </c>
      <c r="J149" s="926">
        <v>24.7</v>
      </c>
      <c r="K149" s="920"/>
      <c r="L149" s="926">
        <v>26.2</v>
      </c>
      <c r="M149" s="920"/>
      <c r="N149" s="926" t="s">
        <v>30</v>
      </c>
      <c r="O149" s="926">
        <v>29.1</v>
      </c>
      <c r="P149" s="926">
        <v>23.6</v>
      </c>
      <c r="Q149" s="926">
        <v>20.5</v>
      </c>
      <c r="R149" s="921">
        <v>18.399999999999999</v>
      </c>
      <c r="S149" s="921"/>
      <c r="T149" s="921"/>
      <c r="V149" s="900"/>
    </row>
    <row r="150" spans="1:22" s="898" customFormat="1" ht="11.25" customHeight="1">
      <c r="A150" s="907"/>
      <c r="B150" s="910" t="s">
        <v>162</v>
      </c>
      <c r="C150" s="177"/>
      <c r="D150" s="926" t="s">
        <v>30</v>
      </c>
      <c r="E150" s="920"/>
      <c r="F150" s="926" t="s">
        <v>30</v>
      </c>
      <c r="G150" s="926">
        <v>1.2</v>
      </c>
      <c r="H150" s="926">
        <v>2</v>
      </c>
      <c r="I150" s="926">
        <v>2.6</v>
      </c>
      <c r="J150" s="926">
        <v>3.1</v>
      </c>
      <c r="K150" s="920"/>
      <c r="L150" s="926">
        <v>3.5</v>
      </c>
      <c r="M150" s="920"/>
      <c r="N150" s="926" t="s">
        <v>30</v>
      </c>
      <c r="O150" s="926">
        <v>1.8</v>
      </c>
      <c r="P150" s="926">
        <v>1.5</v>
      </c>
      <c r="Q150" s="926">
        <v>1.3</v>
      </c>
      <c r="R150" s="921">
        <v>1.3</v>
      </c>
      <c r="S150" s="921"/>
      <c r="T150" s="921"/>
      <c r="V150" s="900"/>
    </row>
    <row r="151" spans="1:22" s="898" customFormat="1" ht="11.25" customHeight="1">
      <c r="A151" s="907"/>
      <c r="B151" s="910" t="s">
        <v>163</v>
      </c>
      <c r="C151" s="177"/>
      <c r="D151" s="926">
        <v>14.4</v>
      </c>
      <c r="E151" s="920"/>
      <c r="F151" s="926">
        <v>15.6</v>
      </c>
      <c r="G151" s="926">
        <v>15.4</v>
      </c>
      <c r="H151" s="926">
        <v>15.2</v>
      </c>
      <c r="I151" s="926">
        <v>14.1</v>
      </c>
      <c r="J151" s="926">
        <v>13.9</v>
      </c>
      <c r="K151" s="920"/>
      <c r="L151" s="926">
        <v>13</v>
      </c>
      <c r="M151" s="920"/>
      <c r="N151" s="926" t="s">
        <v>30</v>
      </c>
      <c r="O151" s="926">
        <v>5.9</v>
      </c>
      <c r="P151" s="926">
        <v>4.3</v>
      </c>
      <c r="Q151" s="926">
        <v>3.6</v>
      </c>
      <c r="R151" s="921">
        <v>3.2</v>
      </c>
      <c r="S151" s="921"/>
      <c r="T151" s="921"/>
      <c r="V151" s="900"/>
    </row>
    <row r="152" spans="1:22" s="898" customFormat="1" ht="11.25" customHeight="1">
      <c r="A152" s="907"/>
      <c r="B152" s="910" t="s">
        <v>164</v>
      </c>
      <c r="C152" s="177"/>
      <c r="D152" s="926">
        <v>0.4</v>
      </c>
      <c r="E152" s="920"/>
      <c r="F152" s="926">
        <v>0.5</v>
      </c>
      <c r="G152" s="926">
        <v>0.5</v>
      </c>
      <c r="H152" s="926">
        <v>0.6</v>
      </c>
      <c r="I152" s="926">
        <v>0.7</v>
      </c>
      <c r="J152" s="926">
        <v>0.7</v>
      </c>
      <c r="K152" s="920"/>
      <c r="L152" s="926">
        <v>0.6</v>
      </c>
      <c r="M152" s="920"/>
      <c r="N152" s="926" t="s">
        <v>30</v>
      </c>
      <c r="O152" s="926">
        <v>0.2</v>
      </c>
      <c r="P152" s="926">
        <v>0.1</v>
      </c>
      <c r="Q152" s="926">
        <v>0.1</v>
      </c>
      <c r="R152" s="921">
        <v>0.1</v>
      </c>
      <c r="S152" s="921"/>
      <c r="T152" s="921"/>
      <c r="V152" s="900"/>
    </row>
    <row r="153" spans="1:22" s="898" customFormat="1" ht="11.25" customHeight="1">
      <c r="A153" s="907"/>
      <c r="B153" s="910" t="s">
        <v>165</v>
      </c>
      <c r="C153" s="177"/>
      <c r="D153" s="926">
        <v>19.5</v>
      </c>
      <c r="E153" s="920"/>
      <c r="F153" s="926">
        <v>30</v>
      </c>
      <c r="G153" s="926">
        <v>33.5</v>
      </c>
      <c r="H153" s="926">
        <v>35.700000000000003</v>
      </c>
      <c r="I153" s="926">
        <v>37.799999999999997</v>
      </c>
      <c r="J153" s="926">
        <v>39.299999999999997</v>
      </c>
      <c r="K153" s="920"/>
      <c r="L153" s="926">
        <v>39.9</v>
      </c>
      <c r="M153" s="920"/>
      <c r="N153" s="926">
        <v>45.4</v>
      </c>
      <c r="O153" s="926">
        <v>35.200000000000003</v>
      </c>
      <c r="P153" s="926">
        <v>28.1</v>
      </c>
      <c r="Q153" s="926">
        <v>24.2</v>
      </c>
      <c r="R153" s="921">
        <v>21.7</v>
      </c>
      <c r="S153" s="921"/>
      <c r="T153" s="921"/>
      <c r="V153" s="900"/>
    </row>
    <row r="154" spans="1:22" s="898" customFormat="1" ht="5.25" customHeight="1">
      <c r="A154" s="907"/>
      <c r="B154" s="910"/>
      <c r="C154" s="177"/>
      <c r="D154" s="928"/>
      <c r="E154" s="928"/>
      <c r="F154" s="143"/>
      <c r="G154" s="928"/>
      <c r="H154" s="928"/>
      <c r="I154" s="928"/>
      <c r="J154" s="928"/>
      <c r="K154" s="928"/>
      <c r="L154" s="928"/>
      <c r="M154" s="928"/>
      <c r="N154" s="920" t="s">
        <v>809</v>
      </c>
      <c r="O154" s="920" t="s">
        <v>809</v>
      </c>
      <c r="P154" s="920" t="s">
        <v>809</v>
      </c>
      <c r="Q154" s="920" t="s">
        <v>809</v>
      </c>
      <c r="R154" s="921" t="s">
        <v>809</v>
      </c>
      <c r="S154" s="921"/>
      <c r="T154" s="921"/>
      <c r="V154" s="900"/>
    </row>
    <row r="155" spans="1:22" s="898" customFormat="1" ht="11.25" customHeight="1">
      <c r="A155" s="907"/>
      <c r="B155" s="924" t="s">
        <v>166</v>
      </c>
      <c r="C155" s="177"/>
      <c r="D155" s="928"/>
      <c r="E155" s="928"/>
      <c r="F155" s="143"/>
      <c r="G155" s="928"/>
      <c r="H155" s="928"/>
      <c r="I155" s="928"/>
      <c r="J155" s="928"/>
      <c r="K155" s="928"/>
      <c r="L155" s="928"/>
      <c r="M155" s="928"/>
      <c r="N155" s="920" t="s">
        <v>809</v>
      </c>
      <c r="O155" s="920" t="s">
        <v>809</v>
      </c>
      <c r="P155" s="920" t="s">
        <v>809</v>
      </c>
      <c r="Q155" s="920" t="s">
        <v>809</v>
      </c>
      <c r="R155" s="921" t="s">
        <v>809</v>
      </c>
      <c r="S155" s="921"/>
      <c r="T155" s="921"/>
      <c r="V155" s="900"/>
    </row>
    <row r="156" spans="1:22" s="898" customFormat="1" ht="11.25" customHeight="1">
      <c r="A156" s="907"/>
      <c r="B156" s="910" t="s">
        <v>167</v>
      </c>
      <c r="C156" s="186">
        <v>7</v>
      </c>
      <c r="D156" s="926">
        <v>9.4</v>
      </c>
      <c r="E156" s="920"/>
      <c r="F156" s="926">
        <v>13</v>
      </c>
      <c r="G156" s="926">
        <v>13.3</v>
      </c>
      <c r="H156" s="926">
        <v>13.9</v>
      </c>
      <c r="I156" s="926">
        <v>16.2</v>
      </c>
      <c r="J156" s="926">
        <v>17.399999999999999</v>
      </c>
      <c r="K156" s="920"/>
      <c r="L156" s="926">
        <v>18</v>
      </c>
      <c r="M156" s="920"/>
      <c r="N156" s="926" t="s">
        <v>30</v>
      </c>
      <c r="O156" s="926">
        <v>4.0999999999999996</v>
      </c>
      <c r="P156" s="926">
        <v>3.1</v>
      </c>
      <c r="Q156" s="926">
        <v>2.7</v>
      </c>
      <c r="R156" s="921">
        <v>2.4</v>
      </c>
      <c r="S156" s="921"/>
      <c r="T156" s="921"/>
      <c r="V156" s="900"/>
    </row>
    <row r="157" spans="1:22" s="898" customFormat="1" ht="11.25" customHeight="1">
      <c r="A157" s="907"/>
      <c r="B157" s="910" t="s">
        <v>168</v>
      </c>
      <c r="C157" s="177"/>
      <c r="D157" s="926">
        <v>2.7</v>
      </c>
      <c r="E157" s="920"/>
      <c r="F157" s="926">
        <v>3</v>
      </c>
      <c r="G157" s="926">
        <v>3.2</v>
      </c>
      <c r="H157" s="926">
        <v>3.3</v>
      </c>
      <c r="I157" s="926">
        <v>3.3</v>
      </c>
      <c r="J157" s="926">
        <v>3.3</v>
      </c>
      <c r="K157" s="920"/>
      <c r="L157" s="926">
        <v>3.3</v>
      </c>
      <c r="M157" s="920"/>
      <c r="N157" s="926" t="s">
        <v>30</v>
      </c>
      <c r="O157" s="926">
        <v>3.8</v>
      </c>
      <c r="P157" s="926">
        <v>3</v>
      </c>
      <c r="Q157" s="926">
        <v>2.6</v>
      </c>
      <c r="R157" s="921">
        <v>2.4</v>
      </c>
      <c r="S157" s="921"/>
      <c r="T157" s="921"/>
      <c r="V157" s="900"/>
    </row>
    <row r="158" spans="1:22" s="898" customFormat="1" ht="11.25" customHeight="1">
      <c r="A158" s="907"/>
      <c r="B158" s="910" t="s">
        <v>169</v>
      </c>
      <c r="C158" s="177"/>
      <c r="D158" s="926">
        <v>11.5</v>
      </c>
      <c r="E158" s="920"/>
      <c r="F158" s="926">
        <v>14</v>
      </c>
      <c r="G158" s="926">
        <v>16.399999999999999</v>
      </c>
      <c r="H158" s="926">
        <v>18.100000000000001</v>
      </c>
      <c r="I158" s="926">
        <v>17</v>
      </c>
      <c r="J158" s="926">
        <v>17.3</v>
      </c>
      <c r="K158" s="920"/>
      <c r="L158" s="926">
        <v>16.8</v>
      </c>
      <c r="M158" s="920"/>
      <c r="N158" s="926" t="s">
        <v>30</v>
      </c>
      <c r="O158" s="926">
        <v>16.5</v>
      </c>
      <c r="P158" s="926">
        <v>12.6</v>
      </c>
      <c r="Q158" s="926">
        <v>10.9</v>
      </c>
      <c r="R158" s="921">
        <v>9.8000000000000007</v>
      </c>
      <c r="S158" s="921"/>
      <c r="T158" s="921"/>
      <c r="V158" s="900"/>
    </row>
    <row r="159" spans="1:22" s="898" customFormat="1" ht="11.25" customHeight="1">
      <c r="A159" s="907"/>
      <c r="B159" s="910" t="s">
        <v>165</v>
      </c>
      <c r="C159" s="177"/>
      <c r="D159" s="926">
        <v>23.6</v>
      </c>
      <c r="E159" s="920"/>
      <c r="F159" s="926">
        <v>30</v>
      </c>
      <c r="G159" s="926">
        <v>32.9</v>
      </c>
      <c r="H159" s="926">
        <v>35.299999999999997</v>
      </c>
      <c r="I159" s="926">
        <v>36.6</v>
      </c>
      <c r="J159" s="926">
        <v>37.9</v>
      </c>
      <c r="K159" s="920"/>
      <c r="L159" s="926">
        <v>38.1</v>
      </c>
      <c r="M159" s="920"/>
      <c r="N159" s="926" t="s">
        <v>30</v>
      </c>
      <c r="O159" s="926">
        <v>24.4</v>
      </c>
      <c r="P159" s="926">
        <v>18.7</v>
      </c>
      <c r="Q159" s="926">
        <v>16.2</v>
      </c>
      <c r="R159" s="921">
        <v>14.7</v>
      </c>
      <c r="S159" s="921"/>
      <c r="T159" s="921"/>
      <c r="V159" s="900"/>
    </row>
    <row r="160" spans="1:22" s="898" customFormat="1" ht="5.25" customHeight="1">
      <c r="A160" s="907"/>
      <c r="B160" s="910"/>
      <c r="C160" s="177"/>
      <c r="D160" s="920"/>
      <c r="E160" s="920"/>
      <c r="F160" s="926"/>
      <c r="G160" s="920"/>
      <c r="H160" s="920"/>
      <c r="I160" s="920"/>
      <c r="J160" s="920"/>
      <c r="K160" s="920"/>
      <c r="L160" s="920"/>
      <c r="M160" s="920"/>
      <c r="N160" s="920" t="s">
        <v>809</v>
      </c>
      <c r="O160" s="920" t="s">
        <v>809</v>
      </c>
      <c r="P160" s="920" t="s">
        <v>809</v>
      </c>
      <c r="Q160" s="920" t="s">
        <v>809</v>
      </c>
      <c r="R160" s="921" t="s">
        <v>809</v>
      </c>
      <c r="S160" s="921"/>
      <c r="T160" s="921"/>
      <c r="V160" s="900"/>
    </row>
    <row r="161" spans="1:22" s="898" customFormat="1" ht="11.25" customHeight="1">
      <c r="A161" s="907"/>
      <c r="B161" s="924" t="s">
        <v>170</v>
      </c>
      <c r="C161" s="186">
        <v>8</v>
      </c>
      <c r="D161" s="926">
        <v>15.6</v>
      </c>
      <c r="E161" s="920"/>
      <c r="F161" s="926">
        <v>19.899999999999999</v>
      </c>
      <c r="G161" s="926">
        <v>21</v>
      </c>
      <c r="H161" s="926">
        <v>21.5</v>
      </c>
      <c r="I161" s="926">
        <v>21.9</v>
      </c>
      <c r="J161" s="926">
        <v>22</v>
      </c>
      <c r="K161" s="920"/>
      <c r="L161" s="926">
        <v>21.5</v>
      </c>
      <c r="M161" s="920"/>
      <c r="N161" s="926" t="s">
        <v>30</v>
      </c>
      <c r="O161" s="926">
        <v>13.9</v>
      </c>
      <c r="P161" s="926">
        <v>10.6</v>
      </c>
      <c r="Q161" s="926">
        <v>9.1</v>
      </c>
      <c r="R161" s="921">
        <v>8.1999999999999993</v>
      </c>
      <c r="S161" s="921"/>
      <c r="T161" s="921"/>
      <c r="V161" s="900"/>
    </row>
    <row r="162" spans="1:22" s="898" customFormat="1" ht="5.25" customHeight="1">
      <c r="A162" s="907"/>
      <c r="B162" s="910"/>
      <c r="C162" s="177"/>
      <c r="D162" s="928"/>
      <c r="E162" s="928"/>
      <c r="F162" s="143"/>
      <c r="G162" s="928"/>
      <c r="H162" s="928"/>
      <c r="I162" s="928"/>
      <c r="J162" s="928"/>
      <c r="K162" s="928"/>
      <c r="L162" s="928"/>
      <c r="M162" s="928"/>
      <c r="N162" s="920" t="s">
        <v>809</v>
      </c>
      <c r="O162" s="920" t="s">
        <v>809</v>
      </c>
      <c r="P162" s="920" t="s">
        <v>809</v>
      </c>
      <c r="Q162" s="920" t="s">
        <v>809</v>
      </c>
      <c r="R162" s="921" t="s">
        <v>809</v>
      </c>
      <c r="S162" s="921"/>
      <c r="T162" s="921"/>
      <c r="V162" s="900"/>
    </row>
    <row r="163" spans="1:22" s="898" customFormat="1" ht="11.25" customHeight="1">
      <c r="A163" s="907"/>
      <c r="B163" s="924" t="s">
        <v>171</v>
      </c>
      <c r="C163" s="177"/>
      <c r="D163" s="920"/>
      <c r="E163" s="920"/>
      <c r="F163" s="926"/>
      <c r="G163" s="920"/>
      <c r="H163" s="920"/>
      <c r="I163" s="920"/>
      <c r="J163" s="920"/>
      <c r="K163" s="920"/>
      <c r="L163" s="920"/>
      <c r="M163" s="920"/>
      <c r="N163" s="920" t="s">
        <v>809</v>
      </c>
      <c r="O163" s="920" t="s">
        <v>809</v>
      </c>
      <c r="P163" s="920" t="s">
        <v>809</v>
      </c>
      <c r="Q163" s="920" t="s">
        <v>809</v>
      </c>
      <c r="R163" s="921" t="s">
        <v>809</v>
      </c>
      <c r="S163" s="921"/>
      <c r="T163" s="921"/>
      <c r="V163" s="900"/>
    </row>
    <row r="164" spans="1:22" s="898" customFormat="1" ht="11.25" customHeight="1">
      <c r="A164" s="907"/>
      <c r="B164" s="910" t="s">
        <v>172</v>
      </c>
      <c r="C164" s="177"/>
      <c r="D164" s="926">
        <v>0.7</v>
      </c>
      <c r="E164" s="920"/>
      <c r="F164" s="926">
        <v>0.7</v>
      </c>
      <c r="G164" s="926">
        <v>0.7</v>
      </c>
      <c r="H164" s="926">
        <v>0.7</v>
      </c>
      <c r="I164" s="926">
        <v>0.7</v>
      </c>
      <c r="J164" s="926">
        <v>0.7</v>
      </c>
      <c r="K164" s="920"/>
      <c r="L164" s="926">
        <v>0.7</v>
      </c>
      <c r="M164" s="920"/>
      <c r="N164" s="926" t="s">
        <v>30</v>
      </c>
      <c r="O164" s="926">
        <v>0.2</v>
      </c>
      <c r="P164" s="926">
        <v>0.2</v>
      </c>
      <c r="Q164" s="926">
        <v>0.1</v>
      </c>
      <c r="R164" s="921">
        <v>0.1</v>
      </c>
      <c r="S164" s="921"/>
      <c r="T164" s="921"/>
      <c r="V164" s="900"/>
    </row>
    <row r="165" spans="1:22" s="898" customFormat="1" ht="11.25" customHeight="1">
      <c r="A165" s="907"/>
      <c r="B165" s="910" t="s">
        <v>173</v>
      </c>
      <c r="C165" s="177"/>
      <c r="D165" s="926" t="s">
        <v>30</v>
      </c>
      <c r="E165" s="920"/>
      <c r="F165" s="926" t="s">
        <v>30</v>
      </c>
      <c r="G165" s="926" t="s">
        <v>30</v>
      </c>
      <c r="H165" s="926" t="s">
        <v>30</v>
      </c>
      <c r="I165" s="926" t="s">
        <v>30</v>
      </c>
      <c r="J165" s="926" t="s">
        <v>30</v>
      </c>
      <c r="K165" s="920"/>
      <c r="L165" s="926" t="s">
        <v>30</v>
      </c>
      <c r="M165" s="920"/>
      <c r="N165" s="926" t="s">
        <v>30</v>
      </c>
      <c r="O165" s="926">
        <v>0.1</v>
      </c>
      <c r="P165" s="926">
        <v>0.1</v>
      </c>
      <c r="Q165" s="926">
        <v>0.1</v>
      </c>
      <c r="R165" s="921">
        <v>0.1</v>
      </c>
      <c r="S165" s="921"/>
      <c r="T165" s="921"/>
      <c r="V165" s="900"/>
    </row>
    <row r="166" spans="1:22" s="898" customFormat="1" ht="11.25" customHeight="1">
      <c r="A166" s="907"/>
      <c r="B166" s="910" t="s">
        <v>174</v>
      </c>
      <c r="C166" s="186">
        <v>9</v>
      </c>
      <c r="D166" s="926">
        <v>9.3000000000000007</v>
      </c>
      <c r="E166" s="920"/>
      <c r="F166" s="926">
        <v>12.4</v>
      </c>
      <c r="G166" s="926">
        <v>16</v>
      </c>
      <c r="H166" s="926">
        <v>18.899999999999999</v>
      </c>
      <c r="I166" s="926">
        <v>20.7</v>
      </c>
      <c r="J166" s="926">
        <v>23.1</v>
      </c>
      <c r="K166" s="920"/>
      <c r="L166" s="926">
        <v>25.8</v>
      </c>
      <c r="M166" s="920"/>
      <c r="N166" s="926" t="s">
        <v>30</v>
      </c>
      <c r="O166" s="926">
        <v>7.2</v>
      </c>
      <c r="P166" s="926">
        <v>5.6</v>
      </c>
      <c r="Q166" s="926">
        <v>5</v>
      </c>
      <c r="R166" s="921">
        <v>4.7</v>
      </c>
      <c r="S166" s="921"/>
      <c r="T166" s="921"/>
      <c r="V166" s="900"/>
    </row>
    <row r="167" spans="1:22" s="898" customFormat="1" ht="11.25" customHeight="1">
      <c r="A167" s="907"/>
      <c r="B167" s="910" t="s">
        <v>165</v>
      </c>
      <c r="C167" s="177"/>
      <c r="D167" s="926">
        <v>9.9</v>
      </c>
      <c r="E167" s="920"/>
      <c r="F167" s="926">
        <v>13.1</v>
      </c>
      <c r="G167" s="926">
        <v>16.8</v>
      </c>
      <c r="H167" s="926">
        <v>19.600000000000001</v>
      </c>
      <c r="I167" s="926">
        <v>21.4</v>
      </c>
      <c r="J167" s="926">
        <v>23.8</v>
      </c>
      <c r="K167" s="920"/>
      <c r="L167" s="926">
        <v>26.5</v>
      </c>
      <c r="M167" s="920"/>
      <c r="N167" s="926" t="s">
        <v>30</v>
      </c>
      <c r="O167" s="926">
        <v>7.5</v>
      </c>
      <c r="P167" s="926">
        <v>5.9</v>
      </c>
      <c r="Q167" s="926">
        <v>5.2</v>
      </c>
      <c r="R167" s="921">
        <v>4.9000000000000004</v>
      </c>
      <c r="S167" s="921"/>
      <c r="T167" s="921"/>
      <c r="V167" s="900"/>
    </row>
    <row r="168" spans="1:22" s="898" customFormat="1" ht="6" customHeight="1">
      <c r="A168" s="907"/>
      <c r="B168" s="910"/>
      <c r="C168" s="177"/>
      <c r="D168" s="928"/>
      <c r="E168" s="928"/>
      <c r="F168" s="143"/>
      <c r="G168" s="928"/>
      <c r="H168" s="928"/>
      <c r="I168" s="928"/>
      <c r="J168" s="928"/>
      <c r="K168" s="928"/>
      <c r="L168" s="928"/>
      <c r="M168" s="928"/>
      <c r="N168" s="928" t="s">
        <v>809</v>
      </c>
      <c r="O168" s="928" t="s">
        <v>809</v>
      </c>
      <c r="P168" s="928" t="s">
        <v>809</v>
      </c>
      <c r="Q168" s="928" t="s">
        <v>809</v>
      </c>
      <c r="R168" s="921" t="s">
        <v>809</v>
      </c>
      <c r="S168" s="921"/>
      <c r="T168" s="921"/>
      <c r="V168" s="900"/>
    </row>
    <row r="169" spans="1:22" s="898" customFormat="1" ht="11.25" customHeight="1">
      <c r="A169" s="907"/>
      <c r="B169" s="924" t="s">
        <v>175</v>
      </c>
      <c r="C169" s="186">
        <v>10</v>
      </c>
      <c r="D169" s="926" t="s">
        <v>30</v>
      </c>
      <c r="E169" s="920"/>
      <c r="F169" s="926" t="s">
        <v>30</v>
      </c>
      <c r="G169" s="926" t="s">
        <v>30</v>
      </c>
      <c r="H169" s="926" t="s">
        <v>30</v>
      </c>
      <c r="I169" s="926" t="s">
        <v>30</v>
      </c>
      <c r="J169" s="926" t="s">
        <v>30</v>
      </c>
      <c r="K169" s="920"/>
      <c r="L169" s="926" t="s">
        <v>30</v>
      </c>
      <c r="M169" s="920"/>
      <c r="N169" s="926" t="s">
        <v>30</v>
      </c>
      <c r="O169" s="926">
        <v>15.4</v>
      </c>
      <c r="P169" s="926">
        <v>11.5</v>
      </c>
      <c r="Q169" s="926">
        <v>9.6999999999999993</v>
      </c>
      <c r="R169" s="921">
        <v>8.9</v>
      </c>
      <c r="S169" s="921"/>
      <c r="T169" s="921"/>
      <c r="V169" s="900"/>
    </row>
    <row r="170" spans="1:22" s="898" customFormat="1" ht="5.25" customHeight="1">
      <c r="A170" s="907"/>
      <c r="B170" s="910"/>
      <c r="C170" s="177"/>
      <c r="D170" s="926"/>
      <c r="E170" s="920"/>
      <c r="F170" s="926"/>
      <c r="G170" s="926"/>
      <c r="H170" s="926"/>
      <c r="I170" s="926"/>
      <c r="J170" s="926"/>
      <c r="K170" s="920"/>
      <c r="L170" s="926"/>
      <c r="M170" s="920"/>
      <c r="N170" s="926" t="s">
        <v>809</v>
      </c>
      <c r="O170" s="926" t="s">
        <v>809</v>
      </c>
      <c r="P170" s="926" t="s">
        <v>809</v>
      </c>
      <c r="Q170" s="926" t="s">
        <v>809</v>
      </c>
      <c r="R170" s="921" t="s">
        <v>809</v>
      </c>
      <c r="S170" s="921"/>
      <c r="T170" s="921"/>
      <c r="V170" s="900"/>
    </row>
    <row r="171" spans="1:22" s="898" customFormat="1" ht="11.25" customHeight="1">
      <c r="A171" s="907"/>
      <c r="B171" s="924" t="s">
        <v>93</v>
      </c>
      <c r="C171" s="186">
        <v>11</v>
      </c>
      <c r="D171" s="926" t="s">
        <v>30</v>
      </c>
      <c r="E171" s="920"/>
      <c r="F171" s="926" t="s">
        <v>30</v>
      </c>
      <c r="G171" s="926" t="s">
        <v>30</v>
      </c>
      <c r="H171" s="926" t="s">
        <v>30</v>
      </c>
      <c r="I171" s="926" t="s">
        <v>30</v>
      </c>
      <c r="J171" s="926" t="s">
        <v>30</v>
      </c>
      <c r="K171" s="920"/>
      <c r="L171" s="926" t="s">
        <v>30</v>
      </c>
      <c r="M171" s="920"/>
      <c r="N171" s="926" t="s">
        <v>30</v>
      </c>
      <c r="O171" s="926">
        <v>11.5</v>
      </c>
      <c r="P171" s="926">
        <v>10.7</v>
      </c>
      <c r="Q171" s="926">
        <v>9.4</v>
      </c>
      <c r="R171" s="921">
        <v>7.6</v>
      </c>
      <c r="S171" s="921"/>
      <c r="T171" s="921"/>
      <c r="V171" s="900"/>
    </row>
    <row r="172" spans="1:22" s="898" customFormat="1" ht="5.25" customHeight="1">
      <c r="A172" s="907"/>
      <c r="B172" s="910"/>
      <c r="C172" s="177"/>
      <c r="D172" s="926"/>
      <c r="E172" s="920"/>
      <c r="F172" s="926"/>
      <c r="G172" s="926"/>
      <c r="H172" s="926"/>
      <c r="I172" s="926"/>
      <c r="J172" s="926"/>
      <c r="K172" s="920"/>
      <c r="L172" s="926"/>
      <c r="M172" s="920"/>
      <c r="N172" s="926" t="s">
        <v>809</v>
      </c>
      <c r="O172" s="926" t="s">
        <v>809</v>
      </c>
      <c r="P172" s="926" t="s">
        <v>809</v>
      </c>
      <c r="Q172" s="926" t="s">
        <v>809</v>
      </c>
      <c r="R172" s="921" t="s">
        <v>809</v>
      </c>
      <c r="S172" s="921"/>
      <c r="T172" s="921"/>
      <c r="V172" s="900"/>
    </row>
    <row r="173" spans="1:22" s="898" customFormat="1" ht="11.25" customHeight="1">
      <c r="A173" s="907"/>
      <c r="B173" s="924" t="s">
        <v>176</v>
      </c>
      <c r="C173" s="186">
        <v>12</v>
      </c>
      <c r="D173" s="926">
        <v>271.8</v>
      </c>
      <c r="E173" s="920"/>
      <c r="F173" s="926">
        <v>308.10000000000002</v>
      </c>
      <c r="G173" s="926">
        <v>320.5</v>
      </c>
      <c r="H173" s="926">
        <v>328.9</v>
      </c>
      <c r="I173" s="926">
        <v>333</v>
      </c>
      <c r="J173" s="926">
        <v>335.6</v>
      </c>
      <c r="K173" s="920"/>
      <c r="L173" s="926">
        <v>336.3</v>
      </c>
      <c r="M173" s="920"/>
      <c r="N173" s="926" t="s">
        <v>101</v>
      </c>
      <c r="O173" s="926">
        <v>233</v>
      </c>
      <c r="P173" s="926">
        <v>179.9</v>
      </c>
      <c r="Q173" s="926">
        <v>154.1</v>
      </c>
      <c r="R173" s="921">
        <v>138.69999999999999</v>
      </c>
      <c r="S173" s="921"/>
      <c r="T173" s="921"/>
      <c r="V173" s="900"/>
    </row>
    <row r="174" spans="1:22" s="898" customFormat="1" ht="4.5" customHeight="1">
      <c r="A174" s="931"/>
      <c r="B174" s="932"/>
      <c r="C174" s="933"/>
      <c r="D174" s="934"/>
      <c r="E174" s="934"/>
      <c r="F174" s="187"/>
      <c r="G174" s="934"/>
      <c r="H174" s="934"/>
      <c r="I174" s="934"/>
      <c r="J174" s="934"/>
      <c r="K174" s="934"/>
      <c r="L174" s="934"/>
      <c r="M174" s="934"/>
      <c r="N174" s="935"/>
      <c r="O174" s="935"/>
      <c r="P174" s="936"/>
      <c r="Q174" s="936"/>
      <c r="R174" s="937"/>
      <c r="S174" s="938"/>
      <c r="T174" s="938"/>
      <c r="V174" s="900"/>
    </row>
    <row r="175" spans="1:22" s="898" customFormat="1" ht="11.25" customHeight="1">
      <c r="A175" s="907"/>
      <c r="B175" s="907"/>
      <c r="C175" s="939"/>
      <c r="D175" s="940"/>
      <c r="E175" s="940"/>
      <c r="F175" s="941"/>
      <c r="G175" s="940"/>
      <c r="H175" s="940"/>
      <c r="I175" s="940"/>
      <c r="J175" s="940"/>
      <c r="K175" s="940"/>
      <c r="L175" s="940"/>
      <c r="M175" s="942"/>
      <c r="N175" s="943"/>
      <c r="O175" s="943"/>
      <c r="R175" s="903" t="s">
        <v>814</v>
      </c>
      <c r="S175" s="903"/>
      <c r="T175" s="903"/>
      <c r="V175" s="900"/>
    </row>
    <row r="176" spans="1:22" s="898" customFormat="1" ht="12.6" customHeight="1">
      <c r="A176" s="907"/>
      <c r="B176" s="929"/>
      <c r="C176" s="177"/>
      <c r="D176" s="944"/>
      <c r="E176" s="928"/>
      <c r="F176" s="143"/>
      <c r="G176" s="928"/>
      <c r="H176" s="928"/>
      <c r="I176" s="928"/>
      <c r="J176" s="928"/>
      <c r="K176" s="928"/>
      <c r="L176" s="945"/>
      <c r="M176" s="945"/>
      <c r="N176" s="920"/>
      <c r="O176" s="920"/>
      <c r="P176" s="920"/>
      <c r="Q176" s="920"/>
      <c r="R176" s="919"/>
      <c r="S176" s="919"/>
      <c r="T176" s="919"/>
      <c r="V176" s="900"/>
    </row>
    <row r="177" spans="1:22" s="883" customFormat="1" ht="41.45" customHeight="1" thickBot="1">
      <c r="A177" s="1167" t="s">
        <v>177</v>
      </c>
      <c r="B177" s="1167"/>
      <c r="C177" s="1167"/>
      <c r="D177" s="1167"/>
      <c r="E177" s="1167"/>
      <c r="F177" s="1167"/>
      <c r="G177" s="1167"/>
      <c r="H177" s="1167"/>
      <c r="I177" s="1167"/>
      <c r="J177" s="1167"/>
      <c r="K177" s="1167"/>
      <c r="L177" s="1167"/>
      <c r="M177" s="1167"/>
      <c r="N177" s="1167"/>
      <c r="O177" s="1167"/>
      <c r="P177" s="1167"/>
      <c r="Q177" s="1167"/>
      <c r="R177" s="1167"/>
      <c r="S177" s="882"/>
      <c r="T177" s="882"/>
      <c r="V177" s="884"/>
    </row>
    <row r="178" spans="1:22" s="892" customFormat="1" ht="16.149999999999999" customHeight="1">
      <c r="A178" s="885" t="s">
        <v>178</v>
      </c>
      <c r="B178" s="885"/>
      <c r="C178" s="886"/>
      <c r="D178" s="887"/>
      <c r="E178" s="888"/>
      <c r="F178" s="174"/>
      <c r="G178" s="888"/>
      <c r="H178" s="888"/>
      <c r="I178" s="888"/>
      <c r="J178" s="888"/>
      <c r="K178" s="888"/>
      <c r="L178" s="888"/>
      <c r="M178" s="888"/>
      <c r="N178" s="889"/>
      <c r="O178" s="889"/>
      <c r="P178" s="890"/>
      <c r="Q178" s="890"/>
      <c r="R178" s="891" t="s">
        <v>0</v>
      </c>
      <c r="S178" s="891"/>
      <c r="T178" s="891"/>
      <c r="V178" s="893"/>
    </row>
    <row r="179" spans="1:22" s="892" customFormat="1" ht="16.149999999999999" customHeight="1">
      <c r="A179" s="1168" t="s">
        <v>1</v>
      </c>
      <c r="B179" s="1168"/>
      <c r="C179" s="894"/>
      <c r="D179" s="888"/>
      <c r="E179" s="888"/>
      <c r="F179" s="174"/>
      <c r="G179" s="888"/>
      <c r="H179" s="888"/>
      <c r="I179" s="888"/>
      <c r="J179" s="888"/>
      <c r="K179" s="888"/>
      <c r="L179" s="888"/>
      <c r="M179" s="888"/>
      <c r="N179" s="889"/>
      <c r="O179" s="895"/>
      <c r="P179" s="895"/>
      <c r="Q179" s="895"/>
      <c r="V179" s="893"/>
    </row>
    <row r="180" spans="1:22" s="898" customFormat="1" ht="12.75" customHeight="1">
      <c r="A180" s="896"/>
      <c r="B180" s="896"/>
      <c r="C180" s="897"/>
      <c r="D180" s="1169" t="s">
        <v>81</v>
      </c>
      <c r="E180" s="1169"/>
      <c r="F180" s="1169"/>
      <c r="G180" s="1169"/>
      <c r="H180" s="1169"/>
      <c r="I180" s="1169"/>
      <c r="J180" s="1169"/>
      <c r="K180" s="1169"/>
      <c r="L180" s="1169"/>
      <c r="N180" s="1170" t="s">
        <v>82</v>
      </c>
      <c r="O180" s="1170"/>
      <c r="P180" s="1170"/>
      <c r="Q180" s="1170"/>
      <c r="R180" s="1170"/>
      <c r="S180" s="899"/>
      <c r="T180" s="899"/>
      <c r="V180" s="900"/>
    </row>
    <row r="181" spans="1:22" s="898" customFormat="1" ht="12.75" customHeight="1">
      <c r="A181" s="896"/>
      <c r="B181" s="896"/>
      <c r="C181" s="177" t="s">
        <v>15</v>
      </c>
      <c r="D181" s="958">
        <v>2002</v>
      </c>
      <c r="E181" s="959"/>
      <c r="F181" s="191">
        <v>2005</v>
      </c>
      <c r="G181" s="958">
        <v>2006</v>
      </c>
      <c r="H181" s="958">
        <v>2007</v>
      </c>
      <c r="I181" s="958">
        <v>2008</v>
      </c>
      <c r="J181" s="958">
        <v>2009</v>
      </c>
      <c r="K181" s="959"/>
      <c r="L181" s="958">
        <v>2010</v>
      </c>
      <c r="M181" s="960"/>
      <c r="N181" s="958">
        <v>2010</v>
      </c>
      <c r="O181" s="958">
        <v>2011</v>
      </c>
      <c r="P181" s="961">
        <v>2012</v>
      </c>
      <c r="Q181" s="958">
        <v>2013</v>
      </c>
      <c r="R181" s="958">
        <v>2014</v>
      </c>
      <c r="S181" s="962"/>
      <c r="T181" s="962"/>
      <c r="V181" s="900"/>
    </row>
    <row r="182" spans="1:22" s="898" customFormat="1" ht="11.1" customHeight="1">
      <c r="C182" s="897"/>
      <c r="D182" s="946"/>
      <c r="E182" s="942"/>
      <c r="F182" s="947"/>
      <c r="G182" s="942"/>
      <c r="H182" s="942"/>
      <c r="I182" s="942"/>
      <c r="J182" s="942"/>
      <c r="K182" s="947"/>
      <c r="L182" s="909" t="s">
        <v>24</v>
      </c>
      <c r="N182" s="948"/>
      <c r="O182" s="948"/>
      <c r="P182" s="948"/>
      <c r="Q182" s="948"/>
      <c r="R182" s="949"/>
      <c r="S182" s="949"/>
      <c r="T182" s="949"/>
      <c r="V182" s="900"/>
    </row>
    <row r="183" spans="1:22" s="898" customFormat="1" ht="11.25" customHeight="1">
      <c r="A183" s="1171" t="s">
        <v>45</v>
      </c>
      <c r="B183" s="1171"/>
      <c r="C183" s="963"/>
      <c r="D183" s="920"/>
      <c r="E183" s="920"/>
      <c r="F183" s="143"/>
      <c r="G183" s="928"/>
      <c r="H183" s="928"/>
      <c r="I183" s="926"/>
      <c r="J183" s="926"/>
      <c r="K183" s="926"/>
      <c r="L183" s="926"/>
      <c r="M183" s="926"/>
      <c r="N183" s="926"/>
      <c r="O183" s="143"/>
      <c r="P183" s="143"/>
      <c r="Q183" s="143"/>
      <c r="R183" s="921"/>
      <c r="S183" s="921"/>
      <c r="T183" s="921"/>
      <c r="V183" s="900"/>
    </row>
    <row r="184" spans="1:22" s="898" customFormat="1" ht="3" customHeight="1">
      <c r="A184" s="914"/>
      <c r="B184" s="960"/>
      <c r="C184" s="964"/>
      <c r="D184" s="920"/>
      <c r="E184" s="920"/>
      <c r="F184" s="926"/>
      <c r="G184" s="920"/>
      <c r="H184" s="920"/>
      <c r="I184" s="920"/>
      <c r="J184" s="920"/>
      <c r="K184" s="920"/>
      <c r="L184" s="920"/>
      <c r="M184" s="920"/>
      <c r="N184" s="920"/>
      <c r="O184" s="928"/>
      <c r="P184" s="928"/>
      <c r="Q184" s="928"/>
      <c r="R184" s="921"/>
      <c r="S184" s="921"/>
      <c r="T184" s="921"/>
      <c r="V184" s="900"/>
    </row>
    <row r="185" spans="1:22" s="898" customFormat="1" ht="11.25" customHeight="1">
      <c r="A185" s="907"/>
      <c r="B185" s="930" t="s">
        <v>152</v>
      </c>
      <c r="C185" s="208"/>
      <c r="D185" s="920"/>
      <c r="E185" s="920"/>
      <c r="F185" s="926"/>
      <c r="G185" s="920"/>
      <c r="H185" s="926"/>
      <c r="I185" s="926"/>
      <c r="J185" s="926"/>
      <c r="K185" s="926"/>
      <c r="L185" s="926"/>
      <c r="M185" s="926"/>
      <c r="N185" s="926"/>
      <c r="O185" s="923"/>
      <c r="P185" s="923"/>
      <c r="Q185" s="923"/>
      <c r="R185" s="921"/>
      <c r="S185" s="921"/>
      <c r="T185" s="921"/>
      <c r="V185" s="900"/>
    </row>
    <row r="186" spans="1:22" s="898" customFormat="1" ht="11.25" customHeight="1">
      <c r="A186" s="907"/>
      <c r="B186" s="925" t="s">
        <v>153</v>
      </c>
      <c r="C186" s="180"/>
      <c r="D186" s="926" t="s">
        <v>30</v>
      </c>
      <c r="E186" s="920"/>
      <c r="F186" s="926" t="s">
        <v>30</v>
      </c>
      <c r="G186" s="926" t="s">
        <v>30</v>
      </c>
      <c r="H186" s="926" t="s">
        <v>30</v>
      </c>
      <c r="I186" s="926" t="s">
        <v>30</v>
      </c>
      <c r="J186" s="926" t="s">
        <v>30</v>
      </c>
      <c r="K186" s="920"/>
      <c r="L186" s="926" t="s">
        <v>30</v>
      </c>
      <c r="M186" s="920"/>
      <c r="N186" s="926">
        <v>0.4</v>
      </c>
      <c r="O186" s="926">
        <v>1.1000000000000001</v>
      </c>
      <c r="P186" s="926">
        <v>1.6</v>
      </c>
      <c r="Q186" s="926">
        <v>1.9</v>
      </c>
      <c r="R186" s="921">
        <v>2.1</v>
      </c>
      <c r="S186" s="921"/>
      <c r="T186" s="921"/>
      <c r="V186" s="900"/>
    </row>
    <row r="187" spans="1:22" s="898" customFormat="1" ht="11.25" customHeight="1">
      <c r="A187" s="907"/>
      <c r="B187" s="925" t="s">
        <v>154</v>
      </c>
      <c r="C187" s="180"/>
      <c r="D187" s="926" t="s">
        <v>30</v>
      </c>
      <c r="E187" s="920"/>
      <c r="F187" s="926" t="s">
        <v>30</v>
      </c>
      <c r="G187" s="926" t="s">
        <v>30</v>
      </c>
      <c r="H187" s="926" t="s">
        <v>30</v>
      </c>
      <c r="I187" s="926" t="s">
        <v>30</v>
      </c>
      <c r="J187" s="926" t="s">
        <v>30</v>
      </c>
      <c r="K187" s="920"/>
      <c r="L187" s="926" t="s">
        <v>30</v>
      </c>
      <c r="M187" s="920"/>
      <c r="N187" s="926">
        <v>0.8</v>
      </c>
      <c r="O187" s="926">
        <v>2</v>
      </c>
      <c r="P187" s="926">
        <v>2.8</v>
      </c>
      <c r="Q187" s="926">
        <v>3.1</v>
      </c>
      <c r="R187" s="921">
        <v>3.3</v>
      </c>
      <c r="S187" s="921"/>
      <c r="T187" s="921"/>
      <c r="V187" s="900"/>
    </row>
    <row r="188" spans="1:22" s="898" customFormat="1" ht="11.25" customHeight="1">
      <c r="A188" s="907"/>
      <c r="B188" s="925" t="s">
        <v>155</v>
      </c>
      <c r="C188" s="203"/>
      <c r="D188" s="926" t="s">
        <v>30</v>
      </c>
      <c r="E188" s="920"/>
      <c r="F188" s="926" t="s">
        <v>30</v>
      </c>
      <c r="G188" s="926" t="s">
        <v>30</v>
      </c>
      <c r="H188" s="926" t="s">
        <v>30</v>
      </c>
      <c r="I188" s="926" t="s">
        <v>30</v>
      </c>
      <c r="J188" s="926" t="s">
        <v>30</v>
      </c>
      <c r="K188" s="920"/>
      <c r="L188" s="926" t="s">
        <v>30</v>
      </c>
      <c r="M188" s="920"/>
      <c r="N188" s="926">
        <v>1.3</v>
      </c>
      <c r="O188" s="926">
        <v>4</v>
      </c>
      <c r="P188" s="926">
        <v>5.9</v>
      </c>
      <c r="Q188" s="926">
        <v>7</v>
      </c>
      <c r="R188" s="921">
        <v>8.1</v>
      </c>
      <c r="S188" s="921"/>
      <c r="T188" s="921"/>
      <c r="V188" s="900"/>
    </row>
    <row r="189" spans="1:22" s="898" customFormat="1" ht="11.25" customHeight="1">
      <c r="A189" s="907"/>
      <c r="B189" s="925" t="s">
        <v>156</v>
      </c>
      <c r="C189" s="203">
        <v>3</v>
      </c>
      <c r="D189" s="926" t="s">
        <v>30</v>
      </c>
      <c r="E189" s="920"/>
      <c r="F189" s="926" t="s">
        <v>30</v>
      </c>
      <c r="G189" s="926" t="s">
        <v>30</v>
      </c>
      <c r="H189" s="926" t="s">
        <v>30</v>
      </c>
      <c r="I189" s="926" t="s">
        <v>30</v>
      </c>
      <c r="J189" s="926" t="s">
        <v>30</v>
      </c>
      <c r="K189" s="920"/>
      <c r="L189" s="926" t="s">
        <v>30</v>
      </c>
      <c r="M189" s="920"/>
      <c r="N189" s="926">
        <v>0.1</v>
      </c>
      <c r="O189" s="926">
        <v>0.2</v>
      </c>
      <c r="P189" s="926">
        <v>0.3</v>
      </c>
      <c r="Q189" s="926">
        <v>0.4</v>
      </c>
      <c r="R189" s="921">
        <v>0.4</v>
      </c>
      <c r="S189" s="921"/>
      <c r="T189" s="921"/>
      <c r="V189" s="900"/>
    </row>
    <row r="190" spans="1:22" s="898" customFormat="1" ht="11.25" customHeight="1">
      <c r="A190" s="907"/>
      <c r="B190" s="925" t="s">
        <v>157</v>
      </c>
      <c r="C190" s="186">
        <v>4</v>
      </c>
      <c r="D190" s="926" t="s">
        <v>30</v>
      </c>
      <c r="E190" s="920"/>
      <c r="F190" s="926" t="s">
        <v>30</v>
      </c>
      <c r="G190" s="926" t="s">
        <v>30</v>
      </c>
      <c r="H190" s="926" t="s">
        <v>30</v>
      </c>
      <c r="I190" s="926" t="s">
        <v>30</v>
      </c>
      <c r="J190" s="926" t="s">
        <v>30</v>
      </c>
      <c r="K190" s="920"/>
      <c r="L190" s="926" t="s">
        <v>30</v>
      </c>
      <c r="M190" s="920"/>
      <c r="N190" s="926">
        <v>19.100000000000001</v>
      </c>
      <c r="O190" s="926">
        <v>67.3</v>
      </c>
      <c r="P190" s="926">
        <v>94.5</v>
      </c>
      <c r="Q190" s="926">
        <v>105.7</v>
      </c>
      <c r="R190" s="921">
        <v>111</v>
      </c>
      <c r="S190" s="921"/>
      <c r="T190" s="921"/>
      <c r="V190" s="900"/>
    </row>
    <row r="191" spans="1:22" s="898" customFormat="1" ht="11.25" customHeight="1">
      <c r="A191" s="907"/>
      <c r="B191" s="925" t="s">
        <v>158</v>
      </c>
      <c r="C191" s="177"/>
      <c r="D191" s="926" t="s">
        <v>30</v>
      </c>
      <c r="E191" s="920"/>
      <c r="F191" s="926" t="s">
        <v>30</v>
      </c>
      <c r="G191" s="926" t="s">
        <v>30</v>
      </c>
      <c r="H191" s="926" t="s">
        <v>30</v>
      </c>
      <c r="I191" s="926" t="s">
        <v>30</v>
      </c>
      <c r="J191" s="926" t="s">
        <v>30</v>
      </c>
      <c r="K191" s="920"/>
      <c r="L191" s="926" t="s">
        <v>30</v>
      </c>
      <c r="M191" s="920"/>
      <c r="N191" s="926">
        <v>21.6</v>
      </c>
      <c r="O191" s="926">
        <v>74.599999999999994</v>
      </c>
      <c r="P191" s="926">
        <v>105.2</v>
      </c>
      <c r="Q191" s="926">
        <v>118.2</v>
      </c>
      <c r="R191" s="921">
        <v>125</v>
      </c>
      <c r="S191" s="921"/>
      <c r="T191" s="921"/>
      <c r="V191" s="900"/>
    </row>
    <row r="192" spans="1:22" s="898" customFormat="1" ht="11.25" customHeight="1">
      <c r="A192" s="907"/>
      <c r="B192" s="925" t="s">
        <v>159</v>
      </c>
      <c r="C192" s="186">
        <v>5</v>
      </c>
      <c r="D192" s="926" t="s">
        <v>30</v>
      </c>
      <c r="E192" s="920"/>
      <c r="F192" s="926" t="s">
        <v>30</v>
      </c>
      <c r="G192" s="926" t="s">
        <v>30</v>
      </c>
      <c r="H192" s="926" t="s">
        <v>30</v>
      </c>
      <c r="I192" s="926" t="s">
        <v>30</v>
      </c>
      <c r="J192" s="926" t="s">
        <v>30</v>
      </c>
      <c r="K192" s="920"/>
      <c r="L192" s="926" t="s">
        <v>30</v>
      </c>
      <c r="M192" s="920"/>
      <c r="N192" s="926">
        <v>1.9</v>
      </c>
      <c r="O192" s="926">
        <v>4</v>
      </c>
      <c r="P192" s="926">
        <v>5.3</v>
      </c>
      <c r="Q192" s="926">
        <v>6.4</v>
      </c>
      <c r="R192" s="921">
        <v>8</v>
      </c>
      <c r="S192" s="921"/>
      <c r="T192" s="921"/>
      <c r="V192" s="900"/>
    </row>
    <row r="193" spans="1:22" s="898" customFormat="1" ht="11.25" customHeight="1">
      <c r="A193" s="907"/>
      <c r="B193" s="925" t="s">
        <v>87</v>
      </c>
      <c r="C193" s="177"/>
      <c r="D193" s="926" t="s">
        <v>30</v>
      </c>
      <c r="E193" s="920"/>
      <c r="F193" s="926" t="s">
        <v>30</v>
      </c>
      <c r="G193" s="926" t="s">
        <v>30</v>
      </c>
      <c r="H193" s="926" t="s">
        <v>30</v>
      </c>
      <c r="I193" s="926" t="s">
        <v>30</v>
      </c>
      <c r="J193" s="926" t="s">
        <v>30</v>
      </c>
      <c r="K193" s="920"/>
      <c r="L193" s="926" t="s">
        <v>30</v>
      </c>
      <c r="M193" s="920"/>
      <c r="N193" s="926" t="s">
        <v>30</v>
      </c>
      <c r="O193" s="926">
        <v>1</v>
      </c>
      <c r="P193" s="926">
        <v>1.8</v>
      </c>
      <c r="Q193" s="926">
        <v>2.4</v>
      </c>
      <c r="R193" s="921">
        <v>2.8</v>
      </c>
      <c r="S193" s="921"/>
      <c r="T193" s="921"/>
      <c r="V193" s="900"/>
    </row>
    <row r="194" spans="1:22" s="898" customFormat="1" ht="11.25" customHeight="1">
      <c r="A194" s="907"/>
      <c r="B194" s="1049" t="s">
        <v>160</v>
      </c>
      <c r="C194" s="177"/>
      <c r="D194" s="926" t="s">
        <v>30</v>
      </c>
      <c r="E194" s="920"/>
      <c r="F194" s="926" t="s">
        <v>30</v>
      </c>
      <c r="G194" s="926" t="s">
        <v>30</v>
      </c>
      <c r="H194" s="926" t="s">
        <v>30</v>
      </c>
      <c r="I194" s="926" t="s">
        <v>30</v>
      </c>
      <c r="J194" s="926" t="s">
        <v>30</v>
      </c>
      <c r="K194" s="920"/>
      <c r="L194" s="926" t="s">
        <v>30</v>
      </c>
      <c r="M194" s="920"/>
      <c r="N194" s="926" t="s">
        <v>30</v>
      </c>
      <c r="O194" s="926">
        <v>79.599999999999994</v>
      </c>
      <c r="P194" s="926">
        <v>112.3</v>
      </c>
      <c r="Q194" s="926">
        <v>126.9</v>
      </c>
      <c r="R194" s="921">
        <v>135.80000000000001</v>
      </c>
      <c r="S194" s="921"/>
      <c r="T194" s="921"/>
      <c r="V194" s="900"/>
    </row>
    <row r="195" spans="1:22" s="898" customFormat="1" ht="5.25" customHeight="1">
      <c r="A195" s="907"/>
      <c r="B195" s="910"/>
      <c r="C195" s="205"/>
      <c r="D195" s="920"/>
      <c r="E195" s="920"/>
      <c r="F195" s="926"/>
      <c r="G195" s="920"/>
      <c r="H195" s="920"/>
      <c r="I195" s="920"/>
      <c r="J195" s="920"/>
      <c r="K195" s="920"/>
      <c r="L195" s="920"/>
      <c r="M195" s="920"/>
      <c r="N195" s="926" t="s">
        <v>809</v>
      </c>
      <c r="O195" s="143" t="s">
        <v>809</v>
      </c>
      <c r="P195" s="143" t="s">
        <v>809</v>
      </c>
      <c r="Q195" s="143" t="s">
        <v>809</v>
      </c>
      <c r="R195" s="921" t="s">
        <v>809</v>
      </c>
      <c r="S195" s="921"/>
      <c r="T195" s="921"/>
      <c r="V195" s="900"/>
    </row>
    <row r="196" spans="1:22" s="898" customFormat="1" ht="11.25" customHeight="1">
      <c r="A196" s="907"/>
      <c r="B196" s="930" t="s">
        <v>161</v>
      </c>
      <c r="C196" s="208"/>
      <c r="D196" s="920"/>
      <c r="E196" s="920"/>
      <c r="F196" s="926"/>
      <c r="G196" s="920"/>
      <c r="H196" s="920"/>
      <c r="I196" s="920"/>
      <c r="J196" s="920"/>
      <c r="K196" s="920"/>
      <c r="L196" s="920"/>
      <c r="M196" s="920"/>
      <c r="N196" s="926" t="s">
        <v>809</v>
      </c>
      <c r="O196" s="143" t="s">
        <v>809</v>
      </c>
      <c r="P196" s="143" t="s">
        <v>809</v>
      </c>
      <c r="Q196" s="143" t="s">
        <v>809</v>
      </c>
      <c r="R196" s="921" t="s">
        <v>809</v>
      </c>
      <c r="S196" s="921"/>
      <c r="T196" s="921"/>
      <c r="V196" s="900"/>
    </row>
    <row r="197" spans="1:22" s="898" customFormat="1" ht="11.25" customHeight="1">
      <c r="A197" s="907"/>
      <c r="B197" s="903" t="s">
        <v>161</v>
      </c>
      <c r="C197" s="186">
        <v>6</v>
      </c>
      <c r="D197" s="926" t="s">
        <v>30</v>
      </c>
      <c r="E197" s="920"/>
      <c r="F197" s="926" t="s">
        <v>30</v>
      </c>
      <c r="G197" s="926" t="s">
        <v>30</v>
      </c>
      <c r="H197" s="926" t="s">
        <v>30</v>
      </c>
      <c r="I197" s="926" t="s">
        <v>30</v>
      </c>
      <c r="J197" s="926" t="s">
        <v>30</v>
      </c>
      <c r="K197" s="920"/>
      <c r="L197" s="926" t="s">
        <v>30</v>
      </c>
      <c r="M197" s="920"/>
      <c r="N197" s="926" t="s">
        <v>30</v>
      </c>
      <c r="O197" s="926">
        <v>14.2</v>
      </c>
      <c r="P197" s="926">
        <v>20.9</v>
      </c>
      <c r="Q197" s="926">
        <v>24.4</v>
      </c>
      <c r="R197" s="921">
        <v>26.3</v>
      </c>
      <c r="S197" s="921"/>
      <c r="T197" s="921"/>
      <c r="V197" s="900"/>
    </row>
    <row r="198" spans="1:22" s="898" customFormat="1" ht="11.25" customHeight="1">
      <c r="A198" s="907"/>
      <c r="B198" s="903" t="s">
        <v>162</v>
      </c>
      <c r="C198" s="177"/>
      <c r="D198" s="926" t="s">
        <v>30</v>
      </c>
      <c r="E198" s="920"/>
      <c r="F198" s="926" t="s">
        <v>30</v>
      </c>
      <c r="G198" s="926" t="s">
        <v>30</v>
      </c>
      <c r="H198" s="926" t="s">
        <v>30</v>
      </c>
      <c r="I198" s="926" t="s">
        <v>30</v>
      </c>
      <c r="J198" s="926" t="s">
        <v>30</v>
      </c>
      <c r="K198" s="920"/>
      <c r="L198" s="926" t="s">
        <v>30</v>
      </c>
      <c r="M198" s="920"/>
      <c r="N198" s="926" t="s">
        <v>30</v>
      </c>
      <c r="O198" s="926">
        <v>0.9</v>
      </c>
      <c r="P198" s="926">
        <v>1.4</v>
      </c>
      <c r="Q198" s="926">
        <v>1.6</v>
      </c>
      <c r="R198" s="921">
        <v>1.8</v>
      </c>
      <c r="S198" s="921"/>
      <c r="T198" s="921"/>
      <c r="V198" s="900"/>
    </row>
    <row r="199" spans="1:22" s="898" customFormat="1" ht="11.25" customHeight="1">
      <c r="A199" s="907"/>
      <c r="B199" s="903" t="s">
        <v>163</v>
      </c>
      <c r="C199" s="177"/>
      <c r="D199" s="926" t="s">
        <v>30</v>
      </c>
      <c r="E199" s="920"/>
      <c r="F199" s="926" t="s">
        <v>30</v>
      </c>
      <c r="G199" s="926" t="s">
        <v>30</v>
      </c>
      <c r="H199" s="926" t="s">
        <v>30</v>
      </c>
      <c r="I199" s="926" t="s">
        <v>30</v>
      </c>
      <c r="J199" s="926" t="s">
        <v>30</v>
      </c>
      <c r="K199" s="920"/>
      <c r="L199" s="926" t="s">
        <v>30</v>
      </c>
      <c r="M199" s="920"/>
      <c r="N199" s="926" t="s">
        <v>30</v>
      </c>
      <c r="O199" s="926">
        <v>3.3</v>
      </c>
      <c r="P199" s="926">
        <v>5</v>
      </c>
      <c r="Q199" s="926">
        <v>5.6</v>
      </c>
      <c r="R199" s="921">
        <v>5.7</v>
      </c>
      <c r="S199" s="921"/>
      <c r="T199" s="921"/>
      <c r="V199" s="900"/>
    </row>
    <row r="200" spans="1:22" s="898" customFormat="1" ht="11.25" customHeight="1">
      <c r="A200" s="907"/>
      <c r="B200" s="903" t="s">
        <v>164</v>
      </c>
      <c r="C200" s="177"/>
      <c r="D200" s="926" t="s">
        <v>30</v>
      </c>
      <c r="E200" s="920"/>
      <c r="F200" s="926" t="s">
        <v>30</v>
      </c>
      <c r="G200" s="926" t="s">
        <v>30</v>
      </c>
      <c r="H200" s="926" t="s">
        <v>30</v>
      </c>
      <c r="I200" s="926" t="s">
        <v>30</v>
      </c>
      <c r="J200" s="926" t="s">
        <v>30</v>
      </c>
      <c r="K200" s="920"/>
      <c r="L200" s="926" t="s">
        <v>30</v>
      </c>
      <c r="M200" s="920"/>
      <c r="N200" s="926" t="s">
        <v>30</v>
      </c>
      <c r="O200" s="926">
        <v>0.1</v>
      </c>
      <c r="P200" s="926">
        <v>0.1</v>
      </c>
      <c r="Q200" s="926">
        <v>0.1</v>
      </c>
      <c r="R200" s="921">
        <v>0.1</v>
      </c>
      <c r="S200" s="921"/>
      <c r="T200" s="921"/>
      <c r="V200" s="900"/>
    </row>
    <row r="201" spans="1:22" s="898" customFormat="1" ht="11.25" customHeight="1">
      <c r="A201" s="907"/>
      <c r="B201" s="903" t="s">
        <v>165</v>
      </c>
      <c r="C201" s="177"/>
      <c r="D201" s="926" t="s">
        <v>30</v>
      </c>
      <c r="E201" s="920"/>
      <c r="F201" s="926" t="s">
        <v>30</v>
      </c>
      <c r="G201" s="926" t="s">
        <v>30</v>
      </c>
      <c r="H201" s="926" t="s">
        <v>30</v>
      </c>
      <c r="I201" s="926" t="s">
        <v>30</v>
      </c>
      <c r="J201" s="926" t="s">
        <v>30</v>
      </c>
      <c r="K201" s="920"/>
      <c r="L201" s="926" t="s">
        <v>30</v>
      </c>
      <c r="M201" s="920"/>
      <c r="N201" s="926" t="s">
        <v>30</v>
      </c>
      <c r="O201" s="926">
        <v>17.600000000000001</v>
      </c>
      <c r="P201" s="926">
        <v>26.1</v>
      </c>
      <c r="Q201" s="926">
        <v>30.2</v>
      </c>
      <c r="R201" s="921">
        <v>32.200000000000003</v>
      </c>
      <c r="S201" s="921"/>
      <c r="T201" s="921"/>
      <c r="V201" s="900"/>
    </row>
    <row r="202" spans="1:22" s="898" customFormat="1" ht="5.25" customHeight="1">
      <c r="A202" s="907"/>
      <c r="B202" s="903"/>
      <c r="C202" s="177"/>
      <c r="D202" s="928"/>
      <c r="E202" s="928"/>
      <c r="F202" s="143"/>
      <c r="G202" s="928"/>
      <c r="H202" s="928"/>
      <c r="I202" s="928"/>
      <c r="J202" s="928"/>
      <c r="K202" s="928"/>
      <c r="L202" s="928"/>
      <c r="M202" s="928"/>
      <c r="N202" s="143" t="s">
        <v>809</v>
      </c>
      <c r="O202" s="143" t="s">
        <v>809</v>
      </c>
      <c r="P202" s="143" t="s">
        <v>809</v>
      </c>
      <c r="Q202" s="143" t="s">
        <v>809</v>
      </c>
      <c r="R202" s="921" t="s">
        <v>809</v>
      </c>
      <c r="S202" s="921"/>
      <c r="T202" s="921"/>
      <c r="V202" s="900"/>
    </row>
    <row r="203" spans="1:22" s="898" customFormat="1" ht="11.25" customHeight="1">
      <c r="A203" s="907"/>
      <c r="B203" s="930" t="s">
        <v>166</v>
      </c>
      <c r="C203" s="177"/>
      <c r="D203" s="928"/>
      <c r="E203" s="928"/>
      <c r="F203" s="143"/>
      <c r="G203" s="928"/>
      <c r="H203" s="928"/>
      <c r="I203" s="928"/>
      <c r="J203" s="928"/>
      <c r="K203" s="928"/>
      <c r="L203" s="928"/>
      <c r="M203" s="928"/>
      <c r="N203" s="143" t="s">
        <v>809</v>
      </c>
      <c r="O203" s="143" t="s">
        <v>809</v>
      </c>
      <c r="P203" s="143" t="s">
        <v>809</v>
      </c>
      <c r="Q203" s="143" t="s">
        <v>809</v>
      </c>
      <c r="R203" s="921" t="s">
        <v>809</v>
      </c>
      <c r="S203" s="921"/>
      <c r="T203" s="921"/>
      <c r="V203" s="900"/>
    </row>
    <row r="204" spans="1:22" s="898" customFormat="1" ht="11.25" customHeight="1">
      <c r="A204" s="907"/>
      <c r="B204" s="903" t="s">
        <v>167</v>
      </c>
      <c r="C204" s="186">
        <v>7</v>
      </c>
      <c r="D204" s="926" t="s">
        <v>30</v>
      </c>
      <c r="E204" s="920"/>
      <c r="F204" s="926" t="s">
        <v>30</v>
      </c>
      <c r="G204" s="926" t="s">
        <v>30</v>
      </c>
      <c r="H204" s="926" t="s">
        <v>30</v>
      </c>
      <c r="I204" s="926" t="s">
        <v>30</v>
      </c>
      <c r="J204" s="926" t="s">
        <v>30</v>
      </c>
      <c r="K204" s="920"/>
      <c r="L204" s="926" t="s">
        <v>30</v>
      </c>
      <c r="M204" s="920"/>
      <c r="N204" s="926" t="s">
        <v>30</v>
      </c>
      <c r="O204" s="926">
        <v>2.2000000000000002</v>
      </c>
      <c r="P204" s="926">
        <v>3.2</v>
      </c>
      <c r="Q204" s="926">
        <v>3.8</v>
      </c>
      <c r="R204" s="921">
        <v>4.0999999999999996</v>
      </c>
      <c r="S204" s="921"/>
      <c r="T204" s="921"/>
      <c r="V204" s="900"/>
    </row>
    <row r="205" spans="1:22" s="898" customFormat="1" ht="11.25" customHeight="1">
      <c r="A205" s="907"/>
      <c r="B205" s="903" t="s">
        <v>168</v>
      </c>
      <c r="C205" s="177"/>
      <c r="D205" s="926" t="s">
        <v>30</v>
      </c>
      <c r="E205" s="920"/>
      <c r="F205" s="926" t="s">
        <v>30</v>
      </c>
      <c r="G205" s="926" t="s">
        <v>30</v>
      </c>
      <c r="H205" s="926" t="s">
        <v>30</v>
      </c>
      <c r="I205" s="926" t="s">
        <v>30</v>
      </c>
      <c r="J205" s="926" t="s">
        <v>30</v>
      </c>
      <c r="K205" s="920"/>
      <c r="L205" s="926" t="s">
        <v>30</v>
      </c>
      <c r="M205" s="920"/>
      <c r="N205" s="926" t="s">
        <v>30</v>
      </c>
      <c r="O205" s="926">
        <v>2.2000000000000002</v>
      </c>
      <c r="P205" s="926">
        <v>3.3</v>
      </c>
      <c r="Q205" s="926">
        <v>3.9</v>
      </c>
      <c r="R205" s="921">
        <v>4.3</v>
      </c>
      <c r="S205" s="921"/>
      <c r="T205" s="921"/>
      <c r="V205" s="900"/>
    </row>
    <row r="206" spans="1:22" s="898" customFormat="1" ht="11.25" customHeight="1">
      <c r="A206" s="907"/>
      <c r="B206" s="903" t="s">
        <v>169</v>
      </c>
      <c r="C206" s="177"/>
      <c r="D206" s="926" t="s">
        <v>30</v>
      </c>
      <c r="E206" s="920"/>
      <c r="F206" s="926" t="s">
        <v>30</v>
      </c>
      <c r="G206" s="926" t="s">
        <v>30</v>
      </c>
      <c r="H206" s="926" t="s">
        <v>30</v>
      </c>
      <c r="I206" s="926" t="s">
        <v>30</v>
      </c>
      <c r="J206" s="926" t="s">
        <v>30</v>
      </c>
      <c r="K206" s="920"/>
      <c r="L206" s="926" t="s">
        <v>30</v>
      </c>
      <c r="M206" s="920"/>
      <c r="N206" s="926" t="s">
        <v>30</v>
      </c>
      <c r="O206" s="926">
        <v>9.1999999999999993</v>
      </c>
      <c r="P206" s="926">
        <v>13.7</v>
      </c>
      <c r="Q206" s="926">
        <v>15.9</v>
      </c>
      <c r="R206" s="921">
        <v>17.2</v>
      </c>
      <c r="S206" s="921"/>
      <c r="T206" s="921"/>
      <c r="V206" s="900"/>
    </row>
    <row r="207" spans="1:22" s="898" customFormat="1" ht="11.25" customHeight="1">
      <c r="A207" s="907"/>
      <c r="B207" s="903" t="s">
        <v>165</v>
      </c>
      <c r="C207" s="177"/>
      <c r="D207" s="926" t="s">
        <v>30</v>
      </c>
      <c r="E207" s="920"/>
      <c r="F207" s="926" t="s">
        <v>30</v>
      </c>
      <c r="G207" s="926" t="s">
        <v>30</v>
      </c>
      <c r="H207" s="926" t="s">
        <v>30</v>
      </c>
      <c r="I207" s="926" t="s">
        <v>30</v>
      </c>
      <c r="J207" s="926" t="s">
        <v>30</v>
      </c>
      <c r="K207" s="920"/>
      <c r="L207" s="926" t="s">
        <v>30</v>
      </c>
      <c r="M207" s="920"/>
      <c r="N207" s="926" t="s">
        <v>30</v>
      </c>
      <c r="O207" s="926">
        <v>13.5</v>
      </c>
      <c r="P207" s="926">
        <v>20.2</v>
      </c>
      <c r="Q207" s="926">
        <v>23.6</v>
      </c>
      <c r="R207" s="921">
        <v>25.5</v>
      </c>
      <c r="S207" s="921"/>
      <c r="T207" s="921"/>
      <c r="V207" s="900"/>
    </row>
    <row r="208" spans="1:22" s="898" customFormat="1" ht="5.25" customHeight="1">
      <c r="A208" s="907"/>
      <c r="B208" s="903"/>
      <c r="C208" s="177"/>
      <c r="D208" s="928"/>
      <c r="E208" s="920"/>
      <c r="F208" s="926"/>
      <c r="G208" s="928"/>
      <c r="H208" s="920"/>
      <c r="I208" s="920"/>
      <c r="J208" s="920"/>
      <c r="K208" s="920"/>
      <c r="L208" s="920"/>
      <c r="M208" s="920"/>
      <c r="N208" s="143" t="s">
        <v>809</v>
      </c>
      <c r="O208" s="143" t="s">
        <v>809</v>
      </c>
      <c r="P208" s="143" t="s">
        <v>809</v>
      </c>
      <c r="Q208" s="143" t="s">
        <v>809</v>
      </c>
      <c r="R208" s="921" t="s">
        <v>809</v>
      </c>
      <c r="S208" s="921"/>
      <c r="T208" s="921"/>
      <c r="V208" s="900"/>
    </row>
    <row r="209" spans="1:22" s="898" customFormat="1" ht="11.25" customHeight="1">
      <c r="A209" s="907"/>
      <c r="B209" s="930" t="s">
        <v>170</v>
      </c>
      <c r="C209" s="186">
        <v>8</v>
      </c>
      <c r="D209" s="926" t="s">
        <v>30</v>
      </c>
      <c r="E209" s="920"/>
      <c r="F209" s="926" t="s">
        <v>30</v>
      </c>
      <c r="G209" s="926" t="s">
        <v>30</v>
      </c>
      <c r="H209" s="926" t="s">
        <v>30</v>
      </c>
      <c r="I209" s="926" t="s">
        <v>30</v>
      </c>
      <c r="J209" s="926" t="s">
        <v>30</v>
      </c>
      <c r="K209" s="920"/>
      <c r="L209" s="926" t="s">
        <v>30</v>
      </c>
      <c r="M209" s="920"/>
      <c r="N209" s="926" t="s">
        <v>30</v>
      </c>
      <c r="O209" s="926">
        <v>7.9</v>
      </c>
      <c r="P209" s="926">
        <v>11.4</v>
      </c>
      <c r="Q209" s="926">
        <v>13.1</v>
      </c>
      <c r="R209" s="921">
        <v>13.7</v>
      </c>
      <c r="S209" s="921"/>
      <c r="T209" s="921"/>
      <c r="V209" s="900"/>
    </row>
    <row r="210" spans="1:22" s="898" customFormat="1" ht="5.25" customHeight="1">
      <c r="A210" s="907"/>
      <c r="B210" s="903"/>
      <c r="C210" s="177"/>
      <c r="D210" s="928"/>
      <c r="E210" s="928"/>
      <c r="F210" s="143"/>
      <c r="G210" s="928"/>
      <c r="H210" s="928"/>
      <c r="I210" s="928"/>
      <c r="J210" s="928"/>
      <c r="K210" s="928"/>
      <c r="L210" s="928"/>
      <c r="M210" s="928"/>
      <c r="N210" s="143" t="s">
        <v>809</v>
      </c>
      <c r="O210" s="143" t="s">
        <v>809</v>
      </c>
      <c r="P210" s="143" t="s">
        <v>809</v>
      </c>
      <c r="Q210" s="143" t="s">
        <v>809</v>
      </c>
      <c r="R210" s="921" t="s">
        <v>809</v>
      </c>
      <c r="S210" s="921"/>
      <c r="T210" s="921"/>
      <c r="V210" s="900"/>
    </row>
    <row r="211" spans="1:22" s="898" customFormat="1" ht="11.25" customHeight="1">
      <c r="A211" s="907"/>
      <c r="B211" s="930" t="s">
        <v>171</v>
      </c>
      <c r="C211" s="177"/>
      <c r="D211" s="920"/>
      <c r="E211" s="920"/>
      <c r="F211" s="926"/>
      <c r="G211" s="920"/>
      <c r="H211" s="920"/>
      <c r="I211" s="920"/>
      <c r="J211" s="920"/>
      <c r="K211" s="920"/>
      <c r="L211" s="920"/>
      <c r="M211" s="920"/>
      <c r="N211" s="926" t="s">
        <v>809</v>
      </c>
      <c r="O211" s="143" t="s">
        <v>809</v>
      </c>
      <c r="P211" s="143" t="s">
        <v>809</v>
      </c>
      <c r="Q211" s="143" t="s">
        <v>809</v>
      </c>
      <c r="R211" s="921" t="s">
        <v>809</v>
      </c>
      <c r="S211" s="921"/>
      <c r="T211" s="921"/>
      <c r="V211" s="900"/>
    </row>
    <row r="212" spans="1:22" s="898" customFormat="1" ht="11.25" customHeight="1">
      <c r="A212" s="907"/>
      <c r="B212" s="903" t="s">
        <v>172</v>
      </c>
      <c r="C212" s="177"/>
      <c r="D212" s="926" t="s">
        <v>30</v>
      </c>
      <c r="E212" s="920"/>
      <c r="F212" s="926" t="s">
        <v>30</v>
      </c>
      <c r="G212" s="926" t="s">
        <v>30</v>
      </c>
      <c r="H212" s="926" t="s">
        <v>30</v>
      </c>
      <c r="I212" s="926" t="s">
        <v>30</v>
      </c>
      <c r="J212" s="926" t="s">
        <v>30</v>
      </c>
      <c r="K212" s="920"/>
      <c r="L212" s="926" t="s">
        <v>30</v>
      </c>
      <c r="M212" s="920"/>
      <c r="N212" s="926" t="s">
        <v>30</v>
      </c>
      <c r="O212" s="926">
        <v>0.2</v>
      </c>
      <c r="P212" s="926">
        <v>0.2</v>
      </c>
      <c r="Q212" s="926">
        <v>0.3</v>
      </c>
      <c r="R212" s="921">
        <v>0.3</v>
      </c>
      <c r="S212" s="921"/>
      <c r="T212" s="921"/>
      <c r="V212" s="900"/>
    </row>
    <row r="213" spans="1:22" s="898" customFormat="1" ht="11.25" customHeight="1">
      <c r="A213" s="907"/>
      <c r="B213" s="903" t="s">
        <v>173</v>
      </c>
      <c r="C213" s="177"/>
      <c r="D213" s="926" t="s">
        <v>30</v>
      </c>
      <c r="E213" s="920"/>
      <c r="F213" s="926" t="s">
        <v>30</v>
      </c>
      <c r="G213" s="926" t="s">
        <v>30</v>
      </c>
      <c r="H213" s="926" t="s">
        <v>30</v>
      </c>
      <c r="I213" s="926" t="s">
        <v>30</v>
      </c>
      <c r="J213" s="926" t="s">
        <v>30</v>
      </c>
      <c r="K213" s="920"/>
      <c r="L213" s="926" t="s">
        <v>30</v>
      </c>
      <c r="M213" s="920"/>
      <c r="N213" s="926" t="s">
        <v>30</v>
      </c>
      <c r="O213" s="926">
        <v>0.1</v>
      </c>
      <c r="P213" s="926">
        <v>0.2</v>
      </c>
      <c r="Q213" s="926">
        <v>0.2</v>
      </c>
      <c r="R213" s="921">
        <v>0.2</v>
      </c>
      <c r="S213" s="921"/>
      <c r="T213" s="921"/>
      <c r="V213" s="900"/>
    </row>
    <row r="214" spans="1:22" s="898" customFormat="1" ht="11.25" customHeight="1">
      <c r="A214" s="907"/>
      <c r="B214" s="903" t="s">
        <v>174</v>
      </c>
      <c r="C214" s="186">
        <v>9</v>
      </c>
      <c r="D214" s="926" t="s">
        <v>30</v>
      </c>
      <c r="E214" s="920"/>
      <c r="F214" s="926" t="s">
        <v>30</v>
      </c>
      <c r="G214" s="926" t="s">
        <v>30</v>
      </c>
      <c r="H214" s="926" t="s">
        <v>30</v>
      </c>
      <c r="I214" s="926" t="s">
        <v>30</v>
      </c>
      <c r="J214" s="926" t="s">
        <v>30</v>
      </c>
      <c r="K214" s="920"/>
      <c r="L214" s="926" t="s">
        <v>30</v>
      </c>
      <c r="M214" s="920"/>
      <c r="N214" s="926" t="s">
        <v>30</v>
      </c>
      <c r="O214" s="926">
        <v>4</v>
      </c>
      <c r="P214" s="926">
        <v>6.1</v>
      </c>
      <c r="Q214" s="926">
        <v>7.3</v>
      </c>
      <c r="R214" s="921">
        <v>8.1</v>
      </c>
      <c r="S214" s="921"/>
      <c r="T214" s="921"/>
      <c r="V214" s="900"/>
    </row>
    <row r="215" spans="1:22" s="898" customFormat="1" ht="11.25" customHeight="1">
      <c r="A215" s="907"/>
      <c r="B215" s="903" t="s">
        <v>165</v>
      </c>
      <c r="C215" s="177"/>
      <c r="D215" s="926" t="s">
        <v>30</v>
      </c>
      <c r="E215" s="920"/>
      <c r="F215" s="926" t="s">
        <v>30</v>
      </c>
      <c r="G215" s="926" t="s">
        <v>30</v>
      </c>
      <c r="H215" s="926" t="s">
        <v>30</v>
      </c>
      <c r="I215" s="926" t="s">
        <v>30</v>
      </c>
      <c r="J215" s="926" t="s">
        <v>30</v>
      </c>
      <c r="K215" s="920"/>
      <c r="L215" s="926" t="s">
        <v>30</v>
      </c>
      <c r="M215" s="920"/>
      <c r="N215" s="926" t="s">
        <v>30</v>
      </c>
      <c r="O215" s="926">
        <v>4.3</v>
      </c>
      <c r="P215" s="926">
        <v>6.5</v>
      </c>
      <c r="Q215" s="926">
        <v>7.8</v>
      </c>
      <c r="R215" s="921">
        <v>8.6</v>
      </c>
      <c r="S215" s="921"/>
      <c r="T215" s="921"/>
      <c r="V215" s="900"/>
    </row>
    <row r="216" spans="1:22" s="898" customFormat="1" ht="6" customHeight="1">
      <c r="A216" s="907"/>
      <c r="B216" s="903"/>
      <c r="C216" s="177"/>
      <c r="D216" s="928"/>
      <c r="E216" s="928"/>
      <c r="F216" s="143"/>
      <c r="G216" s="928"/>
      <c r="H216" s="928"/>
      <c r="I216" s="928"/>
      <c r="J216" s="928"/>
      <c r="K216" s="928"/>
      <c r="L216" s="928"/>
      <c r="M216" s="928"/>
      <c r="N216" s="143" t="s">
        <v>809</v>
      </c>
      <c r="O216" s="143" t="s">
        <v>809</v>
      </c>
      <c r="P216" s="143" t="s">
        <v>809</v>
      </c>
      <c r="Q216" s="143" t="s">
        <v>809</v>
      </c>
      <c r="R216" s="921" t="s">
        <v>809</v>
      </c>
      <c r="S216" s="921"/>
      <c r="T216" s="921"/>
      <c r="V216" s="900"/>
    </row>
    <row r="217" spans="1:22" s="898" customFormat="1" ht="11.25" customHeight="1">
      <c r="A217" s="907"/>
      <c r="B217" s="930" t="s">
        <v>175</v>
      </c>
      <c r="C217" s="186">
        <v>10</v>
      </c>
      <c r="D217" s="926" t="s">
        <v>30</v>
      </c>
      <c r="E217" s="920"/>
      <c r="F217" s="926" t="s">
        <v>30</v>
      </c>
      <c r="G217" s="926" t="s">
        <v>30</v>
      </c>
      <c r="H217" s="926" t="s">
        <v>30</v>
      </c>
      <c r="I217" s="926" t="s">
        <v>30</v>
      </c>
      <c r="J217" s="926" t="s">
        <v>30</v>
      </c>
      <c r="K217" s="920"/>
      <c r="L217" s="926" t="s">
        <v>30</v>
      </c>
      <c r="M217" s="920"/>
      <c r="N217" s="926" t="s">
        <v>30</v>
      </c>
      <c r="O217" s="926">
        <v>10.199999999999999</v>
      </c>
      <c r="P217" s="926">
        <v>15.1</v>
      </c>
      <c r="Q217" s="926">
        <v>16.8</v>
      </c>
      <c r="R217" s="921">
        <v>18</v>
      </c>
      <c r="S217" s="921"/>
      <c r="T217" s="921"/>
      <c r="V217" s="900"/>
    </row>
    <row r="218" spans="1:22" s="898" customFormat="1" ht="5.25" customHeight="1">
      <c r="A218" s="907"/>
      <c r="B218" s="903"/>
      <c r="C218" s="177"/>
      <c r="D218" s="928"/>
      <c r="E218" s="928"/>
      <c r="F218" s="143"/>
      <c r="G218" s="928"/>
      <c r="H218" s="928"/>
      <c r="I218" s="928"/>
      <c r="J218" s="928"/>
      <c r="K218" s="928"/>
      <c r="L218" s="928"/>
      <c r="M218" s="928"/>
      <c r="N218" s="143" t="s">
        <v>809</v>
      </c>
      <c r="O218" s="143" t="s">
        <v>809</v>
      </c>
      <c r="P218" s="143" t="s">
        <v>809</v>
      </c>
      <c r="Q218" s="143" t="s">
        <v>809</v>
      </c>
      <c r="R218" s="921" t="s">
        <v>809</v>
      </c>
      <c r="S218" s="921"/>
      <c r="T218" s="921"/>
      <c r="V218" s="900"/>
    </row>
    <row r="219" spans="1:22" s="898" customFormat="1" ht="11.25" customHeight="1">
      <c r="A219" s="907"/>
      <c r="B219" s="930" t="s">
        <v>93</v>
      </c>
      <c r="C219" s="186">
        <v>11</v>
      </c>
      <c r="D219" s="926" t="s">
        <v>30</v>
      </c>
      <c r="E219" s="920"/>
      <c r="F219" s="926" t="s">
        <v>30</v>
      </c>
      <c r="G219" s="926" t="s">
        <v>30</v>
      </c>
      <c r="H219" s="926" t="s">
        <v>30</v>
      </c>
      <c r="I219" s="926" t="s">
        <v>30</v>
      </c>
      <c r="J219" s="926" t="s">
        <v>30</v>
      </c>
      <c r="K219" s="920"/>
      <c r="L219" s="926" t="s">
        <v>30</v>
      </c>
      <c r="M219" s="920"/>
      <c r="N219" s="926" t="s">
        <v>30</v>
      </c>
      <c r="O219" s="926">
        <v>5.8</v>
      </c>
      <c r="P219" s="926">
        <v>8.6999999999999993</v>
      </c>
      <c r="Q219" s="926">
        <v>10.3</v>
      </c>
      <c r="R219" s="921">
        <v>9.8000000000000007</v>
      </c>
      <c r="S219" s="921"/>
      <c r="T219" s="921"/>
      <c r="V219" s="900"/>
    </row>
    <row r="220" spans="1:22" s="898" customFormat="1" ht="5.25" customHeight="1">
      <c r="A220" s="907"/>
      <c r="B220" s="903"/>
      <c r="C220" s="177"/>
      <c r="D220" s="928"/>
      <c r="E220" s="928"/>
      <c r="F220" s="143"/>
      <c r="G220" s="928"/>
      <c r="H220" s="928"/>
      <c r="I220" s="928"/>
      <c r="J220" s="928"/>
      <c r="K220" s="928"/>
      <c r="L220" s="928"/>
      <c r="M220" s="928"/>
      <c r="N220" s="143" t="s">
        <v>809</v>
      </c>
      <c r="O220" s="143" t="s">
        <v>809</v>
      </c>
      <c r="P220" s="143" t="s">
        <v>809</v>
      </c>
      <c r="Q220" s="143" t="s">
        <v>809</v>
      </c>
      <c r="R220" s="921" t="s">
        <v>809</v>
      </c>
      <c r="S220" s="921"/>
      <c r="T220" s="921"/>
      <c r="V220" s="900"/>
    </row>
    <row r="221" spans="1:22" s="898" customFormat="1" ht="11.25" customHeight="1">
      <c r="A221" s="907"/>
      <c r="B221" s="930" t="s">
        <v>176</v>
      </c>
      <c r="C221" s="186">
        <v>12</v>
      </c>
      <c r="D221" s="926" t="s">
        <v>30</v>
      </c>
      <c r="E221" s="920"/>
      <c r="F221" s="926" t="s">
        <v>30</v>
      </c>
      <c r="G221" s="926" t="s">
        <v>30</v>
      </c>
      <c r="H221" s="926" t="s">
        <v>30</v>
      </c>
      <c r="I221" s="926" t="s">
        <v>30</v>
      </c>
      <c r="J221" s="926" t="s">
        <v>30</v>
      </c>
      <c r="K221" s="920"/>
      <c r="L221" s="926" t="s">
        <v>30</v>
      </c>
      <c r="M221" s="920"/>
      <c r="N221" s="926" t="s">
        <v>30</v>
      </c>
      <c r="O221" s="926">
        <v>132.19999999999999</v>
      </c>
      <c r="P221" s="926">
        <v>189.8</v>
      </c>
      <c r="Q221" s="926">
        <v>216.1</v>
      </c>
      <c r="R221" s="921">
        <v>231</v>
      </c>
      <c r="S221" s="921"/>
      <c r="T221" s="921"/>
      <c r="V221" s="900"/>
    </row>
    <row r="222" spans="1:22" s="898" customFormat="1" ht="12.95" customHeight="1">
      <c r="A222" s="907"/>
      <c r="B222" s="929"/>
      <c r="C222" s="208"/>
      <c r="D222" s="928"/>
      <c r="E222" s="928"/>
      <c r="F222" s="143"/>
      <c r="G222" s="928"/>
      <c r="H222" s="928"/>
      <c r="I222" s="928"/>
      <c r="J222" s="928"/>
      <c r="K222" s="928"/>
      <c r="L222" s="928"/>
      <c r="M222" s="928"/>
      <c r="N222" s="143"/>
      <c r="O222" s="143"/>
      <c r="P222" s="143"/>
      <c r="Q222" s="143"/>
      <c r="R222" s="921"/>
      <c r="S222" s="921"/>
      <c r="T222" s="921"/>
      <c r="V222" s="900"/>
    </row>
    <row r="223" spans="1:22" s="898" customFormat="1" ht="13.15" customHeight="1">
      <c r="B223" s="950" t="s">
        <v>96</v>
      </c>
      <c r="C223" s="206"/>
      <c r="D223" s="965"/>
      <c r="E223" s="920"/>
      <c r="F223" s="143"/>
      <c r="G223" s="928"/>
      <c r="H223" s="928"/>
      <c r="I223" s="926"/>
      <c r="J223" s="926"/>
      <c r="K223" s="926"/>
      <c r="L223" s="926"/>
      <c r="M223" s="926"/>
      <c r="N223" s="926"/>
      <c r="O223" s="143"/>
      <c r="P223" s="143"/>
      <c r="Q223" s="143"/>
      <c r="R223" s="921"/>
      <c r="S223" s="921"/>
      <c r="T223" s="921"/>
      <c r="V223" s="900"/>
    </row>
    <row r="224" spans="1:22" s="898" customFormat="1" ht="5.25" customHeight="1">
      <c r="A224" s="914"/>
      <c r="B224" s="960"/>
      <c r="C224" s="207"/>
      <c r="D224" s="920"/>
      <c r="E224" s="920"/>
      <c r="F224" s="926"/>
      <c r="G224" s="920"/>
      <c r="H224" s="920"/>
      <c r="I224" s="920"/>
      <c r="J224" s="920"/>
      <c r="K224" s="920"/>
      <c r="L224" s="920"/>
      <c r="M224" s="920"/>
      <c r="N224" s="926"/>
      <c r="O224" s="143"/>
      <c r="P224" s="143"/>
      <c r="Q224" s="143"/>
      <c r="R224" s="921"/>
      <c r="S224" s="921"/>
      <c r="T224" s="921"/>
      <c r="V224" s="900"/>
    </row>
    <row r="225" spans="1:22" s="898" customFormat="1" ht="11.25" customHeight="1">
      <c r="A225" s="907"/>
      <c r="B225" s="930" t="s">
        <v>153</v>
      </c>
      <c r="C225" s="208"/>
      <c r="D225" s="920" t="s">
        <v>30</v>
      </c>
      <c r="E225" s="920"/>
      <c r="F225" s="926" t="s">
        <v>30</v>
      </c>
      <c r="G225" s="920" t="s">
        <v>30</v>
      </c>
      <c r="H225" s="920" t="s">
        <v>30</v>
      </c>
      <c r="I225" s="920" t="s">
        <v>30</v>
      </c>
      <c r="J225" s="920" t="s">
        <v>30</v>
      </c>
      <c r="K225" s="920"/>
      <c r="L225" s="920" t="s">
        <v>30</v>
      </c>
      <c r="M225" s="920"/>
      <c r="N225" s="926">
        <v>3.4</v>
      </c>
      <c r="O225" s="143">
        <v>3.3</v>
      </c>
      <c r="P225" s="143">
        <v>3.3</v>
      </c>
      <c r="Q225" s="143">
        <v>3.4</v>
      </c>
      <c r="R225" s="921">
        <v>3.4</v>
      </c>
      <c r="S225" s="921"/>
      <c r="T225" s="921"/>
      <c r="V225" s="900"/>
    </row>
    <row r="226" spans="1:22" s="898" customFormat="1" ht="11.25" customHeight="1">
      <c r="A226" s="907"/>
      <c r="B226" s="925" t="s">
        <v>154</v>
      </c>
      <c r="C226" s="180"/>
      <c r="D226" s="926" t="s">
        <v>30</v>
      </c>
      <c r="E226" s="920"/>
      <c r="F226" s="926" t="s">
        <v>30</v>
      </c>
      <c r="G226" s="926" t="s">
        <v>30</v>
      </c>
      <c r="H226" s="926" t="s">
        <v>30</v>
      </c>
      <c r="I226" s="926" t="s">
        <v>30</v>
      </c>
      <c r="J226" s="926" t="s">
        <v>30</v>
      </c>
      <c r="K226" s="920"/>
      <c r="L226" s="926" t="s">
        <v>30</v>
      </c>
      <c r="M226" s="920"/>
      <c r="N226" s="926">
        <v>5.5</v>
      </c>
      <c r="O226" s="926">
        <v>5.3</v>
      </c>
      <c r="P226" s="926">
        <v>5.3</v>
      </c>
      <c r="Q226" s="926">
        <v>5.3</v>
      </c>
      <c r="R226" s="921">
        <v>5.3</v>
      </c>
      <c r="S226" s="921"/>
      <c r="T226" s="921"/>
      <c r="V226" s="900"/>
    </row>
    <row r="227" spans="1:22" s="898" customFormat="1" ht="11.25" customHeight="1">
      <c r="A227" s="907"/>
      <c r="B227" s="925" t="s">
        <v>155</v>
      </c>
      <c r="C227" s="180"/>
      <c r="D227" s="926" t="s">
        <v>30</v>
      </c>
      <c r="E227" s="920"/>
      <c r="F227" s="926" t="s">
        <v>30</v>
      </c>
      <c r="G227" s="926" t="s">
        <v>30</v>
      </c>
      <c r="H227" s="926" t="s">
        <v>30</v>
      </c>
      <c r="I227" s="926" t="s">
        <v>30</v>
      </c>
      <c r="J227" s="926" t="s">
        <v>30</v>
      </c>
      <c r="K227" s="920"/>
      <c r="L227" s="926" t="s">
        <v>30</v>
      </c>
      <c r="M227" s="920"/>
      <c r="N227" s="926">
        <v>11.8</v>
      </c>
      <c r="O227" s="926">
        <v>11.5</v>
      </c>
      <c r="P227" s="926">
        <v>12</v>
      </c>
      <c r="Q227" s="926">
        <v>12.3</v>
      </c>
      <c r="R227" s="921">
        <v>13</v>
      </c>
      <c r="S227" s="921"/>
      <c r="T227" s="921"/>
      <c r="V227" s="900"/>
    </row>
    <row r="228" spans="1:22" s="898" customFormat="1" ht="11.25" customHeight="1">
      <c r="A228" s="907"/>
      <c r="B228" s="925" t="s">
        <v>156</v>
      </c>
      <c r="C228" s="203"/>
      <c r="D228" s="926" t="s">
        <v>30</v>
      </c>
      <c r="E228" s="920"/>
      <c r="F228" s="926" t="s">
        <v>30</v>
      </c>
      <c r="G228" s="926" t="s">
        <v>30</v>
      </c>
      <c r="H228" s="926" t="s">
        <v>30</v>
      </c>
      <c r="I228" s="926" t="s">
        <v>30</v>
      </c>
      <c r="J228" s="926" t="s">
        <v>30</v>
      </c>
      <c r="K228" s="920"/>
      <c r="L228" s="926" t="s">
        <v>30</v>
      </c>
      <c r="M228" s="920"/>
      <c r="N228" s="926">
        <v>0.6</v>
      </c>
      <c r="O228" s="926">
        <v>0.6</v>
      </c>
      <c r="P228" s="926">
        <v>0.5</v>
      </c>
      <c r="Q228" s="926">
        <v>0.6</v>
      </c>
      <c r="R228" s="921">
        <v>0.6</v>
      </c>
      <c r="S228" s="921"/>
      <c r="T228" s="921"/>
      <c r="V228" s="900"/>
    </row>
    <row r="229" spans="1:22" s="898" customFormat="1" ht="11.25" customHeight="1">
      <c r="A229" s="907"/>
      <c r="B229" s="925" t="s">
        <v>157</v>
      </c>
      <c r="C229" s="203">
        <v>3</v>
      </c>
      <c r="D229" s="926" t="s">
        <v>30</v>
      </c>
      <c r="E229" s="920"/>
      <c r="F229" s="926" t="s">
        <v>30</v>
      </c>
      <c r="G229" s="926" t="s">
        <v>30</v>
      </c>
      <c r="H229" s="926" t="s">
        <v>30</v>
      </c>
      <c r="I229" s="926" t="s">
        <v>30</v>
      </c>
      <c r="J229" s="926" t="s">
        <v>30</v>
      </c>
      <c r="K229" s="920"/>
      <c r="L229" s="926" t="s">
        <v>30</v>
      </c>
      <c r="M229" s="920"/>
      <c r="N229" s="926">
        <v>187.7</v>
      </c>
      <c r="O229" s="926">
        <v>185.2</v>
      </c>
      <c r="P229" s="926">
        <v>185.4</v>
      </c>
      <c r="Q229" s="926">
        <v>182.9</v>
      </c>
      <c r="R229" s="921">
        <v>179.4</v>
      </c>
      <c r="S229" s="921"/>
      <c r="T229" s="921"/>
      <c r="V229" s="900"/>
    </row>
    <row r="230" spans="1:22" s="898" customFormat="1" ht="11.25" customHeight="1">
      <c r="A230" s="907"/>
      <c r="B230" s="925" t="s">
        <v>158</v>
      </c>
      <c r="C230" s="186">
        <v>4</v>
      </c>
      <c r="D230" s="926" t="s">
        <v>30</v>
      </c>
      <c r="E230" s="920"/>
      <c r="F230" s="926" t="s">
        <v>30</v>
      </c>
      <c r="G230" s="926" t="s">
        <v>30</v>
      </c>
      <c r="H230" s="926" t="s">
        <v>30</v>
      </c>
      <c r="I230" s="926" t="s">
        <v>30</v>
      </c>
      <c r="J230" s="926" t="s">
        <v>30</v>
      </c>
      <c r="K230" s="920"/>
      <c r="L230" s="926" t="s">
        <v>30</v>
      </c>
      <c r="M230" s="920"/>
      <c r="N230" s="926">
        <v>209</v>
      </c>
      <c r="O230" s="926">
        <v>206</v>
      </c>
      <c r="P230" s="926">
        <v>206.6</v>
      </c>
      <c r="Q230" s="926">
        <v>204.5</v>
      </c>
      <c r="R230" s="921">
        <v>201.9</v>
      </c>
      <c r="S230" s="921"/>
      <c r="T230" s="921"/>
      <c r="V230" s="900"/>
    </row>
    <row r="231" spans="1:22" s="898" customFormat="1" ht="11.25" customHeight="1">
      <c r="A231" s="907"/>
      <c r="B231" s="925" t="s">
        <v>159</v>
      </c>
      <c r="C231" s="177"/>
      <c r="D231" s="926" t="s">
        <v>30</v>
      </c>
      <c r="E231" s="920"/>
      <c r="F231" s="926" t="s">
        <v>30</v>
      </c>
      <c r="G231" s="926" t="s">
        <v>30</v>
      </c>
      <c r="H231" s="926" t="s">
        <v>30</v>
      </c>
      <c r="I231" s="926" t="s">
        <v>30</v>
      </c>
      <c r="J231" s="926" t="s">
        <v>30</v>
      </c>
      <c r="K231" s="920"/>
      <c r="L231" s="926" t="s">
        <v>30</v>
      </c>
      <c r="M231" s="920"/>
      <c r="N231" s="926">
        <v>10</v>
      </c>
      <c r="O231" s="926">
        <v>9.1</v>
      </c>
      <c r="P231" s="926">
        <v>9.1</v>
      </c>
      <c r="Q231" s="926">
        <v>9.8000000000000007</v>
      </c>
      <c r="R231" s="921">
        <v>11.5</v>
      </c>
      <c r="S231" s="921"/>
      <c r="T231" s="921"/>
      <c r="V231" s="900"/>
    </row>
    <row r="232" spans="1:22" s="898" customFormat="1" ht="11.25" customHeight="1">
      <c r="A232" s="907"/>
      <c r="B232" s="925" t="s">
        <v>87</v>
      </c>
      <c r="C232" s="186">
        <v>5</v>
      </c>
      <c r="D232" s="926" t="s">
        <v>30</v>
      </c>
      <c r="E232" s="920"/>
      <c r="F232" s="926" t="s">
        <v>30</v>
      </c>
      <c r="G232" s="926" t="s">
        <v>30</v>
      </c>
      <c r="H232" s="926" t="s">
        <v>30</v>
      </c>
      <c r="I232" s="926" t="s">
        <v>30</v>
      </c>
      <c r="J232" s="926" t="s">
        <v>30</v>
      </c>
      <c r="K232" s="920"/>
      <c r="L232" s="926" t="s">
        <v>30</v>
      </c>
      <c r="M232" s="920"/>
      <c r="N232" s="926" t="s">
        <v>30</v>
      </c>
      <c r="O232" s="926">
        <v>3.3</v>
      </c>
      <c r="P232" s="926">
        <v>4.2</v>
      </c>
      <c r="Q232" s="926">
        <v>4.4000000000000004</v>
      </c>
      <c r="R232" s="921">
        <v>4.8</v>
      </c>
      <c r="S232" s="921"/>
      <c r="T232" s="921"/>
      <c r="V232" s="900"/>
    </row>
    <row r="233" spans="1:22" s="898" customFormat="1" ht="11.25" customHeight="1">
      <c r="A233" s="907"/>
      <c r="B233" s="1049" t="s">
        <v>160</v>
      </c>
      <c r="C233" s="177"/>
      <c r="D233" s="926" t="s">
        <v>30</v>
      </c>
      <c r="E233" s="920"/>
      <c r="F233" s="926" t="s">
        <v>30</v>
      </c>
      <c r="G233" s="926" t="s">
        <v>30</v>
      </c>
      <c r="H233" s="926" t="s">
        <v>30</v>
      </c>
      <c r="I233" s="926" t="s">
        <v>30</v>
      </c>
      <c r="J233" s="926" t="s">
        <v>30</v>
      </c>
      <c r="K233" s="920"/>
      <c r="L233" s="926" t="s">
        <v>30</v>
      </c>
      <c r="M233" s="920"/>
      <c r="N233" s="926" t="s">
        <v>30</v>
      </c>
      <c r="O233" s="926">
        <v>218.5</v>
      </c>
      <c r="P233" s="926">
        <v>219.9</v>
      </c>
      <c r="Q233" s="926">
        <v>218.6</v>
      </c>
      <c r="R233" s="921">
        <v>218.2</v>
      </c>
      <c r="S233" s="921"/>
      <c r="T233" s="921"/>
      <c r="V233" s="900"/>
    </row>
    <row r="234" spans="1:22" s="898" customFormat="1" ht="5.25" customHeight="1">
      <c r="A234" s="907"/>
      <c r="B234" s="910"/>
      <c r="C234" s="177"/>
      <c r="D234" s="920"/>
      <c r="E234" s="920"/>
      <c r="F234" s="926"/>
      <c r="G234" s="920"/>
      <c r="H234" s="920"/>
      <c r="I234" s="920"/>
      <c r="J234" s="920"/>
      <c r="K234" s="920"/>
      <c r="L234" s="920"/>
      <c r="M234" s="920"/>
      <c r="N234" s="926" t="s">
        <v>809</v>
      </c>
      <c r="O234" s="143" t="s">
        <v>809</v>
      </c>
      <c r="P234" s="143" t="s">
        <v>809</v>
      </c>
      <c r="Q234" s="143" t="s">
        <v>809</v>
      </c>
      <c r="R234" s="921" t="s">
        <v>809</v>
      </c>
      <c r="S234" s="921"/>
      <c r="T234" s="921"/>
      <c r="V234" s="900"/>
    </row>
    <row r="235" spans="1:22" s="898" customFormat="1" ht="11.25" customHeight="1">
      <c r="A235" s="907"/>
      <c r="B235" s="930" t="s">
        <v>161</v>
      </c>
      <c r="C235" s="205"/>
      <c r="D235" s="920"/>
      <c r="E235" s="920"/>
      <c r="F235" s="926"/>
      <c r="G235" s="920"/>
      <c r="H235" s="920"/>
      <c r="I235" s="920"/>
      <c r="J235" s="920"/>
      <c r="K235" s="920"/>
      <c r="L235" s="920"/>
      <c r="M235" s="920"/>
      <c r="N235" s="926" t="s">
        <v>809</v>
      </c>
      <c r="O235" s="143" t="s">
        <v>809</v>
      </c>
      <c r="P235" s="143" t="s">
        <v>809</v>
      </c>
      <c r="Q235" s="143" t="s">
        <v>809</v>
      </c>
      <c r="R235" s="921" t="s">
        <v>809</v>
      </c>
      <c r="S235" s="921"/>
      <c r="T235" s="921"/>
      <c r="V235" s="900"/>
    </row>
    <row r="236" spans="1:22" s="898" customFormat="1" ht="11.25" customHeight="1">
      <c r="A236" s="907"/>
      <c r="B236" s="903" t="s">
        <v>161</v>
      </c>
      <c r="C236" s="208"/>
      <c r="D236" s="926" t="s">
        <v>30</v>
      </c>
      <c r="E236" s="920"/>
      <c r="F236" s="926" t="s">
        <v>30</v>
      </c>
      <c r="G236" s="926" t="s">
        <v>30</v>
      </c>
      <c r="H236" s="926" t="s">
        <v>30</v>
      </c>
      <c r="I236" s="926" t="s">
        <v>30</v>
      </c>
      <c r="J236" s="926" t="s">
        <v>30</v>
      </c>
      <c r="K236" s="920"/>
      <c r="L236" s="926" t="s">
        <v>30</v>
      </c>
      <c r="M236" s="920"/>
      <c r="N236" s="926" t="s">
        <v>30</v>
      </c>
      <c r="O236" s="926">
        <v>43.4</v>
      </c>
      <c r="P236" s="926">
        <v>44.6</v>
      </c>
      <c r="Q236" s="926">
        <v>44.9</v>
      </c>
      <c r="R236" s="921">
        <v>44.8</v>
      </c>
      <c r="S236" s="921"/>
      <c r="T236" s="921"/>
      <c r="V236" s="900"/>
    </row>
    <row r="237" spans="1:22" s="898" customFormat="1" ht="11.25" customHeight="1">
      <c r="A237" s="907"/>
      <c r="B237" s="903" t="s">
        <v>162</v>
      </c>
      <c r="C237" s="186">
        <v>6</v>
      </c>
      <c r="D237" s="926" t="s">
        <v>30</v>
      </c>
      <c r="E237" s="920"/>
      <c r="F237" s="926" t="s">
        <v>30</v>
      </c>
      <c r="G237" s="926" t="s">
        <v>30</v>
      </c>
      <c r="H237" s="926" t="s">
        <v>30</v>
      </c>
      <c r="I237" s="926" t="s">
        <v>30</v>
      </c>
      <c r="J237" s="926" t="s">
        <v>30</v>
      </c>
      <c r="K237" s="920"/>
      <c r="L237" s="926" t="s">
        <v>30</v>
      </c>
      <c r="M237" s="920"/>
      <c r="N237" s="926" t="s">
        <v>30</v>
      </c>
      <c r="O237" s="926">
        <v>2.7</v>
      </c>
      <c r="P237" s="926">
        <v>2.8</v>
      </c>
      <c r="Q237" s="926">
        <v>3</v>
      </c>
      <c r="R237" s="921">
        <v>3.1</v>
      </c>
      <c r="S237" s="921"/>
      <c r="T237" s="921"/>
      <c r="V237" s="900"/>
    </row>
    <row r="238" spans="1:22" s="898" customFormat="1" ht="11.25" customHeight="1">
      <c r="A238" s="907"/>
      <c r="B238" s="903" t="s">
        <v>163</v>
      </c>
      <c r="C238" s="177"/>
      <c r="D238" s="926" t="s">
        <v>30</v>
      </c>
      <c r="E238" s="920"/>
      <c r="F238" s="926" t="s">
        <v>30</v>
      </c>
      <c r="G238" s="926" t="s">
        <v>30</v>
      </c>
      <c r="H238" s="926" t="s">
        <v>30</v>
      </c>
      <c r="I238" s="926" t="s">
        <v>30</v>
      </c>
      <c r="J238" s="926" t="s">
        <v>30</v>
      </c>
      <c r="K238" s="920"/>
      <c r="L238" s="926" t="s">
        <v>30</v>
      </c>
      <c r="M238" s="920"/>
      <c r="N238" s="926" t="s">
        <v>30</v>
      </c>
      <c r="O238" s="926">
        <v>9.1</v>
      </c>
      <c r="P238" s="926">
        <v>9.3000000000000007</v>
      </c>
      <c r="Q238" s="926">
        <v>9.3000000000000007</v>
      </c>
      <c r="R238" s="921">
        <v>8.9</v>
      </c>
      <c r="S238" s="921"/>
      <c r="T238" s="921"/>
      <c r="V238" s="900"/>
    </row>
    <row r="239" spans="1:22" s="898" customFormat="1" ht="11.25" customHeight="1">
      <c r="A239" s="907"/>
      <c r="B239" s="903" t="s">
        <v>164</v>
      </c>
      <c r="C239" s="177"/>
      <c r="D239" s="926" t="s">
        <v>30</v>
      </c>
      <c r="E239" s="920"/>
      <c r="F239" s="926" t="s">
        <v>30</v>
      </c>
      <c r="G239" s="926" t="s">
        <v>30</v>
      </c>
      <c r="H239" s="926" t="s">
        <v>30</v>
      </c>
      <c r="I239" s="926" t="s">
        <v>30</v>
      </c>
      <c r="J239" s="926" t="s">
        <v>30</v>
      </c>
      <c r="K239" s="920"/>
      <c r="L239" s="926" t="s">
        <v>30</v>
      </c>
      <c r="M239" s="920"/>
      <c r="N239" s="926" t="s">
        <v>30</v>
      </c>
      <c r="O239" s="926">
        <v>0.3</v>
      </c>
      <c r="P239" s="926">
        <v>0.3</v>
      </c>
      <c r="Q239" s="926">
        <v>0.2</v>
      </c>
      <c r="R239" s="921">
        <v>0.2</v>
      </c>
      <c r="S239" s="921"/>
      <c r="T239" s="921"/>
      <c r="V239" s="900"/>
    </row>
    <row r="240" spans="1:22" s="898" customFormat="1" ht="11.25" customHeight="1">
      <c r="A240" s="907"/>
      <c r="B240" s="903" t="s">
        <v>165</v>
      </c>
      <c r="C240" s="177"/>
      <c r="D240" s="926" t="s">
        <v>30</v>
      </c>
      <c r="E240" s="920"/>
      <c r="F240" s="926" t="s">
        <v>30</v>
      </c>
      <c r="G240" s="926" t="s">
        <v>30</v>
      </c>
      <c r="H240" s="926" t="s">
        <v>30</v>
      </c>
      <c r="I240" s="926" t="s">
        <v>30</v>
      </c>
      <c r="J240" s="926" t="s">
        <v>30</v>
      </c>
      <c r="K240" s="920"/>
      <c r="L240" s="926" t="s">
        <v>30</v>
      </c>
      <c r="M240" s="920"/>
      <c r="N240" s="926" t="s">
        <v>30</v>
      </c>
      <c r="O240" s="926">
        <v>52.8</v>
      </c>
      <c r="P240" s="926">
        <v>54.1</v>
      </c>
      <c r="Q240" s="926">
        <v>54.4</v>
      </c>
      <c r="R240" s="921">
        <v>53.9</v>
      </c>
      <c r="S240" s="921"/>
      <c r="T240" s="921"/>
      <c r="V240" s="900"/>
    </row>
    <row r="241" spans="1:22" s="898" customFormat="1" ht="5.25" customHeight="1">
      <c r="A241" s="907"/>
      <c r="B241" s="903"/>
      <c r="C241" s="177"/>
      <c r="D241" s="928"/>
      <c r="E241" s="928"/>
      <c r="F241" s="143"/>
      <c r="G241" s="928"/>
      <c r="H241" s="928"/>
      <c r="I241" s="928"/>
      <c r="J241" s="928"/>
      <c r="K241" s="928"/>
      <c r="L241" s="928"/>
      <c r="M241" s="928"/>
      <c r="N241" s="143" t="s">
        <v>809</v>
      </c>
      <c r="O241" s="143" t="s">
        <v>809</v>
      </c>
      <c r="P241" s="143" t="s">
        <v>809</v>
      </c>
      <c r="Q241" s="143" t="s">
        <v>809</v>
      </c>
      <c r="R241" s="921" t="s">
        <v>809</v>
      </c>
      <c r="S241" s="921"/>
      <c r="T241" s="921"/>
      <c r="V241" s="900"/>
    </row>
    <row r="242" spans="1:22" s="898" customFormat="1" ht="11.25" customHeight="1">
      <c r="A242" s="907"/>
      <c r="B242" s="930" t="s">
        <v>166</v>
      </c>
      <c r="C242" s="177"/>
      <c r="D242" s="928"/>
      <c r="E242" s="928"/>
      <c r="F242" s="143"/>
      <c r="G242" s="928"/>
      <c r="H242" s="928"/>
      <c r="I242" s="928"/>
      <c r="J242" s="928"/>
      <c r="K242" s="928"/>
      <c r="L242" s="928"/>
      <c r="M242" s="928"/>
      <c r="N242" s="143" t="s">
        <v>809</v>
      </c>
      <c r="O242" s="143" t="s">
        <v>809</v>
      </c>
      <c r="P242" s="143" t="s">
        <v>809</v>
      </c>
      <c r="Q242" s="143" t="s">
        <v>809</v>
      </c>
      <c r="R242" s="921" t="s">
        <v>809</v>
      </c>
      <c r="S242" s="921"/>
      <c r="T242" s="921"/>
      <c r="V242" s="900"/>
    </row>
    <row r="243" spans="1:22" s="898" customFormat="1" ht="11.25" customHeight="1">
      <c r="A243" s="907"/>
      <c r="B243" s="903" t="s">
        <v>167</v>
      </c>
      <c r="C243" s="177"/>
      <c r="D243" s="926" t="s">
        <v>30</v>
      </c>
      <c r="E243" s="920"/>
      <c r="F243" s="926" t="s">
        <v>30</v>
      </c>
      <c r="G243" s="926" t="s">
        <v>30</v>
      </c>
      <c r="H243" s="926" t="s">
        <v>30</v>
      </c>
      <c r="I243" s="926" t="s">
        <v>30</v>
      </c>
      <c r="J243" s="926" t="s">
        <v>30</v>
      </c>
      <c r="K243" s="920"/>
      <c r="L243" s="926" t="s">
        <v>30</v>
      </c>
      <c r="M243" s="920"/>
      <c r="N243" s="926" t="s">
        <v>30</v>
      </c>
      <c r="O243" s="926">
        <v>6.3</v>
      </c>
      <c r="P243" s="926">
        <v>6.3</v>
      </c>
      <c r="Q243" s="926">
        <v>6.5</v>
      </c>
      <c r="R243" s="921">
        <v>6.5</v>
      </c>
      <c r="S243" s="921"/>
      <c r="T243" s="921"/>
      <c r="V243" s="900"/>
    </row>
    <row r="244" spans="1:22" s="898" customFormat="1" ht="11.25" customHeight="1">
      <c r="A244" s="907"/>
      <c r="B244" s="903" t="s">
        <v>168</v>
      </c>
      <c r="C244" s="186">
        <v>7</v>
      </c>
      <c r="D244" s="926" t="s">
        <v>30</v>
      </c>
      <c r="E244" s="920"/>
      <c r="F244" s="926" t="s">
        <v>30</v>
      </c>
      <c r="G244" s="926" t="s">
        <v>30</v>
      </c>
      <c r="H244" s="926" t="s">
        <v>30</v>
      </c>
      <c r="I244" s="926" t="s">
        <v>30</v>
      </c>
      <c r="J244" s="926" t="s">
        <v>30</v>
      </c>
      <c r="K244" s="920"/>
      <c r="L244" s="926" t="s">
        <v>30</v>
      </c>
      <c r="M244" s="920"/>
      <c r="N244" s="926" t="s">
        <v>30</v>
      </c>
      <c r="O244" s="926">
        <v>6</v>
      </c>
      <c r="P244" s="926">
        <v>6.3</v>
      </c>
      <c r="Q244" s="926">
        <v>6.5</v>
      </c>
      <c r="R244" s="921">
        <v>6.7</v>
      </c>
      <c r="S244" s="921"/>
      <c r="T244" s="921"/>
      <c r="V244" s="900"/>
    </row>
    <row r="245" spans="1:22" s="898" customFormat="1" ht="11.25" customHeight="1">
      <c r="A245" s="907"/>
      <c r="B245" s="903" t="s">
        <v>169</v>
      </c>
      <c r="C245" s="177"/>
      <c r="D245" s="926" t="s">
        <v>30</v>
      </c>
      <c r="E245" s="920"/>
      <c r="F245" s="926" t="s">
        <v>30</v>
      </c>
      <c r="G245" s="926" t="s">
        <v>30</v>
      </c>
      <c r="H245" s="926" t="s">
        <v>30</v>
      </c>
      <c r="I245" s="926" t="s">
        <v>30</v>
      </c>
      <c r="J245" s="926" t="s">
        <v>30</v>
      </c>
      <c r="K245" s="920"/>
      <c r="L245" s="926" t="s">
        <v>30</v>
      </c>
      <c r="M245" s="920"/>
      <c r="N245" s="926" t="s">
        <v>30</v>
      </c>
      <c r="O245" s="926">
        <v>25.7</v>
      </c>
      <c r="P245" s="926">
        <v>26.2</v>
      </c>
      <c r="Q245" s="926">
        <v>26.8</v>
      </c>
      <c r="R245" s="921">
        <v>27</v>
      </c>
      <c r="S245" s="921"/>
      <c r="T245" s="921"/>
      <c r="V245" s="900"/>
    </row>
    <row r="246" spans="1:22" s="898" customFormat="1" ht="11.25" customHeight="1">
      <c r="A246" s="907"/>
      <c r="B246" s="903" t="s">
        <v>165</v>
      </c>
      <c r="C246" s="177"/>
      <c r="D246" s="926" t="s">
        <v>30</v>
      </c>
      <c r="E246" s="920"/>
      <c r="F246" s="926" t="s">
        <v>30</v>
      </c>
      <c r="G246" s="926" t="s">
        <v>30</v>
      </c>
      <c r="H246" s="926" t="s">
        <v>30</v>
      </c>
      <c r="I246" s="926" t="s">
        <v>30</v>
      </c>
      <c r="J246" s="926" t="s">
        <v>30</v>
      </c>
      <c r="K246" s="920"/>
      <c r="L246" s="926" t="s">
        <v>30</v>
      </c>
      <c r="M246" s="920"/>
      <c r="N246" s="926" t="s">
        <v>30</v>
      </c>
      <c r="O246" s="926">
        <v>38</v>
      </c>
      <c r="P246" s="926">
        <v>38.9</v>
      </c>
      <c r="Q246" s="926">
        <v>39.799999999999997</v>
      </c>
      <c r="R246" s="921">
        <v>40.200000000000003</v>
      </c>
      <c r="S246" s="921"/>
      <c r="T246" s="921"/>
      <c r="V246" s="900"/>
    </row>
    <row r="247" spans="1:22" s="898" customFormat="1" ht="5.25" customHeight="1">
      <c r="A247" s="907"/>
      <c r="B247" s="903"/>
      <c r="C247" s="177"/>
      <c r="D247" s="928"/>
      <c r="E247" s="920"/>
      <c r="F247" s="926"/>
      <c r="G247" s="928"/>
      <c r="H247" s="920"/>
      <c r="I247" s="920"/>
      <c r="J247" s="920"/>
      <c r="K247" s="920"/>
      <c r="L247" s="920"/>
      <c r="M247" s="920"/>
      <c r="N247" s="143" t="s">
        <v>809</v>
      </c>
      <c r="O247" s="143" t="s">
        <v>809</v>
      </c>
      <c r="P247" s="143" t="s">
        <v>809</v>
      </c>
      <c r="Q247" s="143" t="s">
        <v>809</v>
      </c>
      <c r="R247" s="921" t="s">
        <v>809</v>
      </c>
      <c r="S247" s="921"/>
      <c r="T247" s="921"/>
      <c r="V247" s="900"/>
    </row>
    <row r="248" spans="1:22" s="898" customFormat="1" ht="11.25" customHeight="1">
      <c r="A248" s="907"/>
      <c r="B248" s="930" t="s">
        <v>170</v>
      </c>
      <c r="C248" s="186">
        <v>8</v>
      </c>
      <c r="D248" s="926" t="s">
        <v>30</v>
      </c>
      <c r="E248" s="920"/>
      <c r="F248" s="926" t="s">
        <v>30</v>
      </c>
      <c r="G248" s="926" t="s">
        <v>30</v>
      </c>
      <c r="H248" s="926" t="s">
        <v>30</v>
      </c>
      <c r="I248" s="926" t="s">
        <v>30</v>
      </c>
      <c r="J248" s="926" t="s">
        <v>30</v>
      </c>
      <c r="K248" s="920"/>
      <c r="L248" s="926" t="s">
        <v>30</v>
      </c>
      <c r="M248" s="920"/>
      <c r="N248" s="926" t="s">
        <v>30</v>
      </c>
      <c r="O248" s="926">
        <v>21.9</v>
      </c>
      <c r="P248" s="926">
        <v>22</v>
      </c>
      <c r="Q248" s="926">
        <v>22.2</v>
      </c>
      <c r="R248" s="921">
        <v>21.8</v>
      </c>
      <c r="S248" s="921"/>
      <c r="T248" s="921"/>
      <c r="V248" s="900"/>
    </row>
    <row r="249" spans="1:22" s="898" customFormat="1" ht="5.25" customHeight="1">
      <c r="A249" s="907"/>
      <c r="B249" s="903"/>
      <c r="C249" s="177"/>
      <c r="D249" s="928"/>
      <c r="E249" s="928"/>
      <c r="F249" s="143"/>
      <c r="G249" s="928"/>
      <c r="H249" s="928"/>
      <c r="I249" s="928"/>
      <c r="J249" s="928"/>
      <c r="K249" s="928"/>
      <c r="L249" s="928"/>
      <c r="M249" s="928"/>
      <c r="N249" s="143" t="s">
        <v>809</v>
      </c>
      <c r="O249" s="143" t="s">
        <v>809</v>
      </c>
      <c r="P249" s="143" t="s">
        <v>809</v>
      </c>
      <c r="Q249" s="143" t="s">
        <v>809</v>
      </c>
      <c r="R249" s="921" t="s">
        <v>809</v>
      </c>
      <c r="S249" s="921"/>
      <c r="T249" s="921"/>
      <c r="V249" s="900"/>
    </row>
    <row r="250" spans="1:22" s="898" customFormat="1" ht="11.25" customHeight="1">
      <c r="A250" s="907"/>
      <c r="B250" s="930" t="s">
        <v>171</v>
      </c>
      <c r="C250" s="177"/>
      <c r="D250" s="920"/>
      <c r="E250" s="920"/>
      <c r="F250" s="926"/>
      <c r="G250" s="920"/>
      <c r="H250" s="920"/>
      <c r="I250" s="920"/>
      <c r="J250" s="920"/>
      <c r="K250" s="920"/>
      <c r="L250" s="920"/>
      <c r="M250" s="920"/>
      <c r="N250" s="926" t="s">
        <v>809</v>
      </c>
      <c r="O250" s="143" t="s">
        <v>809</v>
      </c>
      <c r="P250" s="143" t="s">
        <v>809</v>
      </c>
      <c r="Q250" s="143" t="s">
        <v>809</v>
      </c>
      <c r="R250" s="921" t="s">
        <v>809</v>
      </c>
      <c r="S250" s="921"/>
      <c r="T250" s="921"/>
      <c r="V250" s="900"/>
    </row>
    <row r="251" spans="1:22" s="898" customFormat="1" ht="11.25" customHeight="1">
      <c r="A251" s="907"/>
      <c r="B251" s="903" t="s">
        <v>172</v>
      </c>
      <c r="C251" s="177"/>
      <c r="D251" s="926" t="s">
        <v>30</v>
      </c>
      <c r="E251" s="920"/>
      <c r="F251" s="926" t="s">
        <v>30</v>
      </c>
      <c r="G251" s="926" t="s">
        <v>30</v>
      </c>
      <c r="H251" s="926" t="s">
        <v>30</v>
      </c>
      <c r="I251" s="926" t="s">
        <v>30</v>
      </c>
      <c r="J251" s="926" t="s">
        <v>30</v>
      </c>
      <c r="K251" s="920"/>
      <c r="L251" s="926" t="s">
        <v>30</v>
      </c>
      <c r="M251" s="920"/>
      <c r="N251" s="926" t="s">
        <v>30</v>
      </c>
      <c r="O251" s="926">
        <v>0.4</v>
      </c>
      <c r="P251" s="926">
        <v>0.4</v>
      </c>
      <c r="Q251" s="926">
        <v>0.4</v>
      </c>
      <c r="R251" s="921">
        <v>0.4</v>
      </c>
      <c r="S251" s="921"/>
      <c r="T251" s="921"/>
      <c r="V251" s="900"/>
    </row>
    <row r="252" spans="1:22" s="898" customFormat="1" ht="11.25" customHeight="1">
      <c r="A252" s="907"/>
      <c r="B252" s="903" t="s">
        <v>173</v>
      </c>
      <c r="C252" s="177"/>
      <c r="D252" s="926" t="s">
        <v>30</v>
      </c>
      <c r="E252" s="920"/>
      <c r="F252" s="926" t="s">
        <v>30</v>
      </c>
      <c r="G252" s="926" t="s">
        <v>30</v>
      </c>
      <c r="H252" s="926" t="s">
        <v>30</v>
      </c>
      <c r="I252" s="926" t="s">
        <v>30</v>
      </c>
      <c r="J252" s="926" t="s">
        <v>30</v>
      </c>
      <c r="K252" s="920"/>
      <c r="L252" s="926" t="s">
        <v>30</v>
      </c>
      <c r="M252" s="920"/>
      <c r="N252" s="926" t="s">
        <v>30</v>
      </c>
      <c r="O252" s="926">
        <v>0.3</v>
      </c>
      <c r="P252" s="926">
        <v>0.2</v>
      </c>
      <c r="Q252" s="926">
        <v>0.3</v>
      </c>
      <c r="R252" s="921">
        <v>0.3</v>
      </c>
      <c r="S252" s="921"/>
      <c r="T252" s="921"/>
      <c r="V252" s="900"/>
    </row>
    <row r="253" spans="1:22" s="898" customFormat="1" ht="11.25" customHeight="1">
      <c r="A253" s="907"/>
      <c r="B253" s="903" t="s">
        <v>174</v>
      </c>
      <c r="C253" s="186">
        <v>9</v>
      </c>
      <c r="D253" s="926" t="s">
        <v>30</v>
      </c>
      <c r="E253" s="920"/>
      <c r="F253" s="926" t="s">
        <v>30</v>
      </c>
      <c r="G253" s="926" t="s">
        <v>30</v>
      </c>
      <c r="H253" s="926" t="s">
        <v>30</v>
      </c>
      <c r="I253" s="926" t="s">
        <v>30</v>
      </c>
      <c r="J253" s="926" t="s">
        <v>30</v>
      </c>
      <c r="K253" s="920"/>
      <c r="L253" s="926" t="s">
        <v>30</v>
      </c>
      <c r="M253" s="920"/>
      <c r="N253" s="926" t="s">
        <v>30</v>
      </c>
      <c r="O253" s="926">
        <v>11.2</v>
      </c>
      <c r="P253" s="926">
        <v>11.7</v>
      </c>
      <c r="Q253" s="926">
        <v>12.3</v>
      </c>
      <c r="R253" s="921">
        <v>12.7</v>
      </c>
      <c r="S253" s="921"/>
      <c r="T253" s="921"/>
      <c r="V253" s="900"/>
    </row>
    <row r="254" spans="1:22" s="898" customFormat="1" ht="11.25" customHeight="1">
      <c r="A254" s="907"/>
      <c r="B254" s="903" t="s">
        <v>165</v>
      </c>
      <c r="C254" s="177"/>
      <c r="D254" s="926" t="s">
        <v>30</v>
      </c>
      <c r="E254" s="920"/>
      <c r="F254" s="926" t="s">
        <v>30</v>
      </c>
      <c r="G254" s="926" t="s">
        <v>30</v>
      </c>
      <c r="H254" s="926" t="s">
        <v>30</v>
      </c>
      <c r="I254" s="926" t="s">
        <v>30</v>
      </c>
      <c r="J254" s="926" t="s">
        <v>30</v>
      </c>
      <c r="K254" s="920"/>
      <c r="L254" s="926" t="s">
        <v>30</v>
      </c>
      <c r="M254" s="920"/>
      <c r="N254" s="926" t="s">
        <v>30</v>
      </c>
      <c r="O254" s="926">
        <v>11.8</v>
      </c>
      <c r="P254" s="926">
        <v>12.4</v>
      </c>
      <c r="Q254" s="926">
        <v>13</v>
      </c>
      <c r="R254" s="921">
        <v>13.4</v>
      </c>
      <c r="S254" s="921"/>
      <c r="T254" s="921"/>
      <c r="V254" s="900"/>
    </row>
    <row r="255" spans="1:22" s="898" customFormat="1" ht="6" customHeight="1">
      <c r="A255" s="907"/>
      <c r="B255" s="903"/>
      <c r="C255" s="177"/>
      <c r="D255" s="928"/>
      <c r="E255" s="928"/>
      <c r="F255" s="143"/>
      <c r="G255" s="928"/>
      <c r="H255" s="928"/>
      <c r="I255" s="928"/>
      <c r="J255" s="928"/>
      <c r="K255" s="928"/>
      <c r="L255" s="928"/>
      <c r="M255" s="928"/>
      <c r="N255" s="143" t="s">
        <v>809</v>
      </c>
      <c r="O255" s="143" t="s">
        <v>809</v>
      </c>
      <c r="P255" s="143" t="s">
        <v>809</v>
      </c>
      <c r="Q255" s="143" t="s">
        <v>809</v>
      </c>
      <c r="R255" s="921" t="s">
        <v>809</v>
      </c>
      <c r="S255" s="921"/>
      <c r="T255" s="921"/>
      <c r="V255" s="900"/>
    </row>
    <row r="256" spans="1:22" s="898" customFormat="1" ht="11.25" customHeight="1">
      <c r="A256" s="907"/>
      <c r="B256" s="930" t="s">
        <v>175</v>
      </c>
      <c r="C256" s="186">
        <v>10</v>
      </c>
      <c r="D256" s="926" t="s">
        <v>30</v>
      </c>
      <c r="E256" s="920"/>
      <c r="F256" s="926" t="s">
        <v>30</v>
      </c>
      <c r="G256" s="926" t="s">
        <v>30</v>
      </c>
      <c r="H256" s="926" t="s">
        <v>30</v>
      </c>
      <c r="I256" s="926" t="s">
        <v>30</v>
      </c>
      <c r="J256" s="926" t="s">
        <v>30</v>
      </c>
      <c r="K256" s="920"/>
      <c r="L256" s="926" t="s">
        <v>30</v>
      </c>
      <c r="M256" s="920"/>
      <c r="N256" s="926" t="s">
        <v>30</v>
      </c>
      <c r="O256" s="926">
        <v>25.6</v>
      </c>
      <c r="P256" s="926">
        <v>26.6</v>
      </c>
      <c r="Q256" s="926">
        <v>26.4</v>
      </c>
      <c r="R256" s="921">
        <v>26.9</v>
      </c>
      <c r="S256" s="921"/>
      <c r="T256" s="921"/>
      <c r="V256" s="900"/>
    </row>
    <row r="257" spans="1:22" s="898" customFormat="1" ht="5.25" customHeight="1">
      <c r="A257" s="907"/>
      <c r="B257" s="903"/>
      <c r="C257" s="177"/>
      <c r="D257" s="928"/>
      <c r="E257" s="928"/>
      <c r="F257" s="143"/>
      <c r="G257" s="928"/>
      <c r="H257" s="928"/>
      <c r="I257" s="928"/>
      <c r="J257" s="928"/>
      <c r="K257" s="928"/>
      <c r="L257" s="928"/>
      <c r="M257" s="928"/>
      <c r="N257" s="143" t="s">
        <v>809</v>
      </c>
      <c r="O257" s="143" t="s">
        <v>809</v>
      </c>
      <c r="P257" s="143" t="s">
        <v>809</v>
      </c>
      <c r="Q257" s="143" t="s">
        <v>809</v>
      </c>
      <c r="R257" s="921" t="s">
        <v>809</v>
      </c>
      <c r="S257" s="921"/>
      <c r="T257" s="921"/>
      <c r="V257" s="900"/>
    </row>
    <row r="258" spans="1:22" s="898" customFormat="1" ht="11.25" customHeight="1">
      <c r="A258" s="907"/>
      <c r="B258" s="930" t="s">
        <v>93</v>
      </c>
      <c r="C258" s="186">
        <v>11</v>
      </c>
      <c r="D258" s="926" t="s">
        <v>30</v>
      </c>
      <c r="E258" s="920"/>
      <c r="F258" s="926" t="s">
        <v>30</v>
      </c>
      <c r="G258" s="926" t="s">
        <v>30</v>
      </c>
      <c r="H258" s="926" t="s">
        <v>30</v>
      </c>
      <c r="I258" s="926" t="s">
        <v>30</v>
      </c>
      <c r="J258" s="926" t="s">
        <v>30</v>
      </c>
      <c r="K258" s="920"/>
      <c r="L258" s="926" t="s">
        <v>30</v>
      </c>
      <c r="M258" s="920"/>
      <c r="N258" s="926" t="s">
        <v>30</v>
      </c>
      <c r="O258" s="926">
        <v>17.3</v>
      </c>
      <c r="P258" s="926">
        <v>19.399999999999999</v>
      </c>
      <c r="Q258" s="926">
        <v>19.7</v>
      </c>
      <c r="R258" s="921">
        <v>17.399999999999999</v>
      </c>
      <c r="S258" s="921"/>
      <c r="T258" s="921"/>
      <c r="V258" s="900"/>
    </row>
    <row r="259" spans="1:22" s="898" customFormat="1" ht="5.25" customHeight="1">
      <c r="A259" s="907"/>
      <c r="B259" s="903"/>
      <c r="C259" s="177"/>
      <c r="D259" s="928"/>
      <c r="E259" s="928"/>
      <c r="F259" s="143"/>
      <c r="G259" s="928"/>
      <c r="H259" s="928"/>
      <c r="I259" s="928"/>
      <c r="J259" s="928"/>
      <c r="K259" s="928"/>
      <c r="L259" s="928"/>
      <c r="M259" s="928"/>
      <c r="N259" s="143" t="s">
        <v>809</v>
      </c>
      <c r="O259" s="926" t="s">
        <v>809</v>
      </c>
      <c r="P259" s="926" t="s">
        <v>809</v>
      </c>
      <c r="Q259" s="926" t="s">
        <v>809</v>
      </c>
      <c r="R259" s="921" t="s">
        <v>809</v>
      </c>
      <c r="S259" s="921"/>
      <c r="T259" s="921"/>
      <c r="V259" s="900"/>
    </row>
    <row r="260" spans="1:22" s="898" customFormat="1" ht="11.25" customHeight="1">
      <c r="A260" s="907"/>
      <c r="B260" s="930" t="s">
        <v>176</v>
      </c>
      <c r="C260" s="186">
        <v>12</v>
      </c>
      <c r="D260" s="926" t="s">
        <v>30</v>
      </c>
      <c r="E260" s="920"/>
      <c r="F260" s="926" t="s">
        <v>30</v>
      </c>
      <c r="G260" s="926" t="s">
        <v>30</v>
      </c>
      <c r="H260" s="926" t="s">
        <v>30</v>
      </c>
      <c r="I260" s="926" t="s">
        <v>30</v>
      </c>
      <c r="J260" s="926" t="s">
        <v>30</v>
      </c>
      <c r="K260" s="920"/>
      <c r="L260" s="926" t="s">
        <v>30</v>
      </c>
      <c r="M260" s="920"/>
      <c r="N260" s="926" t="s">
        <v>101</v>
      </c>
      <c r="O260" s="926">
        <v>365.3</v>
      </c>
      <c r="P260" s="926">
        <v>369.7</v>
      </c>
      <c r="Q260" s="926">
        <v>370.1</v>
      </c>
      <c r="R260" s="921">
        <v>369.7</v>
      </c>
      <c r="S260" s="921"/>
      <c r="T260" s="921"/>
      <c r="V260" s="900"/>
    </row>
    <row r="261" spans="1:22" s="898" customFormat="1" ht="3" customHeight="1">
      <c r="A261" s="931"/>
      <c r="B261" s="932"/>
      <c r="C261" s="931"/>
      <c r="D261" s="966"/>
      <c r="E261" s="934"/>
      <c r="F261" s="187"/>
      <c r="G261" s="934"/>
      <c r="H261" s="934"/>
      <c r="I261" s="934"/>
      <c r="J261" s="934"/>
      <c r="K261" s="934"/>
      <c r="L261" s="966"/>
      <c r="M261" s="966"/>
      <c r="N261" s="129"/>
      <c r="O261" s="129"/>
      <c r="P261" s="129"/>
      <c r="Q261" s="129"/>
      <c r="R261" s="967"/>
      <c r="S261" s="968"/>
      <c r="T261" s="968"/>
      <c r="V261" s="900"/>
    </row>
    <row r="262" spans="1:22" s="898" customFormat="1" ht="12.75" customHeight="1">
      <c r="A262" s="907"/>
      <c r="B262" s="929"/>
      <c r="C262" s="969"/>
      <c r="D262" s="970"/>
      <c r="E262" s="971"/>
      <c r="F262" s="136"/>
      <c r="G262" s="970"/>
      <c r="H262" s="970"/>
      <c r="I262" s="970"/>
      <c r="J262" s="970"/>
      <c r="K262" s="970"/>
      <c r="L262" s="972"/>
      <c r="M262" s="972"/>
      <c r="N262" s="134"/>
      <c r="O262" s="134"/>
      <c r="R262" s="136" t="s">
        <v>43</v>
      </c>
      <c r="S262" s="136"/>
      <c r="T262" s="136"/>
      <c r="V262" s="900"/>
    </row>
    <row r="263" spans="1:22" s="898" customFormat="1" ht="12.75" customHeight="1">
      <c r="A263" s="907"/>
      <c r="B263" s="929"/>
      <c r="C263" s="969"/>
      <c r="D263" s="970"/>
      <c r="E263" s="971"/>
      <c r="F263" s="136"/>
      <c r="G263" s="970"/>
      <c r="H263" s="970"/>
      <c r="I263" s="970"/>
      <c r="J263" s="970"/>
      <c r="K263" s="970"/>
      <c r="L263" s="972"/>
      <c r="M263" s="972"/>
      <c r="N263" s="134"/>
      <c r="O263" s="134"/>
      <c r="R263" s="136"/>
      <c r="S263" s="136"/>
      <c r="T263" s="136"/>
      <c r="V263" s="900"/>
    </row>
    <row r="264" spans="1:22" s="883" customFormat="1" ht="41.45" customHeight="1" thickBot="1">
      <c r="A264" s="1167" t="s">
        <v>177</v>
      </c>
      <c r="B264" s="1167"/>
      <c r="C264" s="1167"/>
      <c r="D264" s="1167"/>
      <c r="E264" s="1167"/>
      <c r="F264" s="1167"/>
      <c r="G264" s="1167"/>
      <c r="H264" s="1167"/>
      <c r="I264" s="1167"/>
      <c r="J264" s="1167"/>
      <c r="K264" s="1167"/>
      <c r="L264" s="1167"/>
      <c r="M264" s="1167"/>
      <c r="N264" s="1167"/>
      <c r="O264" s="1167"/>
      <c r="P264" s="1167"/>
      <c r="Q264" s="1167"/>
      <c r="R264" s="1167"/>
      <c r="S264" s="882"/>
      <c r="T264" s="882"/>
      <c r="V264" s="884"/>
    </row>
    <row r="265" spans="1:22" s="892" customFormat="1" ht="16.149999999999999" customHeight="1">
      <c r="A265" s="885" t="s">
        <v>178</v>
      </c>
      <c r="B265" s="885"/>
      <c r="C265" s="886"/>
      <c r="D265" s="887"/>
      <c r="E265" s="888"/>
      <c r="F265" s="174"/>
      <c r="G265" s="888"/>
      <c r="H265" s="888"/>
      <c r="I265" s="888"/>
      <c r="J265" s="888"/>
      <c r="K265" s="888"/>
      <c r="L265" s="888"/>
      <c r="M265" s="888"/>
      <c r="N265" s="889"/>
      <c r="O265" s="889"/>
      <c r="P265" s="890"/>
      <c r="Q265" s="890"/>
      <c r="R265" s="891" t="s">
        <v>0</v>
      </c>
      <c r="S265" s="891"/>
      <c r="T265" s="891"/>
      <c r="V265" s="893"/>
    </row>
    <row r="266" spans="1:22" s="892" customFormat="1" ht="16.149999999999999" customHeight="1">
      <c r="A266" s="1168" t="s">
        <v>1</v>
      </c>
      <c r="B266" s="1168"/>
      <c r="C266" s="894"/>
      <c r="D266" s="888"/>
      <c r="E266" s="888"/>
      <c r="F266" s="174"/>
      <c r="G266" s="888"/>
      <c r="H266" s="888"/>
      <c r="I266" s="888"/>
      <c r="J266" s="888"/>
      <c r="K266" s="888"/>
      <c r="L266" s="888"/>
      <c r="M266" s="888"/>
      <c r="N266" s="889"/>
      <c r="O266" s="895"/>
      <c r="P266" s="895"/>
      <c r="Q266" s="895"/>
      <c r="V266" s="893"/>
    </row>
    <row r="267" spans="1:22" s="898" customFormat="1" ht="12.75" customHeight="1">
      <c r="A267" s="896"/>
      <c r="B267" s="896"/>
      <c r="C267" s="897"/>
      <c r="D267" s="1169" t="s">
        <v>81</v>
      </c>
      <c r="E267" s="1169"/>
      <c r="F267" s="1169"/>
      <c r="G267" s="1169"/>
      <c r="H267" s="1169"/>
      <c r="I267" s="1169"/>
      <c r="J267" s="1169"/>
      <c r="K267" s="1169"/>
      <c r="L267" s="1169"/>
      <c r="N267" s="1170" t="s">
        <v>82</v>
      </c>
      <c r="O267" s="1170"/>
      <c r="P267" s="1170"/>
      <c r="Q267" s="1170"/>
      <c r="R267" s="1170"/>
      <c r="S267" s="899"/>
      <c r="T267" s="899"/>
      <c r="V267" s="900"/>
    </row>
    <row r="268" spans="1:22" s="898" customFormat="1" ht="12.75" customHeight="1">
      <c r="A268" s="896"/>
      <c r="B268" s="896"/>
      <c r="C268" s="177" t="s">
        <v>15</v>
      </c>
      <c r="D268" s="958">
        <v>2002</v>
      </c>
      <c r="E268" s="959"/>
      <c r="F268" s="191">
        <v>2005</v>
      </c>
      <c r="G268" s="958">
        <v>2006</v>
      </c>
      <c r="H268" s="958">
        <v>2007</v>
      </c>
      <c r="I268" s="958">
        <v>2008</v>
      </c>
      <c r="J268" s="958">
        <v>2009</v>
      </c>
      <c r="K268" s="959"/>
      <c r="L268" s="958">
        <v>2010</v>
      </c>
      <c r="M268" s="960"/>
      <c r="N268" s="958">
        <v>2010</v>
      </c>
      <c r="O268" s="958">
        <v>2011</v>
      </c>
      <c r="P268" s="961">
        <v>2012</v>
      </c>
      <c r="Q268" s="958">
        <v>2013</v>
      </c>
      <c r="R268" s="958">
        <v>2014</v>
      </c>
      <c r="S268" s="962"/>
      <c r="T268" s="962"/>
      <c r="V268" s="900"/>
    </row>
    <row r="269" spans="1:22" s="898" customFormat="1" ht="11.25" customHeight="1">
      <c r="C269" s="897"/>
      <c r="D269" s="973"/>
      <c r="E269" s="942"/>
      <c r="F269" s="947"/>
      <c r="G269" s="942"/>
      <c r="H269" s="942"/>
      <c r="I269" s="942"/>
      <c r="J269" s="942"/>
      <c r="K269" s="942"/>
      <c r="L269" s="909" t="s">
        <v>24</v>
      </c>
      <c r="N269" s="948"/>
      <c r="O269" s="903"/>
      <c r="P269" s="911"/>
      <c r="Q269" s="911"/>
      <c r="R269" s="912"/>
      <c r="S269" s="912"/>
      <c r="T269" s="912"/>
      <c r="V269" s="900"/>
    </row>
    <row r="270" spans="1:22" s="898" customFormat="1" ht="11.25" customHeight="1">
      <c r="B270" s="924" t="s">
        <v>97</v>
      </c>
      <c r="C270" s="897"/>
      <c r="D270" s="973"/>
      <c r="E270" s="942"/>
      <c r="F270" s="947"/>
      <c r="G270" s="942"/>
      <c r="H270" s="942"/>
      <c r="I270" s="942"/>
      <c r="J270" s="942"/>
      <c r="K270" s="942"/>
      <c r="L270" s="913"/>
      <c r="N270" s="948"/>
      <c r="O270" s="903"/>
      <c r="P270" s="911"/>
      <c r="Q270" s="911"/>
      <c r="R270" s="926"/>
      <c r="S270" s="926"/>
      <c r="T270" s="926"/>
      <c r="V270" s="900"/>
    </row>
    <row r="271" spans="1:22" s="898" customFormat="1" ht="4.5" customHeight="1">
      <c r="A271" s="914"/>
      <c r="B271" s="915"/>
      <c r="C271" s="939"/>
      <c r="D271" s="973"/>
      <c r="E271" s="942"/>
      <c r="F271" s="947"/>
      <c r="G271" s="942"/>
      <c r="H271" s="942"/>
      <c r="I271" s="942"/>
      <c r="J271" s="942"/>
      <c r="K271" s="942"/>
      <c r="L271" s="942"/>
      <c r="M271" s="942"/>
      <c r="N271" s="948"/>
      <c r="O271" s="903"/>
      <c r="P271" s="911"/>
      <c r="Q271" s="911"/>
      <c r="R271" s="926"/>
      <c r="S271" s="926"/>
      <c r="T271" s="926"/>
      <c r="V271" s="900"/>
    </row>
    <row r="272" spans="1:22" s="898" customFormat="1" ht="11.25" customHeight="1">
      <c r="A272" s="914"/>
      <c r="B272" s="204" t="s">
        <v>152</v>
      </c>
      <c r="C272" s="974"/>
      <c r="D272" s="973"/>
      <c r="E272" s="942"/>
      <c r="F272" s="947"/>
      <c r="G272" s="942"/>
      <c r="H272" s="947"/>
      <c r="I272" s="947"/>
      <c r="J272" s="947"/>
      <c r="K272" s="947"/>
      <c r="L272" s="947"/>
      <c r="M272" s="947"/>
      <c r="N272" s="954"/>
      <c r="O272" s="955"/>
      <c r="P272" s="975"/>
      <c r="Q272" s="975"/>
      <c r="R272" s="926"/>
      <c r="S272" s="926"/>
      <c r="T272" s="926"/>
      <c r="V272" s="900"/>
    </row>
    <row r="273" spans="1:22" s="898" customFormat="1" ht="11.25" customHeight="1">
      <c r="A273" s="907"/>
      <c r="B273" s="202" t="s">
        <v>153</v>
      </c>
      <c r="C273" s="180"/>
      <c r="D273" s="926" t="s">
        <v>30</v>
      </c>
      <c r="E273" s="920"/>
      <c r="F273" s="926" t="s">
        <v>30</v>
      </c>
      <c r="G273" s="926" t="s">
        <v>30</v>
      </c>
      <c r="H273" s="926" t="s">
        <v>30</v>
      </c>
      <c r="I273" s="926" t="s">
        <v>30</v>
      </c>
      <c r="J273" s="926" t="s">
        <v>30</v>
      </c>
      <c r="K273" s="920"/>
      <c r="L273" s="926" t="s">
        <v>30</v>
      </c>
      <c r="M273" s="920"/>
      <c r="N273" s="926">
        <v>0.9</v>
      </c>
      <c r="O273" s="926">
        <v>0.9</v>
      </c>
      <c r="P273" s="926">
        <v>0.9</v>
      </c>
      <c r="Q273" s="926">
        <v>1.1000000000000001</v>
      </c>
      <c r="R273" s="921">
        <v>1</v>
      </c>
      <c r="S273" s="921"/>
      <c r="T273" s="921"/>
      <c r="V273" s="900"/>
    </row>
    <row r="274" spans="1:22" s="898" customFormat="1" ht="11.25" customHeight="1">
      <c r="A274" s="907"/>
      <c r="B274" s="202" t="s">
        <v>154</v>
      </c>
      <c r="C274" s="180"/>
      <c r="D274" s="926" t="s">
        <v>30</v>
      </c>
      <c r="E274" s="920"/>
      <c r="F274" s="926" t="s">
        <v>30</v>
      </c>
      <c r="G274" s="926" t="s">
        <v>30</v>
      </c>
      <c r="H274" s="926" t="s">
        <v>30</v>
      </c>
      <c r="I274" s="926" t="s">
        <v>30</v>
      </c>
      <c r="J274" s="926" t="s">
        <v>30</v>
      </c>
      <c r="K274" s="920"/>
      <c r="L274" s="926" t="s">
        <v>30</v>
      </c>
      <c r="M274" s="920"/>
      <c r="N274" s="926">
        <v>0.9</v>
      </c>
      <c r="O274" s="926">
        <v>0.9</v>
      </c>
      <c r="P274" s="926">
        <v>0.8</v>
      </c>
      <c r="Q274" s="926">
        <v>1</v>
      </c>
      <c r="R274" s="921">
        <v>1</v>
      </c>
      <c r="S274" s="921"/>
      <c r="T274" s="921"/>
      <c r="V274" s="900"/>
    </row>
    <row r="275" spans="1:22" s="898" customFormat="1" ht="11.25" customHeight="1">
      <c r="A275" s="907"/>
      <c r="B275" s="202" t="s">
        <v>155</v>
      </c>
      <c r="C275" s="976"/>
      <c r="D275" s="926" t="s">
        <v>30</v>
      </c>
      <c r="E275" s="920"/>
      <c r="F275" s="926" t="s">
        <v>30</v>
      </c>
      <c r="G275" s="926" t="s">
        <v>30</v>
      </c>
      <c r="H275" s="926" t="s">
        <v>30</v>
      </c>
      <c r="I275" s="926" t="s">
        <v>30</v>
      </c>
      <c r="J275" s="926" t="s">
        <v>30</v>
      </c>
      <c r="K275" s="920"/>
      <c r="L275" s="926" t="s">
        <v>30</v>
      </c>
      <c r="M275" s="920"/>
      <c r="N275" s="926">
        <v>1</v>
      </c>
      <c r="O275" s="926">
        <v>1</v>
      </c>
      <c r="P275" s="926">
        <v>1</v>
      </c>
      <c r="Q275" s="926">
        <v>1.2</v>
      </c>
      <c r="R275" s="921">
        <v>1.2</v>
      </c>
      <c r="S275" s="921"/>
      <c r="T275" s="921"/>
      <c r="V275" s="900"/>
    </row>
    <row r="276" spans="1:22" s="898" customFormat="1" ht="11.25" customHeight="1">
      <c r="A276" s="907"/>
      <c r="B276" s="202" t="s">
        <v>156</v>
      </c>
      <c r="C276" s="976">
        <v>3</v>
      </c>
      <c r="D276" s="926" t="s">
        <v>30</v>
      </c>
      <c r="E276" s="920"/>
      <c r="F276" s="926" t="s">
        <v>30</v>
      </c>
      <c r="G276" s="926" t="s">
        <v>30</v>
      </c>
      <c r="H276" s="926" t="s">
        <v>30</v>
      </c>
      <c r="I276" s="926" t="s">
        <v>30</v>
      </c>
      <c r="J276" s="926" t="s">
        <v>30</v>
      </c>
      <c r="K276" s="920"/>
      <c r="L276" s="926" t="s">
        <v>30</v>
      </c>
      <c r="M276" s="920"/>
      <c r="N276" s="926">
        <v>0.1</v>
      </c>
      <c r="O276" s="926">
        <v>0.2</v>
      </c>
      <c r="P276" s="926">
        <v>0.1</v>
      </c>
      <c r="Q276" s="926">
        <v>0.2</v>
      </c>
      <c r="R276" s="921">
        <v>0.2</v>
      </c>
      <c r="S276" s="921"/>
      <c r="T276" s="921"/>
      <c r="V276" s="900"/>
    </row>
    <row r="277" spans="1:22" s="898" customFormat="1" ht="11.25" customHeight="1">
      <c r="A277" s="907"/>
      <c r="B277" s="202" t="s">
        <v>157</v>
      </c>
      <c r="C277" s="976">
        <v>4</v>
      </c>
      <c r="D277" s="926" t="s">
        <v>30</v>
      </c>
      <c r="E277" s="920"/>
      <c r="F277" s="926" t="s">
        <v>30</v>
      </c>
      <c r="G277" s="926" t="s">
        <v>30</v>
      </c>
      <c r="H277" s="926" t="s">
        <v>30</v>
      </c>
      <c r="I277" s="926" t="s">
        <v>30</v>
      </c>
      <c r="J277" s="926" t="s">
        <v>30</v>
      </c>
      <c r="K277" s="920"/>
      <c r="L277" s="926" t="s">
        <v>30</v>
      </c>
      <c r="M277" s="920"/>
      <c r="N277" s="926">
        <v>11.2</v>
      </c>
      <c r="O277" s="926">
        <v>11.2</v>
      </c>
      <c r="P277" s="926">
        <v>11</v>
      </c>
      <c r="Q277" s="926">
        <v>13.2</v>
      </c>
      <c r="R277" s="921">
        <v>12.6</v>
      </c>
      <c r="S277" s="921"/>
      <c r="T277" s="921"/>
      <c r="V277" s="900"/>
    </row>
    <row r="278" spans="1:22" s="898" customFormat="1" ht="11.25" customHeight="1">
      <c r="A278" s="907"/>
      <c r="B278" s="202" t="s">
        <v>158</v>
      </c>
      <c r="C278" s="976"/>
      <c r="D278" s="926" t="s">
        <v>30</v>
      </c>
      <c r="E278" s="920"/>
      <c r="F278" s="926" t="s">
        <v>30</v>
      </c>
      <c r="G278" s="926" t="s">
        <v>30</v>
      </c>
      <c r="H278" s="926" t="s">
        <v>30</v>
      </c>
      <c r="I278" s="926" t="s">
        <v>30</v>
      </c>
      <c r="J278" s="926" t="s">
        <v>30</v>
      </c>
      <c r="K278" s="920"/>
      <c r="L278" s="926" t="s">
        <v>30</v>
      </c>
      <c r="M278" s="920"/>
      <c r="N278" s="926">
        <v>14.2</v>
      </c>
      <c r="O278" s="926">
        <v>14.1</v>
      </c>
      <c r="P278" s="926">
        <v>13.8</v>
      </c>
      <c r="Q278" s="926">
        <v>16.7</v>
      </c>
      <c r="R278" s="921">
        <v>16</v>
      </c>
      <c r="S278" s="921"/>
      <c r="T278" s="921"/>
      <c r="V278" s="900"/>
    </row>
    <row r="279" spans="1:22" s="898" customFormat="1" ht="11.25" customHeight="1">
      <c r="A279" s="907"/>
      <c r="B279" s="202" t="s">
        <v>159</v>
      </c>
      <c r="C279" s="976">
        <v>5</v>
      </c>
      <c r="D279" s="926" t="s">
        <v>30</v>
      </c>
      <c r="E279" s="920"/>
      <c r="F279" s="926" t="s">
        <v>30</v>
      </c>
      <c r="G279" s="926" t="s">
        <v>30</v>
      </c>
      <c r="H279" s="926" t="s">
        <v>30</v>
      </c>
      <c r="I279" s="926" t="s">
        <v>30</v>
      </c>
      <c r="J279" s="926" t="s">
        <v>30</v>
      </c>
      <c r="K279" s="920"/>
      <c r="L279" s="926" t="s">
        <v>30</v>
      </c>
      <c r="M279" s="920"/>
      <c r="N279" s="926">
        <v>1.1000000000000001</v>
      </c>
      <c r="O279" s="926">
        <v>1</v>
      </c>
      <c r="P279" s="926">
        <v>1</v>
      </c>
      <c r="Q279" s="926">
        <v>1.5</v>
      </c>
      <c r="R279" s="921">
        <v>1.6</v>
      </c>
      <c r="S279" s="921"/>
      <c r="T279" s="921"/>
      <c r="V279" s="900"/>
    </row>
    <row r="280" spans="1:22" s="898" customFormat="1" ht="11.25" customHeight="1">
      <c r="A280" s="907"/>
      <c r="B280" s="202" t="s">
        <v>87</v>
      </c>
      <c r="C280" s="976"/>
      <c r="D280" s="926" t="s">
        <v>30</v>
      </c>
      <c r="E280" s="920"/>
      <c r="F280" s="926" t="s">
        <v>30</v>
      </c>
      <c r="G280" s="926" t="s">
        <v>30</v>
      </c>
      <c r="H280" s="926" t="s">
        <v>30</v>
      </c>
      <c r="I280" s="926" t="s">
        <v>30</v>
      </c>
      <c r="J280" s="926" t="s">
        <v>30</v>
      </c>
      <c r="K280" s="920"/>
      <c r="L280" s="926" t="s">
        <v>30</v>
      </c>
      <c r="M280" s="920"/>
      <c r="N280" s="926" t="s">
        <v>30</v>
      </c>
      <c r="O280" s="926">
        <v>0.5</v>
      </c>
      <c r="P280" s="926">
        <v>0.5</v>
      </c>
      <c r="Q280" s="926">
        <v>0.7</v>
      </c>
      <c r="R280" s="921">
        <v>0.6</v>
      </c>
      <c r="S280" s="921"/>
      <c r="T280" s="921"/>
      <c r="V280" s="900"/>
    </row>
    <row r="281" spans="1:22" s="898" customFormat="1" ht="11.25" customHeight="1">
      <c r="A281" s="907"/>
      <c r="B281" s="201" t="s">
        <v>160</v>
      </c>
      <c r="C281" s="186"/>
      <c r="D281" s="926" t="s">
        <v>30</v>
      </c>
      <c r="E281" s="920"/>
      <c r="F281" s="926" t="s">
        <v>30</v>
      </c>
      <c r="G281" s="926" t="s">
        <v>30</v>
      </c>
      <c r="H281" s="926" t="s">
        <v>30</v>
      </c>
      <c r="I281" s="926" t="s">
        <v>30</v>
      </c>
      <c r="J281" s="926" t="s">
        <v>30</v>
      </c>
      <c r="K281" s="920"/>
      <c r="L281" s="926" t="s">
        <v>30</v>
      </c>
      <c r="M281" s="920"/>
      <c r="N281" s="926">
        <v>15.8</v>
      </c>
      <c r="O281" s="926">
        <v>15.6</v>
      </c>
      <c r="P281" s="926">
        <v>15.3</v>
      </c>
      <c r="Q281" s="926">
        <v>18.899999999999999</v>
      </c>
      <c r="R281" s="921">
        <v>18.2</v>
      </c>
      <c r="S281" s="921"/>
      <c r="T281" s="921"/>
      <c r="V281" s="900"/>
    </row>
    <row r="282" spans="1:22" s="898" customFormat="1" ht="6" customHeight="1">
      <c r="A282" s="907"/>
      <c r="B282" s="910"/>
      <c r="C282" s="977"/>
      <c r="D282" s="920"/>
      <c r="E282" s="920"/>
      <c r="F282" s="926"/>
      <c r="G282" s="920"/>
      <c r="H282" s="920"/>
      <c r="I282" s="920"/>
      <c r="J282" s="920"/>
      <c r="K282" s="920"/>
      <c r="L282" s="920"/>
      <c r="M282" s="920"/>
      <c r="N282" s="926" t="s">
        <v>809</v>
      </c>
      <c r="O282" s="926" t="s">
        <v>809</v>
      </c>
      <c r="P282" s="926" t="s">
        <v>809</v>
      </c>
      <c r="Q282" s="926" t="s">
        <v>809</v>
      </c>
      <c r="R282" s="921" t="s">
        <v>809</v>
      </c>
      <c r="S282" s="921"/>
      <c r="T282" s="921"/>
      <c r="V282" s="900"/>
    </row>
    <row r="283" spans="1:22" s="898" customFormat="1" ht="11.25" customHeight="1">
      <c r="A283" s="907"/>
      <c r="B283" s="930" t="s">
        <v>161</v>
      </c>
      <c r="C283" s="974"/>
      <c r="D283" s="920"/>
      <c r="E283" s="920"/>
      <c r="F283" s="926"/>
      <c r="G283" s="920"/>
      <c r="H283" s="920"/>
      <c r="I283" s="920"/>
      <c r="J283" s="920"/>
      <c r="K283" s="920"/>
      <c r="L283" s="920"/>
      <c r="M283" s="920"/>
      <c r="N283" s="926" t="s">
        <v>809</v>
      </c>
      <c r="O283" s="926" t="s">
        <v>809</v>
      </c>
      <c r="P283" s="926" t="s">
        <v>809</v>
      </c>
      <c r="Q283" s="926" t="s">
        <v>809</v>
      </c>
      <c r="R283" s="921" t="s">
        <v>809</v>
      </c>
      <c r="S283" s="921"/>
      <c r="T283" s="921"/>
      <c r="V283" s="900"/>
    </row>
    <row r="284" spans="1:22" s="898" customFormat="1" ht="11.25" customHeight="1">
      <c r="A284" s="907"/>
      <c r="B284" s="903" t="s">
        <v>161</v>
      </c>
      <c r="C284" s="186">
        <v>6</v>
      </c>
      <c r="D284" s="926" t="s">
        <v>30</v>
      </c>
      <c r="E284" s="920"/>
      <c r="F284" s="926" t="s">
        <v>30</v>
      </c>
      <c r="G284" s="926" t="s">
        <v>30</v>
      </c>
      <c r="H284" s="926" t="s">
        <v>30</v>
      </c>
      <c r="I284" s="926" t="s">
        <v>30</v>
      </c>
      <c r="J284" s="926" t="s">
        <v>30</v>
      </c>
      <c r="K284" s="920"/>
      <c r="L284" s="926" t="s">
        <v>30</v>
      </c>
      <c r="M284" s="920"/>
      <c r="N284" s="926" t="s">
        <v>30</v>
      </c>
      <c r="O284" s="926">
        <v>18.899999999999999</v>
      </c>
      <c r="P284" s="926">
        <v>19.399999999999999</v>
      </c>
      <c r="Q284" s="926">
        <v>22.2</v>
      </c>
      <c r="R284" s="921">
        <v>22.8</v>
      </c>
      <c r="S284" s="921"/>
      <c r="T284" s="921"/>
      <c r="V284" s="900"/>
    </row>
    <row r="285" spans="1:22" s="898" customFormat="1" ht="11.25" customHeight="1">
      <c r="A285" s="907"/>
      <c r="B285" s="903" t="s">
        <v>162</v>
      </c>
      <c r="C285" s="177"/>
      <c r="D285" s="926" t="s">
        <v>30</v>
      </c>
      <c r="E285" s="920"/>
      <c r="F285" s="926" t="s">
        <v>30</v>
      </c>
      <c r="G285" s="926" t="s">
        <v>30</v>
      </c>
      <c r="H285" s="926" t="s">
        <v>30</v>
      </c>
      <c r="I285" s="926" t="s">
        <v>30</v>
      </c>
      <c r="J285" s="926" t="s">
        <v>30</v>
      </c>
      <c r="K285" s="920"/>
      <c r="L285" s="926" t="s">
        <v>30</v>
      </c>
      <c r="M285" s="920"/>
      <c r="N285" s="926" t="s">
        <v>30</v>
      </c>
      <c r="O285" s="926">
        <v>1</v>
      </c>
      <c r="P285" s="926">
        <v>1.1000000000000001</v>
      </c>
      <c r="Q285" s="926">
        <v>1.4</v>
      </c>
      <c r="R285" s="921">
        <v>1.5</v>
      </c>
      <c r="S285" s="921"/>
      <c r="T285" s="921"/>
      <c r="V285" s="900"/>
    </row>
    <row r="286" spans="1:22" s="898" customFormat="1" ht="11.25" customHeight="1">
      <c r="A286" s="907"/>
      <c r="B286" s="903" t="s">
        <v>163</v>
      </c>
      <c r="C286" s="177"/>
      <c r="D286" s="926" t="s">
        <v>30</v>
      </c>
      <c r="E286" s="920"/>
      <c r="F286" s="926" t="s">
        <v>30</v>
      </c>
      <c r="G286" s="926" t="s">
        <v>30</v>
      </c>
      <c r="H286" s="926" t="s">
        <v>30</v>
      </c>
      <c r="I286" s="926" t="s">
        <v>30</v>
      </c>
      <c r="J286" s="926" t="s">
        <v>30</v>
      </c>
      <c r="K286" s="920"/>
      <c r="L286" s="926" t="s">
        <v>30</v>
      </c>
      <c r="M286" s="920"/>
      <c r="N286" s="926" t="s">
        <v>30</v>
      </c>
      <c r="O286" s="926">
        <v>4.9000000000000004</v>
      </c>
      <c r="P286" s="926">
        <v>4.4000000000000004</v>
      </c>
      <c r="Q286" s="926">
        <v>4.7</v>
      </c>
      <c r="R286" s="921">
        <v>4.9000000000000004</v>
      </c>
      <c r="S286" s="921"/>
      <c r="T286" s="921"/>
      <c r="V286" s="900"/>
    </row>
    <row r="287" spans="1:22" s="898" customFormat="1" ht="11.25" customHeight="1">
      <c r="A287" s="907"/>
      <c r="B287" s="903" t="s">
        <v>164</v>
      </c>
      <c r="C287" s="177"/>
      <c r="D287" s="926" t="s">
        <v>30</v>
      </c>
      <c r="E287" s="920"/>
      <c r="F287" s="926" t="s">
        <v>30</v>
      </c>
      <c r="G287" s="926" t="s">
        <v>30</v>
      </c>
      <c r="H287" s="926" t="s">
        <v>30</v>
      </c>
      <c r="I287" s="926" t="s">
        <v>30</v>
      </c>
      <c r="J287" s="926" t="s">
        <v>30</v>
      </c>
      <c r="K287" s="920"/>
      <c r="L287" s="926" t="s">
        <v>30</v>
      </c>
      <c r="M287" s="920"/>
      <c r="N287" s="926" t="s">
        <v>30</v>
      </c>
      <c r="O287" s="926" t="s">
        <v>29</v>
      </c>
      <c r="P287" s="926" t="s">
        <v>29</v>
      </c>
      <c r="Q287" s="926" t="s">
        <v>29</v>
      </c>
      <c r="R287" s="921" t="s">
        <v>29</v>
      </c>
      <c r="S287" s="921"/>
      <c r="T287" s="921"/>
      <c r="V287" s="900"/>
    </row>
    <row r="288" spans="1:22" s="898" customFormat="1" ht="11.25" customHeight="1">
      <c r="A288" s="907"/>
      <c r="B288" s="903" t="s">
        <v>165</v>
      </c>
      <c r="C288" s="177"/>
      <c r="D288" s="926" t="s">
        <v>30</v>
      </c>
      <c r="E288" s="920"/>
      <c r="F288" s="926" t="s">
        <v>30</v>
      </c>
      <c r="G288" s="926" t="s">
        <v>30</v>
      </c>
      <c r="H288" s="926" t="s">
        <v>30</v>
      </c>
      <c r="I288" s="926" t="s">
        <v>30</v>
      </c>
      <c r="J288" s="926" t="s">
        <v>30</v>
      </c>
      <c r="K288" s="920"/>
      <c r="L288" s="926" t="s">
        <v>30</v>
      </c>
      <c r="M288" s="920"/>
      <c r="N288" s="926" t="s">
        <v>30</v>
      </c>
      <c r="O288" s="926">
        <v>23.9</v>
      </c>
      <c r="P288" s="926">
        <v>23.8</v>
      </c>
      <c r="Q288" s="926">
        <v>26.9</v>
      </c>
      <c r="R288" s="921">
        <v>27.7</v>
      </c>
      <c r="S288" s="921"/>
      <c r="T288" s="921"/>
      <c r="V288" s="900"/>
    </row>
    <row r="289" spans="1:22" s="898" customFormat="1" ht="6" customHeight="1">
      <c r="A289" s="907"/>
      <c r="B289" s="903"/>
      <c r="C289" s="177"/>
      <c r="D289" s="928"/>
      <c r="E289" s="928"/>
      <c r="F289" s="143"/>
      <c r="G289" s="928"/>
      <c r="H289" s="928"/>
      <c r="I289" s="928"/>
      <c r="J289" s="928"/>
      <c r="K289" s="928"/>
      <c r="L289" s="928"/>
      <c r="M289" s="928"/>
      <c r="N289" s="143" t="s">
        <v>809</v>
      </c>
      <c r="O289" s="143" t="s">
        <v>809</v>
      </c>
      <c r="P289" s="143" t="s">
        <v>809</v>
      </c>
      <c r="Q289" s="143" t="s">
        <v>809</v>
      </c>
      <c r="R289" s="921" t="s">
        <v>809</v>
      </c>
      <c r="S289" s="921"/>
      <c r="T289" s="921"/>
      <c r="V289" s="900"/>
    </row>
    <row r="290" spans="1:22" s="898" customFormat="1" ht="11.25" customHeight="1">
      <c r="A290" s="907"/>
      <c r="B290" s="930" t="s">
        <v>166</v>
      </c>
      <c r="C290" s="177"/>
      <c r="D290" s="928"/>
      <c r="E290" s="928"/>
      <c r="F290" s="143"/>
      <c r="G290" s="928"/>
      <c r="H290" s="928"/>
      <c r="I290" s="928"/>
      <c r="J290" s="928"/>
      <c r="K290" s="928"/>
      <c r="L290" s="928"/>
      <c r="M290" s="928"/>
      <c r="N290" s="143" t="s">
        <v>809</v>
      </c>
      <c r="O290" s="143" t="s">
        <v>809</v>
      </c>
      <c r="P290" s="143" t="s">
        <v>809</v>
      </c>
      <c r="Q290" s="143" t="s">
        <v>809</v>
      </c>
      <c r="R290" s="921" t="s">
        <v>809</v>
      </c>
      <c r="S290" s="921"/>
      <c r="T290" s="921"/>
      <c r="V290" s="900"/>
    </row>
    <row r="291" spans="1:22" s="898" customFormat="1" ht="11.25" customHeight="1">
      <c r="A291" s="907"/>
      <c r="B291" s="903" t="s">
        <v>167</v>
      </c>
      <c r="C291" s="186">
        <v>7</v>
      </c>
      <c r="D291" s="926" t="s">
        <v>30</v>
      </c>
      <c r="E291" s="920"/>
      <c r="F291" s="926" t="s">
        <v>30</v>
      </c>
      <c r="G291" s="926" t="s">
        <v>30</v>
      </c>
      <c r="H291" s="926" t="s">
        <v>30</v>
      </c>
      <c r="I291" s="926" t="s">
        <v>30</v>
      </c>
      <c r="J291" s="926" t="s">
        <v>30</v>
      </c>
      <c r="K291" s="920"/>
      <c r="L291" s="926" t="s">
        <v>30</v>
      </c>
      <c r="M291" s="920"/>
      <c r="N291" s="926" t="s">
        <v>30</v>
      </c>
      <c r="O291" s="926">
        <v>0.7</v>
      </c>
      <c r="P291" s="926">
        <v>0.7</v>
      </c>
      <c r="Q291" s="926">
        <v>0.8</v>
      </c>
      <c r="R291" s="921">
        <v>0.8</v>
      </c>
      <c r="S291" s="921"/>
      <c r="T291" s="921"/>
      <c r="V291" s="900"/>
    </row>
    <row r="292" spans="1:22" s="898" customFormat="1" ht="11.25" customHeight="1">
      <c r="A292" s="907"/>
      <c r="B292" s="903" t="s">
        <v>168</v>
      </c>
      <c r="C292" s="177"/>
      <c r="D292" s="926" t="s">
        <v>30</v>
      </c>
      <c r="E292" s="920"/>
      <c r="F292" s="926" t="s">
        <v>30</v>
      </c>
      <c r="G292" s="926" t="s">
        <v>30</v>
      </c>
      <c r="H292" s="926" t="s">
        <v>30</v>
      </c>
      <c r="I292" s="926" t="s">
        <v>30</v>
      </c>
      <c r="J292" s="926" t="s">
        <v>30</v>
      </c>
      <c r="K292" s="920"/>
      <c r="L292" s="926" t="s">
        <v>30</v>
      </c>
      <c r="M292" s="920"/>
      <c r="N292" s="926" t="s">
        <v>30</v>
      </c>
      <c r="O292" s="926">
        <v>0.7</v>
      </c>
      <c r="P292" s="926">
        <v>0.7</v>
      </c>
      <c r="Q292" s="926">
        <v>0.9</v>
      </c>
      <c r="R292" s="921">
        <v>0.9</v>
      </c>
      <c r="S292" s="921"/>
      <c r="T292" s="921"/>
      <c r="V292" s="900"/>
    </row>
    <row r="293" spans="1:22" s="898" customFormat="1" ht="11.25" customHeight="1">
      <c r="A293" s="907"/>
      <c r="B293" s="903" t="s">
        <v>169</v>
      </c>
      <c r="C293" s="177"/>
      <c r="D293" s="926" t="s">
        <v>30</v>
      </c>
      <c r="E293" s="920"/>
      <c r="F293" s="926" t="s">
        <v>30</v>
      </c>
      <c r="G293" s="926" t="s">
        <v>30</v>
      </c>
      <c r="H293" s="926" t="s">
        <v>30</v>
      </c>
      <c r="I293" s="926" t="s">
        <v>30</v>
      </c>
      <c r="J293" s="926" t="s">
        <v>30</v>
      </c>
      <c r="K293" s="920"/>
      <c r="L293" s="926" t="s">
        <v>30</v>
      </c>
      <c r="M293" s="920"/>
      <c r="N293" s="926" t="s">
        <v>30</v>
      </c>
      <c r="O293" s="926">
        <v>2.1</v>
      </c>
      <c r="P293" s="926">
        <v>2.1</v>
      </c>
      <c r="Q293" s="926">
        <v>2.5</v>
      </c>
      <c r="R293" s="921">
        <v>2.6</v>
      </c>
      <c r="S293" s="921"/>
      <c r="T293" s="921"/>
      <c r="V293" s="900"/>
    </row>
    <row r="294" spans="1:22" s="898" customFormat="1" ht="11.25" customHeight="1">
      <c r="A294" s="907"/>
      <c r="B294" s="903" t="s">
        <v>165</v>
      </c>
      <c r="C294" s="177"/>
      <c r="D294" s="926" t="s">
        <v>30</v>
      </c>
      <c r="E294" s="920"/>
      <c r="F294" s="926" t="s">
        <v>30</v>
      </c>
      <c r="G294" s="926" t="s">
        <v>30</v>
      </c>
      <c r="H294" s="926" t="s">
        <v>30</v>
      </c>
      <c r="I294" s="926" t="s">
        <v>30</v>
      </c>
      <c r="J294" s="926" t="s">
        <v>30</v>
      </c>
      <c r="K294" s="920"/>
      <c r="L294" s="926" t="s">
        <v>30</v>
      </c>
      <c r="M294" s="920"/>
      <c r="N294" s="926" t="s">
        <v>30</v>
      </c>
      <c r="O294" s="926">
        <v>3.6</v>
      </c>
      <c r="P294" s="926">
        <v>3.4</v>
      </c>
      <c r="Q294" s="926">
        <v>4.2</v>
      </c>
      <c r="R294" s="921">
        <v>4.3</v>
      </c>
      <c r="S294" s="921"/>
      <c r="T294" s="921"/>
      <c r="V294" s="900"/>
    </row>
    <row r="295" spans="1:22" s="898" customFormat="1" ht="6" customHeight="1">
      <c r="A295" s="907"/>
      <c r="B295" s="903"/>
      <c r="C295" s="177"/>
      <c r="D295" s="928"/>
      <c r="E295" s="928"/>
      <c r="F295" s="143"/>
      <c r="G295" s="928"/>
      <c r="H295" s="928"/>
      <c r="I295" s="928"/>
      <c r="J295" s="928"/>
      <c r="K295" s="928"/>
      <c r="L295" s="928"/>
      <c r="M295" s="928"/>
      <c r="N295" s="143" t="s">
        <v>809</v>
      </c>
      <c r="O295" s="143" t="s">
        <v>809</v>
      </c>
      <c r="P295" s="143" t="s">
        <v>809</v>
      </c>
      <c r="Q295" s="143" t="s">
        <v>809</v>
      </c>
      <c r="R295" s="921" t="s">
        <v>809</v>
      </c>
      <c r="S295" s="921"/>
      <c r="T295" s="921"/>
      <c r="V295" s="900"/>
    </row>
    <row r="296" spans="1:22" s="898" customFormat="1" ht="11.25" customHeight="1">
      <c r="A296" s="907"/>
      <c r="B296" s="930" t="s">
        <v>170</v>
      </c>
      <c r="C296" s="186">
        <v>8</v>
      </c>
      <c r="D296" s="926" t="s">
        <v>30</v>
      </c>
      <c r="E296" s="920"/>
      <c r="F296" s="926" t="s">
        <v>30</v>
      </c>
      <c r="G296" s="926" t="s">
        <v>30</v>
      </c>
      <c r="H296" s="926" t="s">
        <v>30</v>
      </c>
      <c r="I296" s="926" t="s">
        <v>30</v>
      </c>
      <c r="J296" s="926" t="s">
        <v>30</v>
      </c>
      <c r="K296" s="920"/>
      <c r="L296" s="926" t="s">
        <v>30</v>
      </c>
      <c r="M296" s="920"/>
      <c r="N296" s="926" t="s">
        <v>30</v>
      </c>
      <c r="O296" s="926">
        <v>0.5</v>
      </c>
      <c r="P296" s="926">
        <v>0.4</v>
      </c>
      <c r="Q296" s="926">
        <v>0.5</v>
      </c>
      <c r="R296" s="921">
        <v>0.5</v>
      </c>
      <c r="S296" s="921"/>
      <c r="T296" s="921"/>
      <c r="V296" s="900"/>
    </row>
    <row r="297" spans="1:22" s="898" customFormat="1" ht="6" customHeight="1">
      <c r="A297" s="907"/>
      <c r="B297" s="903"/>
      <c r="C297" s="177"/>
      <c r="D297" s="928"/>
      <c r="E297" s="928"/>
      <c r="F297" s="143"/>
      <c r="G297" s="928"/>
      <c r="H297" s="928"/>
      <c r="I297" s="928"/>
      <c r="J297" s="928"/>
      <c r="K297" s="928"/>
      <c r="L297" s="928"/>
      <c r="M297" s="928"/>
      <c r="N297" s="926" t="s">
        <v>809</v>
      </c>
      <c r="O297" s="926" t="s">
        <v>809</v>
      </c>
      <c r="P297" s="926" t="s">
        <v>809</v>
      </c>
      <c r="Q297" s="926" t="s">
        <v>809</v>
      </c>
      <c r="R297" s="921" t="s">
        <v>809</v>
      </c>
      <c r="S297" s="921"/>
      <c r="T297" s="921"/>
      <c r="V297" s="900"/>
    </row>
    <row r="298" spans="1:22" s="898" customFormat="1" ht="11.25" customHeight="1">
      <c r="A298" s="907"/>
      <c r="B298" s="930" t="s">
        <v>171</v>
      </c>
      <c r="C298" s="177"/>
      <c r="D298" s="920"/>
      <c r="E298" s="920"/>
      <c r="F298" s="926"/>
      <c r="G298" s="920"/>
      <c r="H298" s="920"/>
      <c r="I298" s="920"/>
      <c r="J298" s="920"/>
      <c r="K298" s="920"/>
      <c r="L298" s="920"/>
      <c r="M298" s="920"/>
      <c r="N298" s="926" t="s">
        <v>809</v>
      </c>
      <c r="O298" s="143" t="s">
        <v>809</v>
      </c>
      <c r="P298" s="143" t="s">
        <v>809</v>
      </c>
      <c r="Q298" s="143" t="s">
        <v>809</v>
      </c>
      <c r="R298" s="921" t="s">
        <v>809</v>
      </c>
      <c r="S298" s="921"/>
      <c r="T298" s="921"/>
      <c r="V298" s="900"/>
    </row>
    <row r="299" spans="1:22" s="898" customFormat="1" ht="11.25" customHeight="1">
      <c r="A299" s="907"/>
      <c r="B299" s="903" t="s">
        <v>172</v>
      </c>
      <c r="C299" s="177"/>
      <c r="D299" s="926" t="s">
        <v>30</v>
      </c>
      <c r="E299" s="920"/>
      <c r="F299" s="926" t="s">
        <v>30</v>
      </c>
      <c r="G299" s="926" t="s">
        <v>30</v>
      </c>
      <c r="H299" s="926" t="s">
        <v>30</v>
      </c>
      <c r="I299" s="926" t="s">
        <v>30</v>
      </c>
      <c r="J299" s="926" t="s">
        <v>30</v>
      </c>
      <c r="K299" s="920"/>
      <c r="L299" s="926" t="s">
        <v>30</v>
      </c>
      <c r="M299" s="920"/>
      <c r="N299" s="926" t="s">
        <v>30</v>
      </c>
      <c r="O299" s="926">
        <v>0.1</v>
      </c>
      <c r="P299" s="926">
        <v>0.1</v>
      </c>
      <c r="Q299" s="926">
        <v>0.1</v>
      </c>
      <c r="R299" s="921">
        <v>0.1</v>
      </c>
      <c r="S299" s="921"/>
      <c r="T299" s="921"/>
      <c r="V299" s="900"/>
    </row>
    <row r="300" spans="1:22" s="898" customFormat="1" ht="11.25" customHeight="1">
      <c r="A300" s="907"/>
      <c r="B300" s="903" t="s">
        <v>173</v>
      </c>
      <c r="C300" s="177"/>
      <c r="D300" s="926" t="s">
        <v>30</v>
      </c>
      <c r="E300" s="920"/>
      <c r="F300" s="926" t="s">
        <v>30</v>
      </c>
      <c r="G300" s="926" t="s">
        <v>30</v>
      </c>
      <c r="H300" s="926" t="s">
        <v>30</v>
      </c>
      <c r="I300" s="926" t="s">
        <v>30</v>
      </c>
      <c r="J300" s="926" t="s">
        <v>30</v>
      </c>
      <c r="K300" s="920"/>
      <c r="L300" s="926" t="s">
        <v>30</v>
      </c>
      <c r="M300" s="920"/>
      <c r="N300" s="926" t="s">
        <v>30</v>
      </c>
      <c r="O300" s="926">
        <v>1.1000000000000001</v>
      </c>
      <c r="P300" s="926">
        <v>1</v>
      </c>
      <c r="Q300" s="926">
        <v>0.9</v>
      </c>
      <c r="R300" s="921">
        <v>0.8</v>
      </c>
      <c r="S300" s="921"/>
      <c r="T300" s="921"/>
      <c r="V300" s="900"/>
    </row>
    <row r="301" spans="1:22" s="898" customFormat="1" ht="11.25" customHeight="1">
      <c r="A301" s="907"/>
      <c r="B301" s="903" t="s">
        <v>174</v>
      </c>
      <c r="C301" s="186">
        <v>9</v>
      </c>
      <c r="D301" s="926" t="s">
        <v>30</v>
      </c>
      <c r="E301" s="920"/>
      <c r="F301" s="926" t="s">
        <v>30</v>
      </c>
      <c r="G301" s="926" t="s">
        <v>30</v>
      </c>
      <c r="H301" s="926" t="s">
        <v>30</v>
      </c>
      <c r="I301" s="926" t="s">
        <v>30</v>
      </c>
      <c r="J301" s="926" t="s">
        <v>30</v>
      </c>
      <c r="K301" s="920"/>
      <c r="L301" s="926" t="s">
        <v>30</v>
      </c>
      <c r="M301" s="920"/>
      <c r="N301" s="926" t="s">
        <v>30</v>
      </c>
      <c r="O301" s="926">
        <v>1.1000000000000001</v>
      </c>
      <c r="P301" s="926">
        <v>1.1000000000000001</v>
      </c>
      <c r="Q301" s="926">
        <v>1.3</v>
      </c>
      <c r="R301" s="921">
        <v>1.3</v>
      </c>
      <c r="S301" s="921"/>
      <c r="T301" s="921"/>
      <c r="V301" s="900"/>
    </row>
    <row r="302" spans="1:22" s="898" customFormat="1" ht="11.25" customHeight="1">
      <c r="A302" s="907"/>
      <c r="B302" s="903" t="s">
        <v>165</v>
      </c>
      <c r="C302" s="177"/>
      <c r="D302" s="926" t="s">
        <v>30</v>
      </c>
      <c r="E302" s="920"/>
      <c r="F302" s="926" t="s">
        <v>30</v>
      </c>
      <c r="G302" s="926" t="s">
        <v>30</v>
      </c>
      <c r="H302" s="926" t="s">
        <v>30</v>
      </c>
      <c r="I302" s="926" t="s">
        <v>30</v>
      </c>
      <c r="J302" s="926" t="s">
        <v>30</v>
      </c>
      <c r="K302" s="920"/>
      <c r="L302" s="926" t="s">
        <v>30</v>
      </c>
      <c r="M302" s="920"/>
      <c r="N302" s="926" t="s">
        <v>30</v>
      </c>
      <c r="O302" s="926">
        <v>2.2999999999999998</v>
      </c>
      <c r="P302" s="926">
        <v>2.2000000000000002</v>
      </c>
      <c r="Q302" s="926">
        <v>2.2999999999999998</v>
      </c>
      <c r="R302" s="921">
        <v>2.2999999999999998</v>
      </c>
      <c r="S302" s="921"/>
      <c r="T302" s="921"/>
      <c r="V302" s="900"/>
    </row>
    <row r="303" spans="1:22" s="898" customFormat="1" ht="4.5" customHeight="1">
      <c r="A303" s="907"/>
      <c r="B303" s="903"/>
      <c r="C303" s="177"/>
      <c r="D303" s="928"/>
      <c r="E303" s="928"/>
      <c r="F303" s="143"/>
      <c r="G303" s="928"/>
      <c r="H303" s="928"/>
      <c r="I303" s="928"/>
      <c r="J303" s="928"/>
      <c r="K303" s="928"/>
      <c r="L303" s="928"/>
      <c r="M303" s="928"/>
      <c r="N303" s="143" t="s">
        <v>809</v>
      </c>
      <c r="O303" s="143" t="s">
        <v>809</v>
      </c>
      <c r="P303" s="143" t="s">
        <v>809</v>
      </c>
      <c r="Q303" s="143" t="s">
        <v>809</v>
      </c>
      <c r="R303" s="921" t="s">
        <v>809</v>
      </c>
      <c r="S303" s="921"/>
      <c r="T303" s="921"/>
      <c r="V303" s="900"/>
    </row>
    <row r="304" spans="1:22" s="898" customFormat="1" ht="11.25" customHeight="1">
      <c r="A304" s="907"/>
      <c r="B304" s="930" t="s">
        <v>175</v>
      </c>
      <c r="C304" s="186">
        <v>10</v>
      </c>
      <c r="D304" s="926" t="s">
        <v>30</v>
      </c>
      <c r="E304" s="920"/>
      <c r="F304" s="926" t="s">
        <v>30</v>
      </c>
      <c r="G304" s="926" t="s">
        <v>30</v>
      </c>
      <c r="H304" s="926" t="s">
        <v>30</v>
      </c>
      <c r="I304" s="926" t="s">
        <v>30</v>
      </c>
      <c r="J304" s="926" t="s">
        <v>30</v>
      </c>
      <c r="K304" s="920"/>
      <c r="L304" s="926" t="s">
        <v>30</v>
      </c>
      <c r="M304" s="920"/>
      <c r="N304" s="926" t="s">
        <v>30</v>
      </c>
      <c r="O304" s="926">
        <v>3.4</v>
      </c>
      <c r="P304" s="926">
        <v>3.3</v>
      </c>
      <c r="Q304" s="926">
        <v>3.4</v>
      </c>
      <c r="R304" s="921">
        <v>3.3</v>
      </c>
      <c r="S304" s="921"/>
      <c r="T304" s="921"/>
      <c r="V304" s="900"/>
    </row>
    <row r="305" spans="1:22" s="898" customFormat="1" ht="5.25" customHeight="1">
      <c r="A305" s="907"/>
      <c r="B305" s="903"/>
      <c r="C305" s="177"/>
      <c r="D305" s="926"/>
      <c r="E305" s="920"/>
      <c r="F305" s="926"/>
      <c r="G305" s="926"/>
      <c r="H305" s="926"/>
      <c r="I305" s="926"/>
      <c r="J305" s="926"/>
      <c r="K305" s="920"/>
      <c r="L305" s="926"/>
      <c r="M305" s="920"/>
      <c r="N305" s="926" t="s">
        <v>809</v>
      </c>
      <c r="O305" s="926" t="s">
        <v>809</v>
      </c>
      <c r="P305" s="926" t="s">
        <v>809</v>
      </c>
      <c r="Q305" s="926" t="s">
        <v>809</v>
      </c>
      <c r="R305" s="921" t="s">
        <v>809</v>
      </c>
      <c r="S305" s="921"/>
      <c r="T305" s="921"/>
      <c r="V305" s="900"/>
    </row>
    <row r="306" spans="1:22" s="898" customFormat="1" ht="11.25" customHeight="1">
      <c r="A306" s="907"/>
      <c r="B306" s="930" t="s">
        <v>93</v>
      </c>
      <c r="C306" s="186">
        <v>11</v>
      </c>
      <c r="D306" s="926" t="s">
        <v>30</v>
      </c>
      <c r="E306" s="920"/>
      <c r="F306" s="926" t="s">
        <v>30</v>
      </c>
      <c r="G306" s="926" t="s">
        <v>30</v>
      </c>
      <c r="H306" s="926" t="s">
        <v>30</v>
      </c>
      <c r="I306" s="926" t="s">
        <v>30</v>
      </c>
      <c r="J306" s="926" t="s">
        <v>30</v>
      </c>
      <c r="K306" s="920"/>
      <c r="L306" s="926" t="s">
        <v>30</v>
      </c>
      <c r="M306" s="920"/>
      <c r="N306" s="926" t="s">
        <v>30</v>
      </c>
      <c r="O306" s="926">
        <v>2.6</v>
      </c>
      <c r="P306" s="926">
        <v>2.7</v>
      </c>
      <c r="Q306" s="926">
        <v>3.2</v>
      </c>
      <c r="R306" s="921">
        <v>3</v>
      </c>
      <c r="S306" s="921"/>
      <c r="T306" s="921"/>
      <c r="V306" s="900"/>
    </row>
    <row r="307" spans="1:22" s="898" customFormat="1" ht="4.5" customHeight="1">
      <c r="A307" s="907"/>
      <c r="B307" s="903"/>
      <c r="C307" s="177"/>
      <c r="D307" s="928"/>
      <c r="E307" s="928"/>
      <c r="F307" s="143"/>
      <c r="G307" s="928"/>
      <c r="H307" s="928"/>
      <c r="I307" s="928"/>
      <c r="J307" s="928"/>
      <c r="K307" s="928"/>
      <c r="L307" s="928"/>
      <c r="M307" s="928"/>
      <c r="N307" s="143" t="s">
        <v>809</v>
      </c>
      <c r="O307" s="143" t="s">
        <v>809</v>
      </c>
      <c r="P307" s="143" t="s">
        <v>809</v>
      </c>
      <c r="Q307" s="143" t="s">
        <v>809</v>
      </c>
      <c r="R307" s="921" t="s">
        <v>809</v>
      </c>
      <c r="S307" s="921"/>
      <c r="T307" s="921"/>
      <c r="V307" s="900"/>
    </row>
    <row r="308" spans="1:22" s="898" customFormat="1" ht="11.25" customHeight="1">
      <c r="A308" s="978"/>
      <c r="B308" s="930" t="s">
        <v>176</v>
      </c>
      <c r="C308" s="186">
        <v>12</v>
      </c>
      <c r="D308" s="926" t="s">
        <v>30</v>
      </c>
      <c r="E308" s="920"/>
      <c r="F308" s="926" t="s">
        <v>30</v>
      </c>
      <c r="G308" s="926" t="s">
        <v>30</v>
      </c>
      <c r="H308" s="926" t="s">
        <v>30</v>
      </c>
      <c r="I308" s="926" t="s">
        <v>30</v>
      </c>
      <c r="J308" s="926" t="s">
        <v>30</v>
      </c>
      <c r="K308" s="920"/>
      <c r="L308" s="926" t="s">
        <v>30</v>
      </c>
      <c r="M308" s="920"/>
      <c r="N308" s="926" t="s">
        <v>30</v>
      </c>
      <c r="O308" s="926">
        <v>48.7</v>
      </c>
      <c r="P308" s="926">
        <v>48</v>
      </c>
      <c r="Q308" s="926">
        <v>55.5</v>
      </c>
      <c r="R308" s="921">
        <v>55.6</v>
      </c>
      <c r="S308" s="921"/>
      <c r="T308" s="921"/>
      <c r="V308" s="900"/>
    </row>
    <row r="309" spans="1:22" s="898" customFormat="1" ht="11.25" customHeight="1">
      <c r="A309" s="907"/>
      <c r="B309" s="907"/>
      <c r="C309" s="977"/>
      <c r="D309" s="920"/>
      <c r="E309" s="920"/>
      <c r="F309" s="926"/>
      <c r="G309" s="920"/>
      <c r="H309" s="926"/>
      <c r="I309" s="926"/>
      <c r="J309" s="926"/>
      <c r="K309" s="926"/>
      <c r="L309" s="926"/>
      <c r="M309" s="926"/>
      <c r="N309" s="926"/>
      <c r="O309" s="926"/>
      <c r="P309" s="926"/>
      <c r="Q309" s="926"/>
      <c r="R309" s="921"/>
      <c r="S309" s="921"/>
      <c r="T309" s="921"/>
      <c r="V309" s="900"/>
    </row>
    <row r="310" spans="1:22" s="898" customFormat="1" ht="11.25" customHeight="1">
      <c r="B310" s="924" t="s">
        <v>98</v>
      </c>
      <c r="C310" s="979"/>
      <c r="D310" s="920"/>
      <c r="E310" s="920"/>
      <c r="F310" s="926"/>
      <c r="G310" s="920"/>
      <c r="H310" s="920"/>
      <c r="I310" s="920"/>
      <c r="J310" s="920"/>
      <c r="K310" s="920"/>
      <c r="L310" s="920"/>
      <c r="M310" s="920"/>
      <c r="N310" s="926"/>
      <c r="O310" s="926"/>
      <c r="P310" s="926"/>
      <c r="Q310" s="926"/>
      <c r="R310" s="921"/>
      <c r="S310" s="921"/>
      <c r="T310" s="921"/>
      <c r="V310" s="900"/>
    </row>
    <row r="311" spans="1:22" s="898" customFormat="1" ht="4.5" customHeight="1">
      <c r="A311" s="914"/>
      <c r="B311" s="915"/>
      <c r="C311" s="977"/>
      <c r="D311" s="920"/>
      <c r="E311" s="920"/>
      <c r="F311" s="926"/>
      <c r="G311" s="920"/>
      <c r="H311" s="920"/>
      <c r="I311" s="920"/>
      <c r="J311" s="920"/>
      <c r="K311" s="920"/>
      <c r="L311" s="920"/>
      <c r="M311" s="920"/>
      <c r="N311" s="926"/>
      <c r="O311" s="926"/>
      <c r="P311" s="926"/>
      <c r="Q311" s="926"/>
      <c r="R311" s="921"/>
      <c r="S311" s="921"/>
      <c r="T311" s="921"/>
      <c r="V311" s="900"/>
    </row>
    <row r="312" spans="1:22" s="898" customFormat="1" ht="11.25" customHeight="1">
      <c r="A312" s="914"/>
      <c r="B312" s="204" t="s">
        <v>152</v>
      </c>
      <c r="C312" s="974"/>
      <c r="D312" s="920"/>
      <c r="E312" s="920"/>
      <c r="F312" s="926"/>
      <c r="G312" s="920"/>
      <c r="H312" s="926"/>
      <c r="I312" s="926"/>
      <c r="J312" s="926"/>
      <c r="K312" s="926"/>
      <c r="L312" s="926"/>
      <c r="M312" s="926"/>
      <c r="N312" s="926"/>
      <c r="O312" s="926"/>
      <c r="P312" s="926"/>
      <c r="Q312" s="926"/>
      <c r="R312" s="921"/>
      <c r="S312" s="921"/>
      <c r="T312" s="921"/>
      <c r="V312" s="900"/>
    </row>
    <row r="313" spans="1:22" s="898" customFormat="1" ht="11.25" customHeight="1">
      <c r="A313" s="907"/>
      <c r="B313" s="202" t="s">
        <v>153</v>
      </c>
      <c r="C313" s="180"/>
      <c r="D313" s="926" t="s">
        <v>30</v>
      </c>
      <c r="E313" s="920"/>
      <c r="F313" s="926" t="s">
        <v>30</v>
      </c>
      <c r="G313" s="926" t="s">
        <v>30</v>
      </c>
      <c r="H313" s="926" t="s">
        <v>30</v>
      </c>
      <c r="I313" s="926" t="s">
        <v>30</v>
      </c>
      <c r="J313" s="926" t="s">
        <v>30</v>
      </c>
      <c r="K313" s="920"/>
      <c r="L313" s="926" t="s">
        <v>30</v>
      </c>
      <c r="M313" s="920"/>
      <c r="N313" s="926" t="s">
        <v>30</v>
      </c>
      <c r="O313" s="926" t="s">
        <v>29</v>
      </c>
      <c r="P313" s="926">
        <v>0.1</v>
      </c>
      <c r="Q313" s="926">
        <v>0.1</v>
      </c>
      <c r="R313" s="921">
        <v>0.2</v>
      </c>
      <c r="S313" s="921"/>
      <c r="T313" s="921"/>
      <c r="V313" s="900"/>
    </row>
    <row r="314" spans="1:22" s="898" customFormat="1" ht="11.25" customHeight="1">
      <c r="A314" s="907"/>
      <c r="B314" s="202" t="s">
        <v>154</v>
      </c>
      <c r="C314" s="180"/>
      <c r="D314" s="926" t="s">
        <v>30</v>
      </c>
      <c r="E314" s="920"/>
      <c r="F314" s="926" t="s">
        <v>30</v>
      </c>
      <c r="G314" s="926" t="s">
        <v>30</v>
      </c>
      <c r="H314" s="926" t="s">
        <v>30</v>
      </c>
      <c r="I314" s="926" t="s">
        <v>30</v>
      </c>
      <c r="J314" s="926" t="s">
        <v>30</v>
      </c>
      <c r="K314" s="920"/>
      <c r="L314" s="926" t="s">
        <v>30</v>
      </c>
      <c r="M314" s="920"/>
      <c r="N314" s="926" t="s">
        <v>30</v>
      </c>
      <c r="O314" s="926" t="s">
        <v>29</v>
      </c>
      <c r="P314" s="926">
        <v>0.1</v>
      </c>
      <c r="Q314" s="926">
        <v>0.1</v>
      </c>
      <c r="R314" s="921">
        <v>0.2</v>
      </c>
      <c r="S314" s="921"/>
      <c r="T314" s="921"/>
      <c r="V314" s="900"/>
    </row>
    <row r="315" spans="1:22" s="898" customFormat="1" ht="11.25" customHeight="1">
      <c r="A315" s="907"/>
      <c r="B315" s="202" t="s">
        <v>155</v>
      </c>
      <c r="C315" s="976"/>
      <c r="D315" s="926" t="s">
        <v>30</v>
      </c>
      <c r="E315" s="920"/>
      <c r="F315" s="926" t="s">
        <v>30</v>
      </c>
      <c r="G315" s="926" t="s">
        <v>30</v>
      </c>
      <c r="H315" s="926" t="s">
        <v>30</v>
      </c>
      <c r="I315" s="926" t="s">
        <v>30</v>
      </c>
      <c r="J315" s="926" t="s">
        <v>30</v>
      </c>
      <c r="K315" s="920"/>
      <c r="L315" s="926" t="s">
        <v>30</v>
      </c>
      <c r="M315" s="920"/>
      <c r="N315" s="926" t="s">
        <v>30</v>
      </c>
      <c r="O315" s="926" t="s">
        <v>29</v>
      </c>
      <c r="P315" s="926">
        <v>0.1</v>
      </c>
      <c r="Q315" s="926">
        <v>0.2</v>
      </c>
      <c r="R315" s="921">
        <v>0.3</v>
      </c>
      <c r="S315" s="921"/>
      <c r="T315" s="921"/>
      <c r="V315" s="900"/>
    </row>
    <row r="316" spans="1:22" s="898" customFormat="1" ht="11.25" customHeight="1">
      <c r="A316" s="907"/>
      <c r="B316" s="202" t="s">
        <v>156</v>
      </c>
      <c r="C316" s="976">
        <v>3</v>
      </c>
      <c r="D316" s="926" t="s">
        <v>30</v>
      </c>
      <c r="E316" s="920"/>
      <c r="F316" s="926" t="s">
        <v>30</v>
      </c>
      <c r="G316" s="926" t="s">
        <v>30</v>
      </c>
      <c r="H316" s="926" t="s">
        <v>30</v>
      </c>
      <c r="I316" s="926" t="s">
        <v>30</v>
      </c>
      <c r="J316" s="926" t="s">
        <v>30</v>
      </c>
      <c r="K316" s="920"/>
      <c r="L316" s="926" t="s">
        <v>30</v>
      </c>
      <c r="M316" s="920"/>
      <c r="N316" s="926" t="s">
        <v>30</v>
      </c>
      <c r="O316" s="926" t="s">
        <v>29</v>
      </c>
      <c r="P316" s="926" t="s">
        <v>29</v>
      </c>
      <c r="Q316" s="926" t="s">
        <v>29</v>
      </c>
      <c r="R316" s="926" t="s">
        <v>29</v>
      </c>
      <c r="S316" s="921"/>
      <c r="T316" s="921"/>
      <c r="V316" s="900"/>
    </row>
    <row r="317" spans="1:22" s="898" customFormat="1" ht="11.25" customHeight="1">
      <c r="A317" s="907"/>
      <c r="B317" s="202" t="s">
        <v>157</v>
      </c>
      <c r="C317" s="976">
        <v>4</v>
      </c>
      <c r="D317" s="926" t="s">
        <v>30</v>
      </c>
      <c r="E317" s="920"/>
      <c r="F317" s="926" t="s">
        <v>30</v>
      </c>
      <c r="G317" s="926" t="s">
        <v>30</v>
      </c>
      <c r="H317" s="926" t="s">
        <v>30</v>
      </c>
      <c r="I317" s="926" t="s">
        <v>30</v>
      </c>
      <c r="J317" s="926" t="s">
        <v>30</v>
      </c>
      <c r="K317" s="920"/>
      <c r="L317" s="926" t="s">
        <v>30</v>
      </c>
      <c r="M317" s="920"/>
      <c r="N317" s="926" t="s">
        <v>30</v>
      </c>
      <c r="O317" s="926">
        <v>0.2</v>
      </c>
      <c r="P317" s="926">
        <v>0.8</v>
      </c>
      <c r="Q317" s="926">
        <v>1.6</v>
      </c>
      <c r="R317" s="921">
        <v>2.5</v>
      </c>
      <c r="S317" s="921"/>
      <c r="T317" s="921"/>
      <c r="V317" s="900"/>
    </row>
    <row r="318" spans="1:22" s="898" customFormat="1" ht="11.25" customHeight="1">
      <c r="A318" s="907"/>
      <c r="B318" s="202" t="s">
        <v>158</v>
      </c>
      <c r="C318" s="976"/>
      <c r="D318" s="926" t="s">
        <v>30</v>
      </c>
      <c r="E318" s="920"/>
      <c r="F318" s="926" t="s">
        <v>30</v>
      </c>
      <c r="G318" s="926" t="s">
        <v>30</v>
      </c>
      <c r="H318" s="926" t="s">
        <v>30</v>
      </c>
      <c r="I318" s="926" t="s">
        <v>30</v>
      </c>
      <c r="J318" s="926" t="s">
        <v>30</v>
      </c>
      <c r="K318" s="920"/>
      <c r="L318" s="926" t="s">
        <v>30</v>
      </c>
      <c r="M318" s="920"/>
      <c r="N318" s="926" t="s">
        <v>30</v>
      </c>
      <c r="O318" s="926">
        <v>0.3</v>
      </c>
      <c r="P318" s="926">
        <v>1</v>
      </c>
      <c r="Q318" s="926">
        <v>2</v>
      </c>
      <c r="R318" s="921">
        <v>3.1</v>
      </c>
      <c r="S318" s="921"/>
      <c r="T318" s="921"/>
      <c r="V318" s="900"/>
    </row>
    <row r="319" spans="1:22" s="898" customFormat="1" ht="11.25" customHeight="1">
      <c r="A319" s="907"/>
      <c r="B319" s="202" t="s">
        <v>159</v>
      </c>
      <c r="C319" s="976">
        <v>5</v>
      </c>
      <c r="D319" s="926" t="s">
        <v>30</v>
      </c>
      <c r="E319" s="920"/>
      <c r="F319" s="926" t="s">
        <v>30</v>
      </c>
      <c r="G319" s="926" t="s">
        <v>30</v>
      </c>
      <c r="H319" s="926" t="s">
        <v>30</v>
      </c>
      <c r="I319" s="926" t="s">
        <v>30</v>
      </c>
      <c r="J319" s="926" t="s">
        <v>30</v>
      </c>
      <c r="K319" s="920"/>
      <c r="L319" s="926" t="s">
        <v>30</v>
      </c>
      <c r="M319" s="920"/>
      <c r="N319" s="926" t="s">
        <v>30</v>
      </c>
      <c r="O319" s="926" t="s">
        <v>29</v>
      </c>
      <c r="P319" s="926">
        <v>0.2</v>
      </c>
      <c r="Q319" s="926">
        <v>0.4</v>
      </c>
      <c r="R319" s="921">
        <v>0.6</v>
      </c>
      <c r="S319" s="921"/>
      <c r="T319" s="921"/>
      <c r="V319" s="900"/>
    </row>
    <row r="320" spans="1:22" s="898" customFormat="1" ht="11.25" customHeight="1">
      <c r="A320" s="907"/>
      <c r="B320" s="202" t="s">
        <v>87</v>
      </c>
      <c r="C320" s="976"/>
      <c r="D320" s="926" t="s">
        <v>30</v>
      </c>
      <c r="E320" s="920"/>
      <c r="F320" s="926" t="s">
        <v>30</v>
      </c>
      <c r="G320" s="926" t="s">
        <v>30</v>
      </c>
      <c r="H320" s="926" t="s">
        <v>30</v>
      </c>
      <c r="I320" s="926" t="s">
        <v>30</v>
      </c>
      <c r="J320" s="926" t="s">
        <v>30</v>
      </c>
      <c r="K320" s="920"/>
      <c r="L320" s="926" t="s">
        <v>30</v>
      </c>
      <c r="M320" s="920"/>
      <c r="N320" s="926" t="s">
        <v>30</v>
      </c>
      <c r="O320" s="926" t="s">
        <v>29</v>
      </c>
      <c r="P320" s="926" t="s">
        <v>29</v>
      </c>
      <c r="Q320" s="926">
        <v>0.1</v>
      </c>
      <c r="R320" s="921">
        <v>0.1</v>
      </c>
      <c r="S320" s="921"/>
      <c r="T320" s="921"/>
      <c r="V320" s="900"/>
    </row>
    <row r="321" spans="1:22" s="898" customFormat="1" ht="11.25" customHeight="1">
      <c r="A321" s="907"/>
      <c r="B321" s="201" t="s">
        <v>160</v>
      </c>
      <c r="C321" s="186"/>
      <c r="D321" s="926" t="s">
        <v>30</v>
      </c>
      <c r="E321" s="920"/>
      <c r="F321" s="926" t="s">
        <v>30</v>
      </c>
      <c r="G321" s="926" t="s">
        <v>30</v>
      </c>
      <c r="H321" s="926" t="s">
        <v>30</v>
      </c>
      <c r="I321" s="926" t="s">
        <v>30</v>
      </c>
      <c r="J321" s="926" t="s">
        <v>30</v>
      </c>
      <c r="K321" s="920"/>
      <c r="L321" s="926" t="s">
        <v>30</v>
      </c>
      <c r="M321" s="920"/>
      <c r="N321" s="926" t="s">
        <v>30</v>
      </c>
      <c r="O321" s="926">
        <v>0.3</v>
      </c>
      <c r="P321" s="926">
        <v>1.2</v>
      </c>
      <c r="Q321" s="926">
        <v>2.5</v>
      </c>
      <c r="R321" s="921">
        <v>3.8</v>
      </c>
      <c r="S321" s="921"/>
      <c r="T321" s="921"/>
      <c r="V321" s="900"/>
    </row>
    <row r="322" spans="1:22" s="898" customFormat="1" ht="6" customHeight="1">
      <c r="A322" s="907"/>
      <c r="B322" s="910"/>
      <c r="C322" s="977"/>
      <c r="D322" s="920"/>
      <c r="E322" s="920"/>
      <c r="F322" s="926"/>
      <c r="G322" s="920"/>
      <c r="H322" s="920"/>
      <c r="I322" s="920"/>
      <c r="J322" s="920"/>
      <c r="K322" s="920"/>
      <c r="L322" s="920"/>
      <c r="M322" s="920"/>
      <c r="N322" s="926" t="s">
        <v>809</v>
      </c>
      <c r="O322" s="926" t="s">
        <v>809</v>
      </c>
      <c r="P322" s="926" t="s">
        <v>809</v>
      </c>
      <c r="Q322" s="926" t="s">
        <v>809</v>
      </c>
      <c r="R322" s="921" t="s">
        <v>809</v>
      </c>
      <c r="S322" s="921"/>
      <c r="T322" s="921"/>
      <c r="V322" s="900"/>
    </row>
    <row r="323" spans="1:22" s="898" customFormat="1" ht="11.25" customHeight="1">
      <c r="A323" s="907"/>
      <c r="B323" s="930" t="s">
        <v>161</v>
      </c>
      <c r="C323" s="974"/>
      <c r="D323" s="920"/>
      <c r="E323" s="920"/>
      <c r="F323" s="926"/>
      <c r="G323" s="920"/>
      <c r="H323" s="920"/>
      <c r="I323" s="920"/>
      <c r="J323" s="920"/>
      <c r="K323" s="920"/>
      <c r="L323" s="920"/>
      <c r="M323" s="920"/>
      <c r="N323" s="926" t="s">
        <v>809</v>
      </c>
      <c r="O323" s="926" t="s">
        <v>809</v>
      </c>
      <c r="P323" s="926" t="s">
        <v>809</v>
      </c>
      <c r="Q323" s="926" t="s">
        <v>809</v>
      </c>
      <c r="R323" s="921" t="s">
        <v>809</v>
      </c>
      <c r="S323" s="921"/>
      <c r="T323" s="921"/>
      <c r="V323" s="900"/>
    </row>
    <row r="324" spans="1:22" s="898" customFormat="1" ht="11.25" customHeight="1">
      <c r="A324" s="907"/>
      <c r="B324" s="903" t="s">
        <v>161</v>
      </c>
      <c r="C324" s="186">
        <v>6</v>
      </c>
      <c r="D324" s="926" t="s">
        <v>30</v>
      </c>
      <c r="E324" s="920"/>
      <c r="F324" s="926" t="s">
        <v>30</v>
      </c>
      <c r="G324" s="926" t="s">
        <v>30</v>
      </c>
      <c r="H324" s="926" t="s">
        <v>30</v>
      </c>
      <c r="I324" s="926" t="s">
        <v>30</v>
      </c>
      <c r="J324" s="926" t="s">
        <v>30</v>
      </c>
      <c r="K324" s="920"/>
      <c r="L324" s="926" t="s">
        <v>30</v>
      </c>
      <c r="M324" s="920"/>
      <c r="N324" s="926" t="s">
        <v>30</v>
      </c>
      <c r="O324" s="926">
        <v>0.3</v>
      </c>
      <c r="P324" s="926">
        <v>1.1000000000000001</v>
      </c>
      <c r="Q324" s="926">
        <v>2.2999999999999998</v>
      </c>
      <c r="R324" s="921">
        <v>3.5</v>
      </c>
      <c r="S324" s="921"/>
      <c r="T324" s="921"/>
      <c r="V324" s="900"/>
    </row>
    <row r="325" spans="1:22" s="898" customFormat="1" ht="11.25" customHeight="1">
      <c r="A325" s="907"/>
      <c r="B325" s="903" t="s">
        <v>162</v>
      </c>
      <c r="C325" s="177"/>
      <c r="D325" s="926" t="s">
        <v>30</v>
      </c>
      <c r="E325" s="920"/>
      <c r="F325" s="926" t="s">
        <v>30</v>
      </c>
      <c r="G325" s="926" t="s">
        <v>30</v>
      </c>
      <c r="H325" s="926" t="s">
        <v>30</v>
      </c>
      <c r="I325" s="926" t="s">
        <v>30</v>
      </c>
      <c r="J325" s="926" t="s">
        <v>30</v>
      </c>
      <c r="K325" s="920"/>
      <c r="L325" s="926" t="s">
        <v>30</v>
      </c>
      <c r="M325" s="920"/>
      <c r="N325" s="926" t="s">
        <v>30</v>
      </c>
      <c r="O325" s="926" t="s">
        <v>30</v>
      </c>
      <c r="P325" s="926">
        <v>0.1</v>
      </c>
      <c r="Q325" s="926">
        <v>0.2</v>
      </c>
      <c r="R325" s="921">
        <v>0.2</v>
      </c>
      <c r="S325" s="921"/>
      <c r="T325" s="921"/>
      <c r="V325" s="900"/>
    </row>
    <row r="326" spans="1:22" s="898" customFormat="1" ht="11.25" customHeight="1">
      <c r="A326" s="907"/>
      <c r="B326" s="903" t="s">
        <v>163</v>
      </c>
      <c r="C326" s="177"/>
      <c r="D326" s="926" t="s">
        <v>30</v>
      </c>
      <c r="E326" s="920"/>
      <c r="F326" s="926" t="s">
        <v>30</v>
      </c>
      <c r="G326" s="926" t="s">
        <v>30</v>
      </c>
      <c r="H326" s="926" t="s">
        <v>30</v>
      </c>
      <c r="I326" s="926" t="s">
        <v>30</v>
      </c>
      <c r="J326" s="926" t="s">
        <v>30</v>
      </c>
      <c r="K326" s="920"/>
      <c r="L326" s="926" t="s">
        <v>30</v>
      </c>
      <c r="M326" s="920"/>
      <c r="N326" s="926" t="s">
        <v>30</v>
      </c>
      <c r="O326" s="926">
        <v>0.1</v>
      </c>
      <c r="P326" s="926">
        <v>0.7</v>
      </c>
      <c r="Q326" s="926">
        <v>1</v>
      </c>
      <c r="R326" s="921">
        <v>1.2</v>
      </c>
      <c r="S326" s="921"/>
      <c r="T326" s="921"/>
      <c r="V326" s="900"/>
    </row>
    <row r="327" spans="1:22" s="898" customFormat="1" ht="11.25" customHeight="1">
      <c r="A327" s="907"/>
      <c r="B327" s="903" t="s">
        <v>164</v>
      </c>
      <c r="C327" s="177"/>
      <c r="D327" s="926" t="s">
        <v>30</v>
      </c>
      <c r="E327" s="920"/>
      <c r="F327" s="926" t="s">
        <v>30</v>
      </c>
      <c r="G327" s="926" t="s">
        <v>30</v>
      </c>
      <c r="H327" s="926" t="s">
        <v>30</v>
      </c>
      <c r="I327" s="926" t="s">
        <v>30</v>
      </c>
      <c r="J327" s="926" t="s">
        <v>30</v>
      </c>
      <c r="K327" s="920"/>
      <c r="L327" s="926" t="s">
        <v>30</v>
      </c>
      <c r="M327" s="920"/>
      <c r="N327" s="926" t="s">
        <v>30</v>
      </c>
      <c r="O327" s="926" t="s">
        <v>29</v>
      </c>
      <c r="P327" s="926" t="s">
        <v>29</v>
      </c>
      <c r="Q327" s="926" t="s">
        <v>29</v>
      </c>
      <c r="R327" s="921" t="s">
        <v>29</v>
      </c>
      <c r="S327" s="921"/>
      <c r="T327" s="921"/>
      <c r="V327" s="900"/>
    </row>
    <row r="328" spans="1:22" s="898" customFormat="1" ht="11.25" customHeight="1">
      <c r="A328" s="907"/>
      <c r="B328" s="903" t="s">
        <v>165</v>
      </c>
      <c r="C328" s="177"/>
      <c r="D328" s="926" t="s">
        <v>30</v>
      </c>
      <c r="E328" s="920"/>
      <c r="F328" s="926" t="s">
        <v>30</v>
      </c>
      <c r="G328" s="926" t="s">
        <v>30</v>
      </c>
      <c r="H328" s="926" t="s">
        <v>30</v>
      </c>
      <c r="I328" s="926" t="s">
        <v>30</v>
      </c>
      <c r="J328" s="926" t="s">
        <v>30</v>
      </c>
      <c r="K328" s="920"/>
      <c r="L328" s="926" t="s">
        <v>30</v>
      </c>
      <c r="M328" s="920"/>
      <c r="N328" s="926" t="s">
        <v>30</v>
      </c>
      <c r="O328" s="926">
        <v>0.4</v>
      </c>
      <c r="P328" s="926">
        <v>1.7</v>
      </c>
      <c r="Q328" s="926">
        <v>3.3</v>
      </c>
      <c r="R328" s="921">
        <v>4.7</v>
      </c>
      <c r="S328" s="921"/>
      <c r="T328" s="921"/>
      <c r="V328" s="900"/>
    </row>
    <row r="329" spans="1:22" s="898" customFormat="1" ht="6" customHeight="1">
      <c r="A329" s="907"/>
      <c r="B329" s="903"/>
      <c r="C329" s="177"/>
      <c r="D329" s="928"/>
      <c r="E329" s="928"/>
      <c r="F329" s="143"/>
      <c r="G329" s="928"/>
      <c r="H329" s="928"/>
      <c r="I329" s="928"/>
      <c r="J329" s="928"/>
      <c r="K329" s="928"/>
      <c r="L329" s="928"/>
      <c r="M329" s="928"/>
      <c r="N329" s="143" t="s">
        <v>809</v>
      </c>
      <c r="O329" s="143" t="s">
        <v>809</v>
      </c>
      <c r="P329" s="143" t="s">
        <v>809</v>
      </c>
      <c r="Q329" s="143" t="s">
        <v>809</v>
      </c>
      <c r="R329" s="921" t="s">
        <v>809</v>
      </c>
      <c r="S329" s="921"/>
      <c r="T329" s="921"/>
      <c r="V329" s="900"/>
    </row>
    <row r="330" spans="1:22" s="898" customFormat="1" ht="11.25" customHeight="1">
      <c r="A330" s="907"/>
      <c r="B330" s="930" t="s">
        <v>166</v>
      </c>
      <c r="C330" s="177"/>
      <c r="D330" s="928"/>
      <c r="E330" s="928"/>
      <c r="F330" s="143"/>
      <c r="G330" s="928"/>
      <c r="H330" s="928"/>
      <c r="I330" s="928"/>
      <c r="J330" s="928"/>
      <c r="K330" s="928"/>
      <c r="L330" s="928"/>
      <c r="M330" s="928"/>
      <c r="N330" s="143" t="s">
        <v>809</v>
      </c>
      <c r="O330" s="143" t="s">
        <v>809</v>
      </c>
      <c r="P330" s="143" t="s">
        <v>809</v>
      </c>
      <c r="Q330" s="143" t="s">
        <v>809</v>
      </c>
      <c r="R330" s="921" t="s">
        <v>809</v>
      </c>
      <c r="S330" s="921"/>
      <c r="T330" s="921"/>
      <c r="V330" s="900"/>
    </row>
    <row r="331" spans="1:22" s="898" customFormat="1" ht="11.25" customHeight="1">
      <c r="A331" s="907"/>
      <c r="B331" s="903" t="s">
        <v>167</v>
      </c>
      <c r="C331" s="186">
        <v>7</v>
      </c>
      <c r="D331" s="926" t="s">
        <v>30</v>
      </c>
      <c r="E331" s="920"/>
      <c r="F331" s="926" t="s">
        <v>30</v>
      </c>
      <c r="G331" s="926" t="s">
        <v>30</v>
      </c>
      <c r="H331" s="926" t="s">
        <v>30</v>
      </c>
      <c r="I331" s="926" t="s">
        <v>30</v>
      </c>
      <c r="J331" s="926" t="s">
        <v>30</v>
      </c>
      <c r="K331" s="920"/>
      <c r="L331" s="926" t="s">
        <v>30</v>
      </c>
      <c r="M331" s="920"/>
      <c r="N331" s="926" t="s">
        <v>30</v>
      </c>
      <c r="O331" s="926" t="s">
        <v>29</v>
      </c>
      <c r="P331" s="926" t="s">
        <v>29</v>
      </c>
      <c r="Q331" s="926">
        <v>0.1</v>
      </c>
      <c r="R331" s="921">
        <v>0.2</v>
      </c>
      <c r="S331" s="921"/>
      <c r="T331" s="921"/>
      <c r="V331" s="900"/>
    </row>
    <row r="332" spans="1:22" s="898" customFormat="1" ht="11.25" customHeight="1">
      <c r="A332" s="907"/>
      <c r="B332" s="903" t="s">
        <v>168</v>
      </c>
      <c r="C332" s="177"/>
      <c r="D332" s="926" t="s">
        <v>30</v>
      </c>
      <c r="E332" s="920"/>
      <c r="F332" s="926" t="s">
        <v>30</v>
      </c>
      <c r="G332" s="926" t="s">
        <v>30</v>
      </c>
      <c r="H332" s="926" t="s">
        <v>30</v>
      </c>
      <c r="I332" s="926" t="s">
        <v>30</v>
      </c>
      <c r="J332" s="926" t="s">
        <v>30</v>
      </c>
      <c r="K332" s="920"/>
      <c r="L332" s="926" t="s">
        <v>30</v>
      </c>
      <c r="M332" s="920"/>
      <c r="N332" s="926" t="s">
        <v>30</v>
      </c>
      <c r="O332" s="926" t="s">
        <v>29</v>
      </c>
      <c r="P332" s="926">
        <v>0.1</v>
      </c>
      <c r="Q332" s="926">
        <v>0.1</v>
      </c>
      <c r="R332" s="921">
        <v>0.2</v>
      </c>
      <c r="S332" s="921"/>
      <c r="T332" s="921"/>
      <c r="V332" s="900"/>
    </row>
    <row r="333" spans="1:22" s="898" customFormat="1" ht="11.25" customHeight="1">
      <c r="A333" s="907"/>
      <c r="B333" s="903" t="s">
        <v>169</v>
      </c>
      <c r="C333" s="177"/>
      <c r="D333" s="926" t="s">
        <v>30</v>
      </c>
      <c r="E333" s="920"/>
      <c r="F333" s="926" t="s">
        <v>30</v>
      </c>
      <c r="G333" s="926" t="s">
        <v>30</v>
      </c>
      <c r="H333" s="926" t="s">
        <v>30</v>
      </c>
      <c r="I333" s="926" t="s">
        <v>30</v>
      </c>
      <c r="J333" s="926" t="s">
        <v>30</v>
      </c>
      <c r="K333" s="920"/>
      <c r="L333" s="926" t="s">
        <v>30</v>
      </c>
      <c r="M333" s="920"/>
      <c r="N333" s="926" t="s">
        <v>30</v>
      </c>
      <c r="O333" s="926" t="s">
        <v>29</v>
      </c>
      <c r="P333" s="926">
        <v>0.2</v>
      </c>
      <c r="Q333" s="926">
        <v>0.4</v>
      </c>
      <c r="R333" s="921">
        <v>0.5</v>
      </c>
      <c r="S333" s="921"/>
      <c r="T333" s="921"/>
      <c r="V333" s="900"/>
    </row>
    <row r="334" spans="1:22" s="898" customFormat="1" ht="11.25" customHeight="1">
      <c r="A334" s="907"/>
      <c r="B334" s="903" t="s">
        <v>165</v>
      </c>
      <c r="C334" s="177"/>
      <c r="D334" s="926" t="s">
        <v>30</v>
      </c>
      <c r="E334" s="920"/>
      <c r="F334" s="926" t="s">
        <v>30</v>
      </c>
      <c r="G334" s="926" t="s">
        <v>30</v>
      </c>
      <c r="H334" s="926" t="s">
        <v>30</v>
      </c>
      <c r="I334" s="926" t="s">
        <v>30</v>
      </c>
      <c r="J334" s="926" t="s">
        <v>30</v>
      </c>
      <c r="K334" s="920"/>
      <c r="L334" s="926" t="s">
        <v>30</v>
      </c>
      <c r="M334" s="920"/>
      <c r="N334" s="926" t="s">
        <v>30</v>
      </c>
      <c r="O334" s="926">
        <v>0.1</v>
      </c>
      <c r="P334" s="926">
        <v>0.3</v>
      </c>
      <c r="Q334" s="926">
        <v>0.6</v>
      </c>
      <c r="R334" s="921">
        <v>0.9</v>
      </c>
      <c r="S334" s="921"/>
      <c r="T334" s="921"/>
      <c r="V334" s="900"/>
    </row>
    <row r="335" spans="1:22" s="898" customFormat="1" ht="6" customHeight="1">
      <c r="A335" s="907"/>
      <c r="B335" s="903"/>
      <c r="C335" s="177"/>
      <c r="D335" s="928"/>
      <c r="E335" s="928"/>
      <c r="F335" s="143"/>
      <c r="G335" s="928"/>
      <c r="H335" s="928"/>
      <c r="I335" s="928"/>
      <c r="J335" s="928"/>
      <c r="K335" s="928"/>
      <c r="L335" s="928"/>
      <c r="M335" s="928"/>
      <c r="N335" s="143" t="s">
        <v>809</v>
      </c>
      <c r="O335" s="143" t="s">
        <v>809</v>
      </c>
      <c r="P335" s="143" t="s">
        <v>809</v>
      </c>
      <c r="Q335" s="143" t="s">
        <v>809</v>
      </c>
      <c r="R335" s="921" t="s">
        <v>809</v>
      </c>
      <c r="S335" s="921"/>
      <c r="T335" s="921"/>
      <c r="V335" s="900"/>
    </row>
    <row r="336" spans="1:22" s="898" customFormat="1" ht="11.25" customHeight="1">
      <c r="A336" s="907"/>
      <c r="B336" s="930" t="s">
        <v>170</v>
      </c>
      <c r="C336" s="186">
        <v>8</v>
      </c>
      <c r="D336" s="926" t="s">
        <v>30</v>
      </c>
      <c r="E336" s="920"/>
      <c r="F336" s="926" t="s">
        <v>30</v>
      </c>
      <c r="G336" s="926" t="s">
        <v>30</v>
      </c>
      <c r="H336" s="926" t="s">
        <v>30</v>
      </c>
      <c r="I336" s="926" t="s">
        <v>30</v>
      </c>
      <c r="J336" s="926" t="s">
        <v>30</v>
      </c>
      <c r="K336" s="920"/>
      <c r="L336" s="926" t="s">
        <v>30</v>
      </c>
      <c r="M336" s="920"/>
      <c r="N336" s="926" t="s">
        <v>30</v>
      </c>
      <c r="O336" s="926" t="s">
        <v>29</v>
      </c>
      <c r="P336" s="926" t="s">
        <v>29</v>
      </c>
      <c r="Q336" s="926">
        <v>0.1</v>
      </c>
      <c r="R336" s="921">
        <v>0.1</v>
      </c>
      <c r="S336" s="921"/>
      <c r="T336" s="921"/>
      <c r="V336" s="900"/>
    </row>
    <row r="337" spans="1:22" s="898" customFormat="1" ht="6" customHeight="1">
      <c r="A337" s="907"/>
      <c r="B337" s="903"/>
      <c r="C337" s="177"/>
      <c r="D337" s="928"/>
      <c r="E337" s="928"/>
      <c r="F337" s="143"/>
      <c r="G337" s="928"/>
      <c r="H337" s="928"/>
      <c r="I337" s="928"/>
      <c r="J337" s="928"/>
      <c r="K337" s="928"/>
      <c r="L337" s="928"/>
      <c r="M337" s="928"/>
      <c r="N337" s="143" t="s">
        <v>809</v>
      </c>
      <c r="O337" s="143" t="s">
        <v>809</v>
      </c>
      <c r="P337" s="143" t="s">
        <v>809</v>
      </c>
      <c r="Q337" s="143" t="s">
        <v>809</v>
      </c>
      <c r="R337" s="921" t="s">
        <v>809</v>
      </c>
      <c r="S337" s="921"/>
      <c r="T337" s="921"/>
      <c r="V337" s="900"/>
    </row>
    <row r="338" spans="1:22" s="898" customFormat="1" ht="11.25" customHeight="1">
      <c r="A338" s="907"/>
      <c r="B338" s="930" t="s">
        <v>171</v>
      </c>
      <c r="C338" s="177"/>
      <c r="D338" s="920"/>
      <c r="E338" s="920"/>
      <c r="F338" s="926"/>
      <c r="G338" s="920"/>
      <c r="H338" s="920"/>
      <c r="I338" s="920"/>
      <c r="J338" s="920"/>
      <c r="K338" s="920"/>
      <c r="L338" s="920"/>
      <c r="M338" s="920"/>
      <c r="N338" s="926" t="s">
        <v>809</v>
      </c>
      <c r="O338" s="143" t="s">
        <v>809</v>
      </c>
      <c r="P338" s="143" t="s">
        <v>809</v>
      </c>
      <c r="Q338" s="143" t="s">
        <v>809</v>
      </c>
      <c r="R338" s="921" t="s">
        <v>809</v>
      </c>
      <c r="S338" s="921"/>
      <c r="T338" s="921"/>
      <c r="V338" s="900"/>
    </row>
    <row r="339" spans="1:22" s="898" customFormat="1" ht="11.25" customHeight="1">
      <c r="A339" s="907"/>
      <c r="B339" s="903" t="s">
        <v>172</v>
      </c>
      <c r="C339" s="177"/>
      <c r="D339" s="926" t="s">
        <v>30</v>
      </c>
      <c r="E339" s="920"/>
      <c r="F339" s="926" t="s">
        <v>30</v>
      </c>
      <c r="G339" s="926" t="s">
        <v>30</v>
      </c>
      <c r="H339" s="926" t="s">
        <v>30</v>
      </c>
      <c r="I339" s="926" t="s">
        <v>30</v>
      </c>
      <c r="J339" s="926" t="s">
        <v>30</v>
      </c>
      <c r="K339" s="920"/>
      <c r="L339" s="926" t="s">
        <v>30</v>
      </c>
      <c r="M339" s="920"/>
      <c r="N339" s="926" t="s">
        <v>30</v>
      </c>
      <c r="O339" s="926" t="s">
        <v>29</v>
      </c>
      <c r="P339" s="926" t="s">
        <v>29</v>
      </c>
      <c r="Q339" s="926" t="s">
        <v>29</v>
      </c>
      <c r="R339" s="921" t="s">
        <v>29</v>
      </c>
      <c r="S339" s="921"/>
      <c r="T339" s="921"/>
      <c r="V339" s="900"/>
    </row>
    <row r="340" spans="1:22" s="898" customFormat="1" ht="11.25" customHeight="1">
      <c r="A340" s="907"/>
      <c r="B340" s="903" t="s">
        <v>173</v>
      </c>
      <c r="C340" s="177"/>
      <c r="D340" s="926" t="s">
        <v>30</v>
      </c>
      <c r="E340" s="920"/>
      <c r="F340" s="926" t="s">
        <v>30</v>
      </c>
      <c r="G340" s="926" t="s">
        <v>30</v>
      </c>
      <c r="H340" s="926" t="s">
        <v>30</v>
      </c>
      <c r="I340" s="926" t="s">
        <v>30</v>
      </c>
      <c r="J340" s="926" t="s">
        <v>30</v>
      </c>
      <c r="K340" s="920"/>
      <c r="L340" s="926" t="s">
        <v>30</v>
      </c>
      <c r="M340" s="920"/>
      <c r="N340" s="926" t="s">
        <v>30</v>
      </c>
      <c r="O340" s="926" t="s">
        <v>29</v>
      </c>
      <c r="P340" s="926">
        <v>0.1</v>
      </c>
      <c r="Q340" s="926">
        <v>0.1</v>
      </c>
      <c r="R340" s="921">
        <v>0.1</v>
      </c>
      <c r="S340" s="921"/>
      <c r="T340" s="921"/>
      <c r="V340" s="900"/>
    </row>
    <row r="341" spans="1:22" s="898" customFormat="1" ht="11.25" customHeight="1">
      <c r="A341" s="907"/>
      <c r="B341" s="903" t="s">
        <v>174</v>
      </c>
      <c r="C341" s="186">
        <v>9</v>
      </c>
      <c r="D341" s="926" t="s">
        <v>30</v>
      </c>
      <c r="E341" s="920"/>
      <c r="F341" s="926" t="s">
        <v>30</v>
      </c>
      <c r="G341" s="926" t="s">
        <v>30</v>
      </c>
      <c r="H341" s="926" t="s">
        <v>30</v>
      </c>
      <c r="I341" s="926" t="s">
        <v>30</v>
      </c>
      <c r="J341" s="926" t="s">
        <v>30</v>
      </c>
      <c r="K341" s="920"/>
      <c r="L341" s="926" t="s">
        <v>30</v>
      </c>
      <c r="M341" s="920"/>
      <c r="N341" s="926" t="s">
        <v>30</v>
      </c>
      <c r="O341" s="926" t="s">
        <v>29</v>
      </c>
      <c r="P341" s="926">
        <v>0.1</v>
      </c>
      <c r="Q341" s="926">
        <v>0.1</v>
      </c>
      <c r="R341" s="921">
        <v>0.2</v>
      </c>
      <c r="S341" s="921"/>
      <c r="T341" s="921"/>
      <c r="V341" s="900"/>
    </row>
    <row r="342" spans="1:22" s="898" customFormat="1" ht="11.25" customHeight="1">
      <c r="A342" s="907"/>
      <c r="B342" s="903" t="s">
        <v>165</v>
      </c>
      <c r="C342" s="177"/>
      <c r="D342" s="926" t="s">
        <v>30</v>
      </c>
      <c r="E342" s="920"/>
      <c r="F342" s="926" t="s">
        <v>30</v>
      </c>
      <c r="G342" s="926" t="s">
        <v>30</v>
      </c>
      <c r="H342" s="926" t="s">
        <v>30</v>
      </c>
      <c r="I342" s="926" t="s">
        <v>30</v>
      </c>
      <c r="J342" s="926" t="s">
        <v>30</v>
      </c>
      <c r="K342" s="920"/>
      <c r="L342" s="926" t="s">
        <v>30</v>
      </c>
      <c r="M342" s="920"/>
      <c r="N342" s="926" t="s">
        <v>30</v>
      </c>
      <c r="O342" s="926" t="s">
        <v>29</v>
      </c>
      <c r="P342" s="926">
        <v>0.1</v>
      </c>
      <c r="Q342" s="926">
        <v>0.3</v>
      </c>
      <c r="R342" s="921">
        <v>0.3</v>
      </c>
      <c r="S342" s="921"/>
      <c r="T342" s="921"/>
      <c r="V342" s="900"/>
    </row>
    <row r="343" spans="1:22" s="898" customFormat="1" ht="4.5" customHeight="1">
      <c r="A343" s="907"/>
      <c r="B343" s="903"/>
      <c r="C343" s="177"/>
      <c r="D343" s="928"/>
      <c r="E343" s="928"/>
      <c r="F343" s="143"/>
      <c r="G343" s="928"/>
      <c r="H343" s="928"/>
      <c r="I343" s="928"/>
      <c r="J343" s="928"/>
      <c r="K343" s="928"/>
      <c r="L343" s="928"/>
      <c r="M343" s="928"/>
      <c r="N343" s="143" t="s">
        <v>809</v>
      </c>
      <c r="O343" s="143" t="s">
        <v>809</v>
      </c>
      <c r="P343" s="143" t="s">
        <v>809</v>
      </c>
      <c r="Q343" s="143" t="s">
        <v>809</v>
      </c>
      <c r="R343" s="921" t="s">
        <v>809</v>
      </c>
      <c r="S343" s="921"/>
      <c r="T343" s="921"/>
      <c r="V343" s="900"/>
    </row>
    <row r="344" spans="1:22" s="898" customFormat="1" ht="11.25" customHeight="1">
      <c r="A344" s="907"/>
      <c r="B344" s="930" t="s">
        <v>175</v>
      </c>
      <c r="C344" s="186">
        <v>10</v>
      </c>
      <c r="D344" s="926" t="s">
        <v>30</v>
      </c>
      <c r="E344" s="920"/>
      <c r="F344" s="926" t="s">
        <v>30</v>
      </c>
      <c r="G344" s="926" t="s">
        <v>30</v>
      </c>
      <c r="H344" s="926" t="s">
        <v>30</v>
      </c>
      <c r="I344" s="926" t="s">
        <v>30</v>
      </c>
      <c r="J344" s="926" t="s">
        <v>30</v>
      </c>
      <c r="K344" s="920"/>
      <c r="L344" s="926" t="s">
        <v>30</v>
      </c>
      <c r="M344" s="920"/>
      <c r="N344" s="926" t="s">
        <v>30</v>
      </c>
      <c r="O344" s="926">
        <v>0.1</v>
      </c>
      <c r="P344" s="926">
        <v>0.2</v>
      </c>
      <c r="Q344" s="926">
        <v>0.4</v>
      </c>
      <c r="R344" s="921">
        <v>0.6</v>
      </c>
      <c r="S344" s="921"/>
      <c r="T344" s="921"/>
      <c r="V344" s="900"/>
    </row>
    <row r="345" spans="1:22" s="898" customFormat="1" ht="5.25" customHeight="1">
      <c r="A345" s="907"/>
      <c r="B345" s="903"/>
      <c r="C345" s="177"/>
      <c r="D345" s="926"/>
      <c r="E345" s="920"/>
      <c r="F345" s="926"/>
      <c r="G345" s="926"/>
      <c r="H345" s="926"/>
      <c r="I345" s="926"/>
      <c r="J345" s="926"/>
      <c r="K345" s="920"/>
      <c r="L345" s="926"/>
      <c r="M345" s="920"/>
      <c r="N345" s="926" t="s">
        <v>809</v>
      </c>
      <c r="O345" s="926" t="s">
        <v>809</v>
      </c>
      <c r="P345" s="926" t="s">
        <v>809</v>
      </c>
      <c r="Q345" s="926" t="s">
        <v>809</v>
      </c>
      <c r="R345" s="921" t="s">
        <v>809</v>
      </c>
      <c r="S345" s="921"/>
      <c r="T345" s="921"/>
      <c r="V345" s="900"/>
    </row>
    <row r="346" spans="1:22" s="898" customFormat="1" ht="11.25" customHeight="1">
      <c r="A346" s="907"/>
      <c r="B346" s="930" t="s">
        <v>93</v>
      </c>
      <c r="C346" s="186">
        <v>11</v>
      </c>
      <c r="D346" s="926" t="s">
        <v>30</v>
      </c>
      <c r="E346" s="920"/>
      <c r="F346" s="926" t="s">
        <v>30</v>
      </c>
      <c r="G346" s="926" t="s">
        <v>30</v>
      </c>
      <c r="H346" s="926" t="s">
        <v>30</v>
      </c>
      <c r="I346" s="926" t="s">
        <v>30</v>
      </c>
      <c r="J346" s="926" t="s">
        <v>30</v>
      </c>
      <c r="K346" s="920"/>
      <c r="L346" s="926" t="s">
        <v>30</v>
      </c>
      <c r="M346" s="920"/>
      <c r="N346" s="926" t="s">
        <v>30</v>
      </c>
      <c r="O346" s="926" t="s">
        <v>29</v>
      </c>
      <c r="P346" s="926">
        <v>0.1</v>
      </c>
      <c r="Q346" s="926">
        <v>0.3</v>
      </c>
      <c r="R346" s="921">
        <v>0.5</v>
      </c>
      <c r="S346" s="921"/>
      <c r="T346" s="921"/>
      <c r="V346" s="900"/>
    </row>
    <row r="347" spans="1:22" s="898" customFormat="1" ht="4.5" customHeight="1">
      <c r="A347" s="907"/>
      <c r="B347" s="903"/>
      <c r="C347" s="177"/>
      <c r="D347" s="928"/>
      <c r="E347" s="928"/>
      <c r="F347" s="143"/>
      <c r="G347" s="928"/>
      <c r="H347" s="928"/>
      <c r="I347" s="928"/>
      <c r="J347" s="928"/>
      <c r="K347" s="928"/>
      <c r="L347" s="928"/>
      <c r="M347" s="928"/>
      <c r="N347" s="143" t="s">
        <v>809</v>
      </c>
      <c r="O347" s="143" t="s">
        <v>809</v>
      </c>
      <c r="P347" s="143" t="s">
        <v>809</v>
      </c>
      <c r="Q347" s="143" t="s">
        <v>809</v>
      </c>
      <c r="R347" s="921" t="s">
        <v>809</v>
      </c>
      <c r="S347" s="921"/>
      <c r="T347" s="921"/>
      <c r="V347" s="900"/>
    </row>
    <row r="348" spans="1:22" s="898" customFormat="1" ht="11.25" customHeight="1">
      <c r="A348" s="978"/>
      <c r="B348" s="930" t="s">
        <v>176</v>
      </c>
      <c r="C348" s="186">
        <v>12</v>
      </c>
      <c r="D348" s="926" t="s">
        <v>30</v>
      </c>
      <c r="E348" s="920"/>
      <c r="F348" s="926" t="s">
        <v>30</v>
      </c>
      <c r="G348" s="926" t="s">
        <v>30</v>
      </c>
      <c r="H348" s="926" t="s">
        <v>30</v>
      </c>
      <c r="I348" s="926" t="s">
        <v>30</v>
      </c>
      <c r="J348" s="926" t="s">
        <v>30</v>
      </c>
      <c r="K348" s="920"/>
      <c r="L348" s="926" t="s">
        <v>30</v>
      </c>
      <c r="M348" s="920"/>
      <c r="N348" s="926" t="s">
        <v>101</v>
      </c>
      <c r="O348" s="926">
        <v>0.9</v>
      </c>
      <c r="P348" s="926">
        <v>3.5</v>
      </c>
      <c r="Q348" s="926">
        <v>7</v>
      </c>
      <c r="R348" s="921">
        <v>10.3</v>
      </c>
      <c r="S348" s="921"/>
      <c r="T348" s="921"/>
      <c r="V348" s="900"/>
    </row>
    <row r="349" spans="1:22" s="898" customFormat="1" ht="4.5" customHeight="1">
      <c r="A349" s="931"/>
      <c r="B349" s="932"/>
      <c r="C349" s="933"/>
      <c r="D349" s="934"/>
      <c r="E349" s="934"/>
      <c r="F349" s="187"/>
      <c r="G349" s="934"/>
      <c r="H349" s="934"/>
      <c r="I349" s="934"/>
      <c r="J349" s="934"/>
      <c r="K349" s="934"/>
      <c r="L349" s="934"/>
      <c r="M349" s="934"/>
      <c r="N349" s="935"/>
      <c r="O349" s="935"/>
      <c r="P349" s="936"/>
      <c r="Q349" s="936"/>
      <c r="R349" s="937"/>
      <c r="S349" s="938"/>
      <c r="T349" s="938"/>
      <c r="V349" s="900"/>
    </row>
    <row r="350" spans="1:22" s="898" customFormat="1" ht="11.25" customHeight="1">
      <c r="A350" s="907"/>
      <c r="B350" s="907"/>
      <c r="C350" s="939"/>
      <c r="D350" s="940"/>
      <c r="E350" s="940"/>
      <c r="F350" s="941"/>
      <c r="G350" s="940"/>
      <c r="H350" s="940"/>
      <c r="I350" s="940"/>
      <c r="J350" s="940"/>
      <c r="K350" s="940"/>
      <c r="L350" s="940"/>
      <c r="M350" s="942"/>
      <c r="N350" s="943"/>
      <c r="O350" s="943"/>
      <c r="R350" s="903" t="s">
        <v>814</v>
      </c>
      <c r="S350" s="903"/>
      <c r="T350" s="903"/>
      <c r="V350" s="900"/>
    </row>
    <row r="351" spans="1:22" s="898" customFormat="1" ht="11.25" customHeight="1">
      <c r="A351" s="907"/>
      <c r="B351" s="907"/>
      <c r="C351" s="939"/>
      <c r="D351" s="942"/>
      <c r="E351" s="942"/>
      <c r="F351" s="947"/>
      <c r="G351" s="942"/>
      <c r="H351" s="942"/>
      <c r="I351" s="942"/>
      <c r="J351" s="942"/>
      <c r="K351" s="942"/>
      <c r="L351" s="942"/>
      <c r="M351" s="942"/>
      <c r="N351" s="943"/>
      <c r="O351" s="943"/>
      <c r="R351" s="903"/>
      <c r="S351" s="903"/>
      <c r="T351" s="903"/>
      <c r="V351" s="900"/>
    </row>
    <row r="352" spans="1:22" s="883" customFormat="1" ht="41.45" customHeight="1" thickBot="1">
      <c r="A352" s="1167" t="s">
        <v>177</v>
      </c>
      <c r="B352" s="1167"/>
      <c r="C352" s="1167"/>
      <c r="D352" s="1167"/>
      <c r="E352" s="1167"/>
      <c r="F352" s="1167"/>
      <c r="G352" s="1167"/>
      <c r="H352" s="1167"/>
      <c r="I352" s="1167"/>
      <c r="J352" s="1167"/>
      <c r="K352" s="1167"/>
      <c r="L352" s="1167"/>
      <c r="M352" s="1167"/>
      <c r="N352" s="1167"/>
      <c r="O352" s="1167"/>
      <c r="P352" s="1167"/>
      <c r="Q352" s="1167"/>
      <c r="R352" s="1167"/>
      <c r="S352" s="882"/>
      <c r="T352" s="882"/>
      <c r="V352" s="884"/>
    </row>
    <row r="353" spans="1:22" s="892" customFormat="1" ht="16.149999999999999" customHeight="1">
      <c r="A353" s="885" t="s">
        <v>178</v>
      </c>
      <c r="B353" s="885"/>
      <c r="C353" s="886"/>
      <c r="D353" s="887"/>
      <c r="E353" s="888"/>
      <c r="F353" s="174"/>
      <c r="G353" s="888"/>
      <c r="H353" s="888"/>
      <c r="I353" s="888"/>
      <c r="J353" s="888"/>
      <c r="K353" s="888"/>
      <c r="L353" s="888"/>
      <c r="M353" s="888"/>
      <c r="N353" s="889"/>
      <c r="O353" s="889"/>
      <c r="P353" s="890"/>
      <c r="Q353" s="890"/>
      <c r="R353" s="891" t="s">
        <v>0</v>
      </c>
      <c r="S353" s="891"/>
      <c r="T353" s="891"/>
      <c r="V353" s="893"/>
    </row>
    <row r="354" spans="1:22" s="892" customFormat="1" ht="16.149999999999999" customHeight="1">
      <c r="A354" s="1168" t="s">
        <v>1</v>
      </c>
      <c r="B354" s="1168"/>
      <c r="C354" s="894"/>
      <c r="D354" s="888"/>
      <c r="E354" s="888"/>
      <c r="F354" s="174"/>
      <c r="G354" s="888"/>
      <c r="H354" s="888"/>
      <c r="I354" s="888"/>
      <c r="J354" s="888"/>
      <c r="K354" s="888"/>
      <c r="L354" s="888"/>
      <c r="M354" s="888"/>
      <c r="N354" s="889"/>
      <c r="O354" s="895"/>
      <c r="P354" s="895"/>
      <c r="Q354" s="895"/>
      <c r="V354" s="893"/>
    </row>
    <row r="355" spans="1:22" s="898" customFormat="1" ht="12.75" customHeight="1">
      <c r="A355" s="896"/>
      <c r="B355" s="896"/>
      <c r="C355" s="897"/>
      <c r="D355" s="1169" t="s">
        <v>81</v>
      </c>
      <c r="E355" s="1169"/>
      <c r="F355" s="1169"/>
      <c r="G355" s="1169"/>
      <c r="H355" s="1169"/>
      <c r="I355" s="1169"/>
      <c r="J355" s="1169"/>
      <c r="K355" s="1169"/>
      <c r="L355" s="1169"/>
      <c r="N355" s="1170" t="s">
        <v>82</v>
      </c>
      <c r="O355" s="1170"/>
      <c r="P355" s="1170"/>
      <c r="Q355" s="1170"/>
      <c r="R355" s="1170"/>
      <c r="S355" s="899"/>
      <c r="T355" s="899"/>
      <c r="V355" s="900"/>
    </row>
    <row r="356" spans="1:22" s="898" customFormat="1" ht="12.75" customHeight="1">
      <c r="A356" s="896"/>
      <c r="B356" s="896"/>
      <c r="C356" s="177" t="s">
        <v>15</v>
      </c>
      <c r="D356" s="958">
        <v>2002</v>
      </c>
      <c r="E356" s="959"/>
      <c r="F356" s="191">
        <v>2005</v>
      </c>
      <c r="G356" s="958">
        <v>2006</v>
      </c>
      <c r="H356" s="958">
        <v>2007</v>
      </c>
      <c r="I356" s="958">
        <v>2008</v>
      </c>
      <c r="J356" s="958">
        <v>2009</v>
      </c>
      <c r="K356" s="959"/>
      <c r="L356" s="958">
        <v>2010</v>
      </c>
      <c r="M356" s="960"/>
      <c r="N356" s="958">
        <v>2010</v>
      </c>
      <c r="O356" s="958">
        <v>2011</v>
      </c>
      <c r="P356" s="961">
        <v>2012</v>
      </c>
      <c r="Q356" s="958">
        <v>2013</v>
      </c>
      <c r="R356" s="958">
        <v>2014</v>
      </c>
      <c r="S356" s="962"/>
      <c r="T356" s="962"/>
      <c r="V356" s="900"/>
    </row>
    <row r="357" spans="1:22" s="898" customFormat="1" ht="11.1" customHeight="1">
      <c r="C357" s="897"/>
      <c r="D357" s="946"/>
      <c r="E357" s="942"/>
      <c r="F357" s="947"/>
      <c r="G357" s="942"/>
      <c r="H357" s="942"/>
      <c r="I357" s="942"/>
      <c r="J357" s="942"/>
      <c r="K357" s="947"/>
      <c r="L357" s="909" t="s">
        <v>24</v>
      </c>
      <c r="N357" s="948"/>
      <c r="O357" s="948"/>
      <c r="P357" s="948"/>
      <c r="Q357" s="948"/>
      <c r="R357" s="949"/>
      <c r="S357" s="949"/>
      <c r="T357" s="949"/>
      <c r="V357" s="900"/>
    </row>
    <row r="358" spans="1:22" s="898" customFormat="1" ht="11.25" customHeight="1">
      <c r="B358" s="924" t="s">
        <v>99</v>
      </c>
      <c r="C358" s="897"/>
      <c r="D358" s="920"/>
      <c r="E358" s="920"/>
      <c r="F358" s="926"/>
      <c r="G358" s="920"/>
      <c r="H358" s="920"/>
      <c r="I358" s="920"/>
      <c r="J358" s="920"/>
      <c r="K358" s="920"/>
      <c r="L358" s="920"/>
      <c r="M358" s="920"/>
      <c r="N358" s="920"/>
      <c r="O358" s="921"/>
      <c r="P358" s="921"/>
      <c r="Q358" s="921"/>
      <c r="R358" s="921"/>
      <c r="S358" s="921"/>
      <c r="T358" s="921"/>
      <c r="V358" s="900"/>
    </row>
    <row r="359" spans="1:22" s="898" customFormat="1" ht="4.5" customHeight="1">
      <c r="A359" s="914"/>
      <c r="B359" s="915"/>
      <c r="C359" s="939"/>
      <c r="D359" s="920"/>
      <c r="E359" s="920"/>
      <c r="F359" s="926"/>
      <c r="G359" s="920"/>
      <c r="H359" s="920"/>
      <c r="I359" s="920"/>
      <c r="J359" s="920"/>
      <c r="K359" s="920"/>
      <c r="L359" s="920"/>
      <c r="M359" s="920"/>
      <c r="N359" s="920"/>
      <c r="O359" s="921"/>
      <c r="P359" s="921"/>
      <c r="Q359" s="921"/>
      <c r="R359" s="921"/>
      <c r="S359" s="921"/>
      <c r="T359" s="921"/>
      <c r="V359" s="900"/>
    </row>
    <row r="360" spans="1:22" s="898" customFormat="1" ht="11.25" customHeight="1">
      <c r="A360" s="914"/>
      <c r="B360" s="930" t="s">
        <v>152</v>
      </c>
      <c r="C360" s="974"/>
      <c r="D360" s="920"/>
      <c r="E360" s="920"/>
      <c r="F360" s="926"/>
      <c r="G360" s="920"/>
      <c r="H360" s="920"/>
      <c r="I360" s="920"/>
      <c r="J360" s="920"/>
      <c r="K360" s="920"/>
      <c r="L360" s="920"/>
      <c r="M360" s="920"/>
      <c r="N360" s="926"/>
      <c r="O360" s="143"/>
      <c r="P360" s="143"/>
      <c r="Q360" s="143"/>
      <c r="R360" s="921"/>
      <c r="S360" s="921"/>
      <c r="T360" s="921"/>
      <c r="V360" s="900"/>
    </row>
    <row r="361" spans="1:22" s="898" customFormat="1" ht="11.25" customHeight="1">
      <c r="A361" s="907"/>
      <c r="B361" s="925" t="s">
        <v>153</v>
      </c>
      <c r="C361" s="180"/>
      <c r="D361" s="926" t="s">
        <v>30</v>
      </c>
      <c r="E361" s="920"/>
      <c r="F361" s="926" t="s">
        <v>30</v>
      </c>
      <c r="G361" s="926" t="s">
        <v>30</v>
      </c>
      <c r="H361" s="926" t="s">
        <v>30</v>
      </c>
      <c r="I361" s="926" t="s">
        <v>30</v>
      </c>
      <c r="J361" s="926" t="s">
        <v>30</v>
      </c>
      <c r="K361" s="920"/>
      <c r="L361" s="926" t="s">
        <v>30</v>
      </c>
      <c r="M361" s="920"/>
      <c r="N361" s="926">
        <v>0.9</v>
      </c>
      <c r="O361" s="926">
        <v>0.9</v>
      </c>
      <c r="P361" s="926">
        <v>0.9</v>
      </c>
      <c r="Q361" s="926">
        <v>1.2</v>
      </c>
      <c r="R361" s="921">
        <v>1.2</v>
      </c>
      <c r="S361" s="921"/>
      <c r="T361" s="921"/>
      <c r="V361" s="900"/>
    </row>
    <row r="362" spans="1:22" s="898" customFormat="1" ht="11.25" customHeight="1">
      <c r="A362" s="907"/>
      <c r="B362" s="925" t="s">
        <v>154</v>
      </c>
      <c r="C362" s="180"/>
      <c r="D362" s="926" t="s">
        <v>30</v>
      </c>
      <c r="E362" s="920"/>
      <c r="F362" s="926" t="s">
        <v>30</v>
      </c>
      <c r="G362" s="926" t="s">
        <v>30</v>
      </c>
      <c r="H362" s="926" t="s">
        <v>30</v>
      </c>
      <c r="I362" s="926" t="s">
        <v>30</v>
      </c>
      <c r="J362" s="926" t="s">
        <v>30</v>
      </c>
      <c r="K362" s="920"/>
      <c r="L362" s="926" t="s">
        <v>30</v>
      </c>
      <c r="M362" s="920"/>
      <c r="N362" s="926">
        <v>0.9</v>
      </c>
      <c r="O362" s="926">
        <v>0.9</v>
      </c>
      <c r="P362" s="926">
        <v>0.9</v>
      </c>
      <c r="Q362" s="926">
        <v>1.1000000000000001</v>
      </c>
      <c r="R362" s="921">
        <v>1.2</v>
      </c>
      <c r="S362" s="921"/>
      <c r="T362" s="921"/>
      <c r="V362" s="900"/>
    </row>
    <row r="363" spans="1:22" s="898" customFormat="1" ht="11.25" customHeight="1">
      <c r="A363" s="907"/>
      <c r="B363" s="925" t="s">
        <v>155</v>
      </c>
      <c r="C363" s="976"/>
      <c r="D363" s="926" t="s">
        <v>30</v>
      </c>
      <c r="E363" s="920"/>
      <c r="F363" s="926" t="s">
        <v>30</v>
      </c>
      <c r="G363" s="926" t="s">
        <v>30</v>
      </c>
      <c r="H363" s="926" t="s">
        <v>30</v>
      </c>
      <c r="I363" s="926" t="s">
        <v>30</v>
      </c>
      <c r="J363" s="926" t="s">
        <v>30</v>
      </c>
      <c r="K363" s="920"/>
      <c r="L363" s="926" t="s">
        <v>30</v>
      </c>
      <c r="M363" s="920"/>
      <c r="N363" s="926">
        <v>1</v>
      </c>
      <c r="O363" s="926">
        <v>1</v>
      </c>
      <c r="P363" s="926">
        <v>1</v>
      </c>
      <c r="Q363" s="926">
        <v>1.3</v>
      </c>
      <c r="R363" s="921">
        <v>1.5</v>
      </c>
      <c r="S363" s="921"/>
      <c r="T363" s="921"/>
      <c r="V363" s="900"/>
    </row>
    <row r="364" spans="1:22" s="898" customFormat="1" ht="11.25" customHeight="1">
      <c r="A364" s="907"/>
      <c r="B364" s="925" t="s">
        <v>156</v>
      </c>
      <c r="C364" s="976">
        <v>3</v>
      </c>
      <c r="D364" s="926" t="s">
        <v>30</v>
      </c>
      <c r="E364" s="920"/>
      <c r="F364" s="926" t="s">
        <v>30</v>
      </c>
      <c r="G364" s="926" t="s">
        <v>30</v>
      </c>
      <c r="H364" s="926" t="s">
        <v>30</v>
      </c>
      <c r="I364" s="926" t="s">
        <v>30</v>
      </c>
      <c r="J364" s="926" t="s">
        <v>30</v>
      </c>
      <c r="K364" s="920"/>
      <c r="L364" s="926" t="s">
        <v>30</v>
      </c>
      <c r="M364" s="920"/>
      <c r="N364" s="926">
        <v>0.1</v>
      </c>
      <c r="O364" s="926">
        <v>0.2</v>
      </c>
      <c r="P364" s="926">
        <v>0.1</v>
      </c>
      <c r="Q364" s="926">
        <v>0.2</v>
      </c>
      <c r="R364" s="921">
        <v>0.2</v>
      </c>
      <c r="S364" s="921"/>
      <c r="T364" s="921"/>
      <c r="V364" s="900"/>
    </row>
    <row r="365" spans="1:22" s="898" customFormat="1" ht="11.25" customHeight="1">
      <c r="A365" s="907"/>
      <c r="B365" s="925" t="s">
        <v>157</v>
      </c>
      <c r="C365" s="976">
        <v>4</v>
      </c>
      <c r="D365" s="926" t="s">
        <v>30</v>
      </c>
      <c r="E365" s="920"/>
      <c r="F365" s="926" t="s">
        <v>30</v>
      </c>
      <c r="G365" s="926" t="s">
        <v>30</v>
      </c>
      <c r="H365" s="926" t="s">
        <v>30</v>
      </c>
      <c r="I365" s="926" t="s">
        <v>30</v>
      </c>
      <c r="J365" s="926" t="s">
        <v>30</v>
      </c>
      <c r="K365" s="920"/>
      <c r="L365" s="926" t="s">
        <v>30</v>
      </c>
      <c r="M365" s="920"/>
      <c r="N365" s="926">
        <v>11.2</v>
      </c>
      <c r="O365" s="926">
        <v>11.4</v>
      </c>
      <c r="P365" s="926">
        <v>11.8</v>
      </c>
      <c r="Q365" s="926">
        <v>14.8</v>
      </c>
      <c r="R365" s="921">
        <v>15.1</v>
      </c>
      <c r="S365" s="921"/>
      <c r="T365" s="921"/>
      <c r="V365" s="900"/>
    </row>
    <row r="366" spans="1:22" s="898" customFormat="1" ht="11.25" customHeight="1">
      <c r="A366" s="907"/>
      <c r="B366" s="925" t="s">
        <v>158</v>
      </c>
      <c r="C366" s="976"/>
      <c r="D366" s="926" t="s">
        <v>30</v>
      </c>
      <c r="E366" s="920"/>
      <c r="F366" s="926" t="s">
        <v>30</v>
      </c>
      <c r="G366" s="926" t="s">
        <v>30</v>
      </c>
      <c r="H366" s="926" t="s">
        <v>30</v>
      </c>
      <c r="I366" s="926" t="s">
        <v>30</v>
      </c>
      <c r="J366" s="926" t="s">
        <v>30</v>
      </c>
      <c r="K366" s="920"/>
      <c r="L366" s="926" t="s">
        <v>30</v>
      </c>
      <c r="M366" s="920"/>
      <c r="N366" s="926">
        <v>14.2</v>
      </c>
      <c r="O366" s="926">
        <v>14.4</v>
      </c>
      <c r="P366" s="926">
        <v>14.8</v>
      </c>
      <c r="Q366" s="926">
        <v>18.8</v>
      </c>
      <c r="R366" s="921">
        <v>19.100000000000001</v>
      </c>
      <c r="S366" s="921"/>
      <c r="T366" s="921"/>
      <c r="V366" s="900"/>
    </row>
    <row r="367" spans="1:22" s="898" customFormat="1" ht="11.25" customHeight="1">
      <c r="A367" s="907"/>
      <c r="B367" s="925" t="s">
        <v>159</v>
      </c>
      <c r="C367" s="976">
        <v>5</v>
      </c>
      <c r="D367" s="926" t="s">
        <v>30</v>
      </c>
      <c r="E367" s="920"/>
      <c r="F367" s="926" t="s">
        <v>30</v>
      </c>
      <c r="G367" s="926" t="s">
        <v>30</v>
      </c>
      <c r="H367" s="926" t="s">
        <v>30</v>
      </c>
      <c r="I367" s="926" t="s">
        <v>30</v>
      </c>
      <c r="J367" s="926" t="s">
        <v>30</v>
      </c>
      <c r="K367" s="920"/>
      <c r="L367" s="926" t="s">
        <v>30</v>
      </c>
      <c r="M367" s="920"/>
      <c r="N367" s="926">
        <v>1.1000000000000001</v>
      </c>
      <c r="O367" s="926">
        <v>1.1000000000000001</v>
      </c>
      <c r="P367" s="926">
        <v>1.1000000000000001</v>
      </c>
      <c r="Q367" s="926">
        <v>1.8</v>
      </c>
      <c r="R367" s="921">
        <v>2.1</v>
      </c>
      <c r="S367" s="921"/>
      <c r="T367" s="921"/>
      <c r="V367" s="900"/>
    </row>
    <row r="368" spans="1:22" s="898" customFormat="1" ht="11.25" customHeight="1">
      <c r="A368" s="907"/>
      <c r="B368" s="925" t="s">
        <v>87</v>
      </c>
      <c r="C368" s="976"/>
      <c r="D368" s="926" t="s">
        <v>30</v>
      </c>
      <c r="E368" s="920"/>
      <c r="F368" s="926" t="s">
        <v>30</v>
      </c>
      <c r="G368" s="926" t="s">
        <v>30</v>
      </c>
      <c r="H368" s="926" t="s">
        <v>30</v>
      </c>
      <c r="I368" s="926" t="s">
        <v>30</v>
      </c>
      <c r="J368" s="926" t="s">
        <v>30</v>
      </c>
      <c r="K368" s="920"/>
      <c r="L368" s="926" t="s">
        <v>30</v>
      </c>
      <c r="M368" s="920"/>
      <c r="N368" s="926" t="s">
        <v>30</v>
      </c>
      <c r="O368" s="926">
        <v>0.5</v>
      </c>
      <c r="P368" s="926">
        <v>0.6</v>
      </c>
      <c r="Q368" s="926">
        <v>0.8</v>
      </c>
      <c r="R368" s="921">
        <v>0.7</v>
      </c>
      <c r="S368" s="921"/>
      <c r="T368" s="921"/>
      <c r="V368" s="900"/>
    </row>
    <row r="369" spans="1:22" s="898" customFormat="1" ht="11.25" customHeight="1">
      <c r="A369" s="907"/>
      <c r="B369" s="1049" t="s">
        <v>160</v>
      </c>
      <c r="C369" s="186"/>
      <c r="D369" s="926" t="s">
        <v>30</v>
      </c>
      <c r="E369" s="920"/>
      <c r="F369" s="926" t="s">
        <v>30</v>
      </c>
      <c r="G369" s="926" t="s">
        <v>30</v>
      </c>
      <c r="H369" s="926" t="s">
        <v>30</v>
      </c>
      <c r="I369" s="926" t="s">
        <v>30</v>
      </c>
      <c r="J369" s="926" t="s">
        <v>30</v>
      </c>
      <c r="K369" s="920"/>
      <c r="L369" s="926" t="s">
        <v>30</v>
      </c>
      <c r="M369" s="920"/>
      <c r="N369" s="926">
        <v>15.299999999999999</v>
      </c>
      <c r="O369" s="926">
        <v>15.9</v>
      </c>
      <c r="P369" s="926">
        <v>16.600000000000001</v>
      </c>
      <c r="Q369" s="926">
        <v>21.4</v>
      </c>
      <c r="R369" s="921">
        <v>22</v>
      </c>
      <c r="S369" s="921"/>
      <c r="T369" s="921"/>
      <c r="V369" s="900"/>
    </row>
    <row r="370" spans="1:22" s="898" customFormat="1" ht="6" customHeight="1">
      <c r="A370" s="907"/>
      <c r="B370" s="910"/>
      <c r="C370" s="977"/>
      <c r="D370" s="920"/>
      <c r="E370" s="920"/>
      <c r="F370" s="926"/>
      <c r="G370" s="920"/>
      <c r="H370" s="920"/>
      <c r="I370" s="920"/>
      <c r="J370" s="920"/>
      <c r="K370" s="920"/>
      <c r="L370" s="920"/>
      <c r="M370" s="920"/>
      <c r="N370" s="926" t="s">
        <v>809</v>
      </c>
      <c r="O370" s="926" t="s">
        <v>809</v>
      </c>
      <c r="P370" s="926" t="s">
        <v>809</v>
      </c>
      <c r="Q370" s="926" t="s">
        <v>809</v>
      </c>
      <c r="R370" s="921" t="s">
        <v>809</v>
      </c>
      <c r="S370" s="921"/>
      <c r="T370" s="921"/>
      <c r="V370" s="900"/>
    </row>
    <row r="371" spans="1:22" s="898" customFormat="1" ht="11.25" customHeight="1">
      <c r="A371" s="907"/>
      <c r="B371" s="930" t="s">
        <v>161</v>
      </c>
      <c r="C371" s="974"/>
      <c r="D371" s="920"/>
      <c r="E371" s="920"/>
      <c r="F371" s="926"/>
      <c r="G371" s="920"/>
      <c r="H371" s="920"/>
      <c r="I371" s="920"/>
      <c r="J371" s="920"/>
      <c r="K371" s="920"/>
      <c r="L371" s="920"/>
      <c r="M371" s="920"/>
      <c r="N371" s="926" t="s">
        <v>809</v>
      </c>
      <c r="O371" s="926" t="s">
        <v>809</v>
      </c>
      <c r="P371" s="926" t="s">
        <v>809</v>
      </c>
      <c r="Q371" s="926" t="s">
        <v>809</v>
      </c>
      <c r="R371" s="921" t="s">
        <v>809</v>
      </c>
      <c r="S371" s="921"/>
      <c r="T371" s="921"/>
      <c r="V371" s="900"/>
    </row>
    <row r="372" spans="1:22" s="898" customFormat="1" ht="11.25" customHeight="1">
      <c r="A372" s="907"/>
      <c r="B372" s="903" t="s">
        <v>161</v>
      </c>
      <c r="C372" s="186">
        <v>6</v>
      </c>
      <c r="D372" s="926" t="s">
        <v>30</v>
      </c>
      <c r="E372" s="920"/>
      <c r="F372" s="926" t="s">
        <v>30</v>
      </c>
      <c r="G372" s="926" t="s">
        <v>30</v>
      </c>
      <c r="H372" s="926" t="s">
        <v>30</v>
      </c>
      <c r="I372" s="926" t="s">
        <v>30</v>
      </c>
      <c r="J372" s="926" t="s">
        <v>30</v>
      </c>
      <c r="K372" s="920"/>
      <c r="L372" s="926" t="s">
        <v>30</v>
      </c>
      <c r="M372" s="920"/>
      <c r="N372" s="926" t="s">
        <v>30</v>
      </c>
      <c r="O372" s="926">
        <v>19.2</v>
      </c>
      <c r="P372" s="926">
        <v>20.5</v>
      </c>
      <c r="Q372" s="926">
        <v>24.6</v>
      </c>
      <c r="R372" s="921">
        <v>26.3</v>
      </c>
      <c r="S372" s="921"/>
      <c r="T372" s="921"/>
      <c r="V372" s="900"/>
    </row>
    <row r="373" spans="1:22" s="898" customFormat="1" ht="11.25" customHeight="1">
      <c r="A373" s="907"/>
      <c r="B373" s="903" t="s">
        <v>162</v>
      </c>
      <c r="C373" s="177"/>
      <c r="D373" s="926" t="s">
        <v>30</v>
      </c>
      <c r="E373" s="920"/>
      <c r="F373" s="926" t="s">
        <v>30</v>
      </c>
      <c r="G373" s="926" t="s">
        <v>30</v>
      </c>
      <c r="H373" s="926" t="s">
        <v>30</v>
      </c>
      <c r="I373" s="926" t="s">
        <v>30</v>
      </c>
      <c r="J373" s="926" t="s">
        <v>30</v>
      </c>
      <c r="K373" s="920"/>
      <c r="L373" s="926" t="s">
        <v>30</v>
      </c>
      <c r="M373" s="920"/>
      <c r="N373" s="926" t="s">
        <v>30</v>
      </c>
      <c r="O373" s="926">
        <v>1</v>
      </c>
      <c r="P373" s="926">
        <v>1.1000000000000001</v>
      </c>
      <c r="Q373" s="926">
        <v>1.6</v>
      </c>
      <c r="R373" s="921">
        <v>1.8</v>
      </c>
      <c r="S373" s="921"/>
      <c r="T373" s="921"/>
      <c r="V373" s="900"/>
    </row>
    <row r="374" spans="1:22" s="898" customFormat="1" ht="11.25" customHeight="1">
      <c r="A374" s="907"/>
      <c r="B374" s="903" t="s">
        <v>163</v>
      </c>
      <c r="C374" s="177"/>
      <c r="D374" s="926" t="s">
        <v>30</v>
      </c>
      <c r="E374" s="920"/>
      <c r="F374" s="926" t="s">
        <v>30</v>
      </c>
      <c r="G374" s="926" t="s">
        <v>30</v>
      </c>
      <c r="H374" s="926" t="s">
        <v>30</v>
      </c>
      <c r="I374" s="926" t="s">
        <v>30</v>
      </c>
      <c r="J374" s="926" t="s">
        <v>30</v>
      </c>
      <c r="K374" s="920"/>
      <c r="L374" s="926" t="s">
        <v>30</v>
      </c>
      <c r="M374" s="920"/>
      <c r="N374" s="926" t="s">
        <v>30</v>
      </c>
      <c r="O374" s="926">
        <v>5.0999999999999996</v>
      </c>
      <c r="P374" s="926">
        <v>5</v>
      </c>
      <c r="Q374" s="926">
        <v>5.7</v>
      </c>
      <c r="R374" s="921">
        <v>6.1</v>
      </c>
      <c r="S374" s="921"/>
      <c r="T374" s="921"/>
      <c r="V374" s="900"/>
    </row>
    <row r="375" spans="1:22" s="898" customFormat="1" ht="11.25" customHeight="1">
      <c r="A375" s="907"/>
      <c r="B375" s="903" t="s">
        <v>164</v>
      </c>
      <c r="C375" s="177"/>
      <c r="D375" s="926" t="s">
        <v>30</v>
      </c>
      <c r="E375" s="920"/>
      <c r="F375" s="926" t="s">
        <v>30</v>
      </c>
      <c r="G375" s="926" t="s">
        <v>30</v>
      </c>
      <c r="H375" s="926" t="s">
        <v>30</v>
      </c>
      <c r="I375" s="926" t="s">
        <v>30</v>
      </c>
      <c r="J375" s="926" t="s">
        <v>30</v>
      </c>
      <c r="K375" s="920"/>
      <c r="L375" s="926" t="s">
        <v>30</v>
      </c>
      <c r="M375" s="920"/>
      <c r="N375" s="926" t="s">
        <v>30</v>
      </c>
      <c r="O375" s="926" t="s">
        <v>29</v>
      </c>
      <c r="P375" s="926" t="s">
        <v>29</v>
      </c>
      <c r="Q375" s="926" t="s">
        <v>29</v>
      </c>
      <c r="R375" s="921" t="s">
        <v>29</v>
      </c>
      <c r="S375" s="921"/>
      <c r="T375" s="921"/>
      <c r="V375" s="900"/>
    </row>
    <row r="376" spans="1:22" s="898" customFormat="1" ht="11.25" customHeight="1">
      <c r="A376" s="907"/>
      <c r="B376" s="903" t="s">
        <v>165</v>
      </c>
      <c r="C376" s="177"/>
      <c r="D376" s="926" t="s">
        <v>30</v>
      </c>
      <c r="E376" s="920"/>
      <c r="F376" s="926" t="s">
        <v>30</v>
      </c>
      <c r="G376" s="926" t="s">
        <v>30</v>
      </c>
      <c r="H376" s="926" t="s">
        <v>30</v>
      </c>
      <c r="I376" s="926" t="s">
        <v>30</v>
      </c>
      <c r="J376" s="926" t="s">
        <v>30</v>
      </c>
      <c r="K376" s="920"/>
      <c r="L376" s="926" t="s">
        <v>30</v>
      </c>
      <c r="M376" s="920"/>
      <c r="N376" s="926" t="s">
        <v>30</v>
      </c>
      <c r="O376" s="926">
        <v>24.3</v>
      </c>
      <c r="P376" s="926">
        <v>25.5</v>
      </c>
      <c r="Q376" s="926">
        <v>30.3</v>
      </c>
      <c r="R376" s="921">
        <v>32.4</v>
      </c>
      <c r="S376" s="921"/>
      <c r="T376" s="921"/>
      <c r="V376" s="900"/>
    </row>
    <row r="377" spans="1:22" s="898" customFormat="1" ht="6" customHeight="1">
      <c r="A377" s="907"/>
      <c r="B377" s="903"/>
      <c r="C377" s="177"/>
      <c r="D377" s="928"/>
      <c r="E377" s="928"/>
      <c r="F377" s="143"/>
      <c r="G377" s="928"/>
      <c r="H377" s="928"/>
      <c r="I377" s="928"/>
      <c r="J377" s="928"/>
      <c r="K377" s="928"/>
      <c r="L377" s="928"/>
      <c r="M377" s="928"/>
      <c r="N377" s="143" t="s">
        <v>809</v>
      </c>
      <c r="O377" s="143" t="s">
        <v>809</v>
      </c>
      <c r="P377" s="143" t="s">
        <v>809</v>
      </c>
      <c r="Q377" s="143" t="s">
        <v>809</v>
      </c>
      <c r="R377" s="921" t="s">
        <v>809</v>
      </c>
      <c r="S377" s="921"/>
      <c r="T377" s="921"/>
      <c r="V377" s="900"/>
    </row>
    <row r="378" spans="1:22" s="898" customFormat="1" ht="11.25" customHeight="1">
      <c r="A378" s="907"/>
      <c r="B378" s="930" t="s">
        <v>166</v>
      </c>
      <c r="C378" s="177"/>
      <c r="D378" s="928"/>
      <c r="E378" s="928"/>
      <c r="F378" s="143"/>
      <c r="G378" s="928"/>
      <c r="H378" s="928"/>
      <c r="I378" s="928"/>
      <c r="J378" s="928"/>
      <c r="K378" s="928"/>
      <c r="L378" s="928"/>
      <c r="M378" s="928"/>
      <c r="N378" s="143" t="s">
        <v>809</v>
      </c>
      <c r="O378" s="143" t="s">
        <v>809</v>
      </c>
      <c r="P378" s="143" t="s">
        <v>809</v>
      </c>
      <c r="Q378" s="143" t="s">
        <v>809</v>
      </c>
      <c r="R378" s="921" t="s">
        <v>809</v>
      </c>
      <c r="S378" s="921"/>
      <c r="T378" s="921"/>
      <c r="V378" s="900"/>
    </row>
    <row r="379" spans="1:22" s="898" customFormat="1" ht="11.25" customHeight="1">
      <c r="A379" s="907"/>
      <c r="B379" s="903" t="s">
        <v>167</v>
      </c>
      <c r="C379" s="186">
        <v>7</v>
      </c>
      <c r="D379" s="926" t="s">
        <v>30</v>
      </c>
      <c r="E379" s="920"/>
      <c r="F379" s="926" t="s">
        <v>30</v>
      </c>
      <c r="G379" s="926" t="s">
        <v>30</v>
      </c>
      <c r="H379" s="926" t="s">
        <v>30</v>
      </c>
      <c r="I379" s="926" t="s">
        <v>30</v>
      </c>
      <c r="J379" s="926" t="s">
        <v>30</v>
      </c>
      <c r="K379" s="920"/>
      <c r="L379" s="926" t="s">
        <v>30</v>
      </c>
      <c r="M379" s="920"/>
      <c r="N379" s="926" t="s">
        <v>30</v>
      </c>
      <c r="O379" s="926">
        <v>0.7</v>
      </c>
      <c r="P379" s="926">
        <v>0.7</v>
      </c>
      <c r="Q379" s="926">
        <v>0.9</v>
      </c>
      <c r="R379" s="921">
        <v>0.9</v>
      </c>
      <c r="S379" s="921"/>
      <c r="T379" s="921"/>
      <c r="V379" s="900"/>
    </row>
    <row r="380" spans="1:22" s="898" customFormat="1" ht="11.25" customHeight="1">
      <c r="A380" s="907"/>
      <c r="B380" s="903" t="s">
        <v>168</v>
      </c>
      <c r="C380" s="177"/>
      <c r="D380" s="926" t="s">
        <v>30</v>
      </c>
      <c r="E380" s="920"/>
      <c r="F380" s="926" t="s">
        <v>30</v>
      </c>
      <c r="G380" s="926" t="s">
        <v>30</v>
      </c>
      <c r="H380" s="926" t="s">
        <v>30</v>
      </c>
      <c r="I380" s="926" t="s">
        <v>30</v>
      </c>
      <c r="J380" s="926" t="s">
        <v>30</v>
      </c>
      <c r="K380" s="920"/>
      <c r="L380" s="926" t="s">
        <v>30</v>
      </c>
      <c r="M380" s="920"/>
      <c r="N380" s="926" t="s">
        <v>30</v>
      </c>
      <c r="O380" s="926">
        <v>0.7</v>
      </c>
      <c r="P380" s="926">
        <v>0.8</v>
      </c>
      <c r="Q380" s="926">
        <v>1</v>
      </c>
      <c r="R380" s="921">
        <v>1.1000000000000001</v>
      </c>
      <c r="S380" s="921"/>
      <c r="T380" s="921"/>
      <c r="V380" s="900"/>
    </row>
    <row r="381" spans="1:22" s="898" customFormat="1" ht="11.25" customHeight="1">
      <c r="A381" s="907"/>
      <c r="B381" s="903" t="s">
        <v>169</v>
      </c>
      <c r="C381" s="177"/>
      <c r="D381" s="926" t="s">
        <v>30</v>
      </c>
      <c r="E381" s="920"/>
      <c r="F381" s="926" t="s">
        <v>30</v>
      </c>
      <c r="G381" s="926" t="s">
        <v>30</v>
      </c>
      <c r="H381" s="926" t="s">
        <v>30</v>
      </c>
      <c r="I381" s="926" t="s">
        <v>30</v>
      </c>
      <c r="J381" s="926" t="s">
        <v>30</v>
      </c>
      <c r="K381" s="920"/>
      <c r="L381" s="926" t="s">
        <v>30</v>
      </c>
      <c r="M381" s="920"/>
      <c r="N381" s="926" t="s">
        <v>30</v>
      </c>
      <c r="O381" s="926">
        <v>2.2000000000000002</v>
      </c>
      <c r="P381" s="926">
        <v>2.2000000000000002</v>
      </c>
      <c r="Q381" s="926">
        <v>2.9</v>
      </c>
      <c r="R381" s="921">
        <v>3.1</v>
      </c>
      <c r="S381" s="921"/>
      <c r="T381" s="921"/>
      <c r="V381" s="900"/>
    </row>
    <row r="382" spans="1:22" s="898" customFormat="1" ht="11.25" customHeight="1">
      <c r="A382" s="907"/>
      <c r="B382" s="903" t="s">
        <v>165</v>
      </c>
      <c r="C382" s="177"/>
      <c r="D382" s="926" t="s">
        <v>30</v>
      </c>
      <c r="E382" s="920"/>
      <c r="F382" s="926" t="s">
        <v>30</v>
      </c>
      <c r="G382" s="926" t="s">
        <v>30</v>
      </c>
      <c r="H382" s="926" t="s">
        <v>30</v>
      </c>
      <c r="I382" s="926" t="s">
        <v>30</v>
      </c>
      <c r="J382" s="926" t="s">
        <v>30</v>
      </c>
      <c r="K382" s="920"/>
      <c r="L382" s="926" t="s">
        <v>30</v>
      </c>
      <c r="M382" s="920"/>
      <c r="N382" s="926" t="s">
        <v>30</v>
      </c>
      <c r="O382" s="926">
        <v>3.6</v>
      </c>
      <c r="P382" s="926">
        <v>3.7</v>
      </c>
      <c r="Q382" s="926">
        <v>4.8</v>
      </c>
      <c r="R382" s="921">
        <v>5.2</v>
      </c>
      <c r="S382" s="921"/>
      <c r="T382" s="921"/>
      <c r="V382" s="900"/>
    </row>
    <row r="383" spans="1:22" s="898" customFormat="1" ht="6" customHeight="1">
      <c r="A383" s="907"/>
      <c r="B383" s="903"/>
      <c r="C383" s="177"/>
      <c r="D383" s="928"/>
      <c r="E383" s="928"/>
      <c r="F383" s="143"/>
      <c r="G383" s="928"/>
      <c r="H383" s="928"/>
      <c r="I383" s="928"/>
      <c r="J383" s="928"/>
      <c r="K383" s="928"/>
      <c r="L383" s="928"/>
      <c r="M383" s="928"/>
      <c r="N383" s="143" t="s">
        <v>809</v>
      </c>
      <c r="O383" s="143" t="s">
        <v>809</v>
      </c>
      <c r="P383" s="143" t="s">
        <v>809</v>
      </c>
      <c r="Q383" s="143" t="s">
        <v>809</v>
      </c>
      <c r="R383" s="921" t="s">
        <v>809</v>
      </c>
      <c r="S383" s="921"/>
      <c r="T383" s="921"/>
      <c r="V383" s="900"/>
    </row>
    <row r="384" spans="1:22" s="898" customFormat="1" ht="11.25" customHeight="1">
      <c r="A384" s="907"/>
      <c r="B384" s="930" t="s">
        <v>170</v>
      </c>
      <c r="C384" s="186">
        <v>8</v>
      </c>
      <c r="D384" s="926" t="s">
        <v>30</v>
      </c>
      <c r="E384" s="920"/>
      <c r="F384" s="926" t="s">
        <v>30</v>
      </c>
      <c r="G384" s="926" t="s">
        <v>30</v>
      </c>
      <c r="H384" s="926" t="s">
        <v>30</v>
      </c>
      <c r="I384" s="926" t="s">
        <v>30</v>
      </c>
      <c r="J384" s="926" t="s">
        <v>30</v>
      </c>
      <c r="K384" s="920"/>
      <c r="L384" s="926" t="s">
        <v>30</v>
      </c>
      <c r="M384" s="920"/>
      <c r="N384" s="926" t="s">
        <v>30</v>
      </c>
      <c r="O384" s="926">
        <v>0.5</v>
      </c>
      <c r="P384" s="926">
        <v>0.5</v>
      </c>
      <c r="Q384" s="926">
        <v>0.6</v>
      </c>
      <c r="R384" s="921">
        <v>0.6</v>
      </c>
      <c r="S384" s="921"/>
      <c r="T384" s="921"/>
      <c r="V384" s="900"/>
    </row>
    <row r="385" spans="1:22" s="898" customFormat="1" ht="6" customHeight="1">
      <c r="A385" s="907"/>
      <c r="B385" s="903"/>
      <c r="C385" s="177"/>
      <c r="D385" s="928"/>
      <c r="E385" s="928"/>
      <c r="F385" s="143"/>
      <c r="G385" s="928"/>
      <c r="H385" s="928"/>
      <c r="I385" s="928"/>
      <c r="J385" s="928"/>
      <c r="K385" s="928"/>
      <c r="L385" s="928"/>
      <c r="M385" s="928"/>
      <c r="N385" s="143" t="s">
        <v>809</v>
      </c>
      <c r="O385" s="143" t="s">
        <v>809</v>
      </c>
      <c r="P385" s="143" t="s">
        <v>809</v>
      </c>
      <c r="Q385" s="143" t="s">
        <v>809</v>
      </c>
      <c r="R385" s="921" t="s">
        <v>809</v>
      </c>
      <c r="S385" s="921"/>
      <c r="T385" s="921"/>
      <c r="V385" s="900"/>
    </row>
    <row r="386" spans="1:22" s="898" customFormat="1" ht="11.25" customHeight="1">
      <c r="A386" s="907"/>
      <c r="B386" s="930" t="s">
        <v>171</v>
      </c>
      <c r="C386" s="177"/>
      <c r="D386" s="920"/>
      <c r="E386" s="920"/>
      <c r="F386" s="926"/>
      <c r="G386" s="920"/>
      <c r="H386" s="920"/>
      <c r="I386" s="920"/>
      <c r="J386" s="920"/>
      <c r="K386" s="920"/>
      <c r="L386" s="920"/>
      <c r="M386" s="920"/>
      <c r="N386" s="926" t="s">
        <v>809</v>
      </c>
      <c r="O386" s="143" t="s">
        <v>809</v>
      </c>
      <c r="P386" s="143" t="s">
        <v>809</v>
      </c>
      <c r="Q386" s="143" t="s">
        <v>809</v>
      </c>
      <c r="R386" s="921" t="s">
        <v>809</v>
      </c>
      <c r="S386" s="921"/>
      <c r="T386" s="921"/>
      <c r="V386" s="900"/>
    </row>
    <row r="387" spans="1:22" s="898" customFormat="1" ht="11.25" customHeight="1">
      <c r="A387" s="907"/>
      <c r="B387" s="903" t="s">
        <v>172</v>
      </c>
      <c r="C387" s="177"/>
      <c r="D387" s="926" t="s">
        <v>30</v>
      </c>
      <c r="E387" s="920"/>
      <c r="F387" s="926" t="s">
        <v>30</v>
      </c>
      <c r="G387" s="926" t="s">
        <v>30</v>
      </c>
      <c r="H387" s="926" t="s">
        <v>30</v>
      </c>
      <c r="I387" s="926" t="s">
        <v>30</v>
      </c>
      <c r="J387" s="926" t="s">
        <v>30</v>
      </c>
      <c r="K387" s="920"/>
      <c r="L387" s="926" t="s">
        <v>30</v>
      </c>
      <c r="M387" s="920"/>
      <c r="N387" s="926" t="s">
        <v>30</v>
      </c>
      <c r="O387" s="926">
        <v>0.1</v>
      </c>
      <c r="P387" s="926">
        <v>0.1</v>
      </c>
      <c r="Q387" s="926">
        <v>0.1</v>
      </c>
      <c r="R387" s="921">
        <v>0.1</v>
      </c>
      <c r="S387" s="921"/>
      <c r="T387" s="921"/>
      <c r="V387" s="900"/>
    </row>
    <row r="388" spans="1:22" s="898" customFormat="1" ht="11.25" customHeight="1">
      <c r="A388" s="907"/>
      <c r="B388" s="903" t="s">
        <v>173</v>
      </c>
      <c r="C388" s="177"/>
      <c r="D388" s="926" t="s">
        <v>30</v>
      </c>
      <c r="E388" s="920"/>
      <c r="F388" s="926" t="s">
        <v>30</v>
      </c>
      <c r="G388" s="926" t="s">
        <v>30</v>
      </c>
      <c r="H388" s="926" t="s">
        <v>30</v>
      </c>
      <c r="I388" s="926" t="s">
        <v>30</v>
      </c>
      <c r="J388" s="926" t="s">
        <v>30</v>
      </c>
      <c r="K388" s="920"/>
      <c r="L388" s="926" t="s">
        <v>30</v>
      </c>
      <c r="M388" s="920"/>
      <c r="N388" s="926" t="s">
        <v>30</v>
      </c>
      <c r="O388" s="926">
        <v>1.1000000000000001</v>
      </c>
      <c r="P388" s="926">
        <v>1</v>
      </c>
      <c r="Q388" s="926">
        <v>1</v>
      </c>
      <c r="R388" s="921">
        <v>0.9</v>
      </c>
      <c r="S388" s="921"/>
      <c r="T388" s="921"/>
      <c r="V388" s="900"/>
    </row>
    <row r="389" spans="1:22" s="898" customFormat="1" ht="11.25" customHeight="1">
      <c r="A389" s="907"/>
      <c r="B389" s="903" t="s">
        <v>174</v>
      </c>
      <c r="C389" s="186">
        <v>9</v>
      </c>
      <c r="D389" s="926" t="s">
        <v>30</v>
      </c>
      <c r="E389" s="920"/>
      <c r="F389" s="926" t="s">
        <v>30</v>
      </c>
      <c r="G389" s="926" t="s">
        <v>30</v>
      </c>
      <c r="H389" s="926" t="s">
        <v>30</v>
      </c>
      <c r="I389" s="926" t="s">
        <v>30</v>
      </c>
      <c r="J389" s="926" t="s">
        <v>30</v>
      </c>
      <c r="K389" s="920"/>
      <c r="L389" s="926" t="s">
        <v>30</v>
      </c>
      <c r="M389" s="920"/>
      <c r="N389" s="926" t="s">
        <v>30</v>
      </c>
      <c r="O389" s="926">
        <v>1.1000000000000001</v>
      </c>
      <c r="P389" s="926">
        <v>1.2</v>
      </c>
      <c r="Q389" s="926">
        <v>1.5</v>
      </c>
      <c r="R389" s="921">
        <v>1.5</v>
      </c>
      <c r="S389" s="921"/>
      <c r="T389" s="921"/>
      <c r="V389" s="900"/>
    </row>
    <row r="390" spans="1:22" s="898" customFormat="1" ht="11.25" customHeight="1">
      <c r="A390" s="907"/>
      <c r="B390" s="903" t="s">
        <v>165</v>
      </c>
      <c r="C390" s="177"/>
      <c r="D390" s="926" t="s">
        <v>30</v>
      </c>
      <c r="E390" s="920"/>
      <c r="F390" s="926" t="s">
        <v>30</v>
      </c>
      <c r="G390" s="926" t="s">
        <v>30</v>
      </c>
      <c r="H390" s="926" t="s">
        <v>30</v>
      </c>
      <c r="I390" s="926" t="s">
        <v>30</v>
      </c>
      <c r="J390" s="926" t="s">
        <v>30</v>
      </c>
      <c r="K390" s="920"/>
      <c r="L390" s="926" t="s">
        <v>30</v>
      </c>
      <c r="M390" s="920"/>
      <c r="N390" s="926" t="s">
        <v>30</v>
      </c>
      <c r="O390" s="926">
        <v>2.2999999999999998</v>
      </c>
      <c r="P390" s="926">
        <v>2.2999999999999998</v>
      </c>
      <c r="Q390" s="926">
        <v>2.6</v>
      </c>
      <c r="R390" s="921">
        <v>2.6</v>
      </c>
      <c r="S390" s="921"/>
      <c r="T390" s="921"/>
      <c r="V390" s="900"/>
    </row>
    <row r="391" spans="1:22" s="898" customFormat="1" ht="4.5" customHeight="1">
      <c r="A391" s="907"/>
      <c r="B391" s="903"/>
      <c r="C391" s="177"/>
      <c r="D391" s="928"/>
      <c r="E391" s="928"/>
      <c r="F391" s="143"/>
      <c r="G391" s="928"/>
      <c r="H391" s="928"/>
      <c r="I391" s="928"/>
      <c r="J391" s="928"/>
      <c r="K391" s="928"/>
      <c r="L391" s="928"/>
      <c r="M391" s="928"/>
      <c r="N391" s="926" t="s">
        <v>809</v>
      </c>
      <c r="O391" s="926" t="s">
        <v>809</v>
      </c>
      <c r="P391" s="926" t="s">
        <v>809</v>
      </c>
      <c r="Q391" s="926" t="s">
        <v>809</v>
      </c>
      <c r="R391" s="921" t="s">
        <v>809</v>
      </c>
      <c r="S391" s="921"/>
      <c r="T391" s="921"/>
      <c r="V391" s="900"/>
    </row>
    <row r="392" spans="1:22" s="898" customFormat="1" ht="11.25" customHeight="1">
      <c r="A392" s="907"/>
      <c r="B392" s="930" t="s">
        <v>175</v>
      </c>
      <c r="C392" s="186">
        <v>10</v>
      </c>
      <c r="D392" s="926" t="s">
        <v>30</v>
      </c>
      <c r="E392" s="920"/>
      <c r="F392" s="926" t="s">
        <v>30</v>
      </c>
      <c r="G392" s="926" t="s">
        <v>30</v>
      </c>
      <c r="H392" s="926" t="s">
        <v>30</v>
      </c>
      <c r="I392" s="926" t="s">
        <v>30</v>
      </c>
      <c r="J392" s="926" t="s">
        <v>30</v>
      </c>
      <c r="K392" s="920"/>
      <c r="L392" s="926" t="s">
        <v>30</v>
      </c>
      <c r="M392" s="920"/>
      <c r="N392" s="926" t="s">
        <v>30</v>
      </c>
      <c r="O392" s="926">
        <v>3.4</v>
      </c>
      <c r="P392" s="926">
        <v>3.5</v>
      </c>
      <c r="Q392" s="926">
        <v>3.9</v>
      </c>
      <c r="R392" s="921">
        <v>3.9</v>
      </c>
      <c r="S392" s="921"/>
      <c r="T392" s="921"/>
      <c r="V392" s="900"/>
    </row>
    <row r="393" spans="1:22" s="898" customFormat="1" ht="5.25" customHeight="1">
      <c r="A393" s="907"/>
      <c r="B393" s="903"/>
      <c r="C393" s="177"/>
      <c r="D393" s="928"/>
      <c r="E393" s="928"/>
      <c r="F393" s="143"/>
      <c r="G393" s="928"/>
      <c r="H393" s="928"/>
      <c r="I393" s="928"/>
      <c r="J393" s="928"/>
      <c r="K393" s="928"/>
      <c r="L393" s="928"/>
      <c r="M393" s="928"/>
      <c r="N393" s="143" t="s">
        <v>809</v>
      </c>
      <c r="O393" s="143" t="s">
        <v>809</v>
      </c>
      <c r="P393" s="143" t="s">
        <v>809</v>
      </c>
      <c r="Q393" s="143" t="s">
        <v>809</v>
      </c>
      <c r="R393" s="921" t="s">
        <v>809</v>
      </c>
      <c r="S393" s="921"/>
      <c r="T393" s="921"/>
      <c r="V393" s="900"/>
    </row>
    <row r="394" spans="1:22" s="898" customFormat="1" ht="11.25" customHeight="1">
      <c r="A394" s="907"/>
      <c r="B394" s="930" t="s">
        <v>93</v>
      </c>
      <c r="C394" s="186">
        <v>11</v>
      </c>
      <c r="D394" s="926" t="s">
        <v>30</v>
      </c>
      <c r="E394" s="920"/>
      <c r="F394" s="926" t="s">
        <v>30</v>
      </c>
      <c r="G394" s="926" t="s">
        <v>30</v>
      </c>
      <c r="H394" s="926" t="s">
        <v>30</v>
      </c>
      <c r="I394" s="926" t="s">
        <v>30</v>
      </c>
      <c r="J394" s="926" t="s">
        <v>30</v>
      </c>
      <c r="K394" s="920"/>
      <c r="L394" s="926" t="s">
        <v>30</v>
      </c>
      <c r="M394" s="920"/>
      <c r="N394" s="926" t="s">
        <v>30</v>
      </c>
      <c r="O394" s="926">
        <v>2.6</v>
      </c>
      <c r="P394" s="926">
        <v>2.9</v>
      </c>
      <c r="Q394" s="926">
        <v>3.4</v>
      </c>
      <c r="R394" s="921">
        <v>3.5</v>
      </c>
      <c r="S394" s="921"/>
      <c r="T394" s="921"/>
      <c r="V394" s="900"/>
    </row>
    <row r="395" spans="1:22" s="898" customFormat="1" ht="4.5" customHeight="1">
      <c r="A395" s="907"/>
      <c r="B395" s="903"/>
      <c r="C395" s="177"/>
      <c r="D395" s="928"/>
      <c r="E395" s="928"/>
      <c r="F395" s="143"/>
      <c r="G395" s="928"/>
      <c r="H395" s="928"/>
      <c r="I395" s="928"/>
      <c r="J395" s="928"/>
      <c r="K395" s="928"/>
      <c r="L395" s="928"/>
      <c r="M395" s="928"/>
      <c r="N395" s="143" t="s">
        <v>809</v>
      </c>
      <c r="O395" s="143" t="s">
        <v>809</v>
      </c>
      <c r="P395" s="143" t="s">
        <v>809</v>
      </c>
      <c r="Q395" s="143" t="s">
        <v>809</v>
      </c>
      <c r="R395" s="921" t="s">
        <v>809</v>
      </c>
      <c r="S395" s="921"/>
      <c r="T395" s="921"/>
      <c r="V395" s="900"/>
    </row>
    <row r="396" spans="1:22" s="898" customFormat="1" ht="11.25" customHeight="1">
      <c r="A396" s="978"/>
      <c r="B396" s="930" t="s">
        <v>176</v>
      </c>
      <c r="C396" s="186">
        <v>12</v>
      </c>
      <c r="D396" s="926" t="s">
        <v>30</v>
      </c>
      <c r="E396" s="920"/>
      <c r="F396" s="926" t="s">
        <v>30</v>
      </c>
      <c r="G396" s="926" t="s">
        <v>30</v>
      </c>
      <c r="H396" s="926" t="s">
        <v>30</v>
      </c>
      <c r="I396" s="926" t="s">
        <v>30</v>
      </c>
      <c r="J396" s="926" t="s">
        <v>30</v>
      </c>
      <c r="K396" s="920"/>
      <c r="L396" s="926" t="s">
        <v>30</v>
      </c>
      <c r="M396" s="920"/>
      <c r="N396" s="926" t="s">
        <v>30</v>
      </c>
      <c r="O396" s="926">
        <v>49.5</v>
      </c>
      <c r="P396" s="926">
        <v>51.5</v>
      </c>
      <c r="Q396" s="926">
        <v>62.8</v>
      </c>
      <c r="R396" s="921">
        <v>65.900000000000006</v>
      </c>
      <c r="S396" s="921"/>
      <c r="T396" s="921"/>
      <c r="V396" s="900"/>
    </row>
    <row r="397" spans="1:22" s="898" customFormat="1" ht="11.25" customHeight="1">
      <c r="A397" s="978"/>
      <c r="B397" s="930"/>
      <c r="C397" s="186"/>
      <c r="D397" s="920"/>
      <c r="E397" s="928"/>
      <c r="F397" s="143"/>
      <c r="G397" s="928"/>
      <c r="H397" s="928"/>
      <c r="I397" s="928"/>
      <c r="J397" s="928"/>
      <c r="K397" s="980"/>
      <c r="L397" s="928"/>
      <c r="M397" s="928"/>
      <c r="N397" s="926"/>
      <c r="O397" s="926"/>
      <c r="P397" s="926"/>
      <c r="Q397" s="926"/>
      <c r="R397" s="921"/>
      <c r="S397" s="921"/>
      <c r="T397" s="921"/>
      <c r="V397" s="900"/>
    </row>
    <row r="398" spans="1:22" s="898" customFormat="1" ht="11.25" customHeight="1">
      <c r="B398" s="924" t="s">
        <v>47</v>
      </c>
      <c r="C398" s="977">
        <v>13</v>
      </c>
      <c r="D398" s="910"/>
      <c r="E398" s="948"/>
      <c r="F398" s="954"/>
      <c r="G398" s="948"/>
      <c r="H398" s="948"/>
      <c r="I398" s="948"/>
      <c r="J398" s="948"/>
      <c r="K398" s="948"/>
      <c r="L398" s="909"/>
      <c r="M398" s="948"/>
      <c r="N398" s="948"/>
      <c r="O398" s="903"/>
      <c r="P398" s="911"/>
      <c r="Q398" s="911"/>
      <c r="R398" s="912"/>
      <c r="S398" s="912"/>
      <c r="T398" s="912"/>
      <c r="V398" s="900"/>
    </row>
    <row r="399" spans="1:22" s="898" customFormat="1" ht="4.5" customHeight="1">
      <c r="A399" s="914"/>
      <c r="B399" s="915"/>
      <c r="C399" s="977"/>
      <c r="D399" s="910"/>
      <c r="E399" s="948"/>
      <c r="F399" s="954"/>
      <c r="G399" s="948"/>
      <c r="H399" s="948"/>
      <c r="I399" s="948"/>
      <c r="J399" s="948"/>
      <c r="K399" s="948"/>
      <c r="L399" s="948"/>
      <c r="M399" s="948"/>
      <c r="N399" s="948"/>
      <c r="O399" s="903"/>
      <c r="P399" s="911"/>
      <c r="Q399" s="911"/>
      <c r="R399" s="912"/>
      <c r="S399" s="912"/>
      <c r="T399" s="912"/>
      <c r="V399" s="900"/>
    </row>
    <row r="400" spans="1:22" s="898" customFormat="1" ht="11.25" customHeight="1">
      <c r="A400" s="914"/>
      <c r="B400" s="924" t="s">
        <v>152</v>
      </c>
      <c r="C400" s="979"/>
      <c r="D400" s="910"/>
      <c r="E400" s="948"/>
      <c r="F400" s="954"/>
      <c r="G400" s="948"/>
      <c r="H400" s="948"/>
      <c r="I400" s="948"/>
      <c r="J400" s="948"/>
      <c r="K400" s="948"/>
      <c r="L400" s="948"/>
      <c r="M400" s="948"/>
      <c r="N400" s="948"/>
      <c r="O400" s="948"/>
      <c r="P400" s="911"/>
      <c r="Q400" s="911"/>
      <c r="R400" s="912"/>
      <c r="S400" s="912"/>
      <c r="T400" s="912"/>
      <c r="V400" s="900"/>
    </row>
    <row r="401" spans="1:22" s="898" customFormat="1" ht="11.25" customHeight="1">
      <c r="A401" s="907"/>
      <c r="B401" s="925" t="s">
        <v>153</v>
      </c>
      <c r="C401" s="180"/>
      <c r="D401" s="926" t="s">
        <v>30</v>
      </c>
      <c r="E401" s="920"/>
      <c r="F401" s="926" t="s">
        <v>30</v>
      </c>
      <c r="G401" s="926" t="s">
        <v>30</v>
      </c>
      <c r="H401" s="926" t="s">
        <v>30</v>
      </c>
      <c r="I401" s="926" t="s">
        <v>30</v>
      </c>
      <c r="J401" s="926" t="s">
        <v>30</v>
      </c>
      <c r="K401" s="920"/>
      <c r="L401" s="926" t="s">
        <v>30</v>
      </c>
      <c r="M401" s="920"/>
      <c r="N401" s="926">
        <v>0.3</v>
      </c>
      <c r="O401" s="926">
        <v>0.3</v>
      </c>
      <c r="P401" s="926">
        <v>0.3</v>
      </c>
      <c r="Q401" s="926">
        <v>0.1</v>
      </c>
      <c r="R401" s="921">
        <v>0.1</v>
      </c>
      <c r="S401" s="921"/>
      <c r="T401" s="921"/>
      <c r="V401" s="900"/>
    </row>
    <row r="402" spans="1:22" s="898" customFormat="1" ht="11.25" customHeight="1">
      <c r="A402" s="907"/>
      <c r="B402" s="925" t="s">
        <v>154</v>
      </c>
      <c r="C402" s="180"/>
      <c r="D402" s="926" t="s">
        <v>30</v>
      </c>
      <c r="E402" s="920"/>
      <c r="F402" s="926" t="s">
        <v>30</v>
      </c>
      <c r="G402" s="926" t="s">
        <v>30</v>
      </c>
      <c r="H402" s="926" t="s">
        <v>30</v>
      </c>
      <c r="I402" s="926" t="s">
        <v>30</v>
      </c>
      <c r="J402" s="926" t="s">
        <v>30</v>
      </c>
      <c r="K402" s="920"/>
      <c r="L402" s="926" t="s">
        <v>30</v>
      </c>
      <c r="M402" s="920"/>
      <c r="N402" s="926">
        <v>0.2</v>
      </c>
      <c r="O402" s="926">
        <v>0.2</v>
      </c>
      <c r="P402" s="926">
        <v>0.2</v>
      </c>
      <c r="Q402" s="926">
        <v>0.1</v>
      </c>
      <c r="R402" s="926" t="s">
        <v>29</v>
      </c>
      <c r="S402" s="921"/>
      <c r="T402" s="921"/>
      <c r="V402" s="900"/>
    </row>
    <row r="403" spans="1:22" s="898" customFormat="1" ht="11.25" customHeight="1">
      <c r="A403" s="907"/>
      <c r="B403" s="925" t="s">
        <v>155</v>
      </c>
      <c r="C403" s="976"/>
      <c r="D403" s="926" t="s">
        <v>30</v>
      </c>
      <c r="E403" s="920"/>
      <c r="F403" s="926" t="s">
        <v>30</v>
      </c>
      <c r="G403" s="926" t="s">
        <v>30</v>
      </c>
      <c r="H403" s="926" t="s">
        <v>30</v>
      </c>
      <c r="I403" s="926" t="s">
        <v>30</v>
      </c>
      <c r="J403" s="926" t="s">
        <v>30</v>
      </c>
      <c r="K403" s="920"/>
      <c r="L403" s="926" t="s">
        <v>30</v>
      </c>
      <c r="M403" s="920"/>
      <c r="N403" s="926">
        <v>0.2</v>
      </c>
      <c r="O403" s="926">
        <v>0.2</v>
      </c>
      <c r="P403" s="926">
        <v>0.1</v>
      </c>
      <c r="Q403" s="926">
        <v>0.1</v>
      </c>
      <c r="R403" s="926" t="s">
        <v>29</v>
      </c>
      <c r="S403" s="921"/>
      <c r="T403" s="921"/>
      <c r="V403" s="900"/>
    </row>
    <row r="404" spans="1:22" s="898" customFormat="1" ht="11.25" customHeight="1">
      <c r="A404" s="907"/>
      <c r="B404" s="925" t="s">
        <v>156</v>
      </c>
      <c r="C404" s="976">
        <v>3</v>
      </c>
      <c r="D404" s="926" t="s">
        <v>30</v>
      </c>
      <c r="E404" s="920"/>
      <c r="F404" s="926" t="s">
        <v>30</v>
      </c>
      <c r="G404" s="926" t="s">
        <v>30</v>
      </c>
      <c r="H404" s="926" t="s">
        <v>30</v>
      </c>
      <c r="I404" s="926" t="s">
        <v>30</v>
      </c>
      <c r="J404" s="926" t="s">
        <v>30</v>
      </c>
      <c r="K404" s="920"/>
      <c r="L404" s="926" t="s">
        <v>30</v>
      </c>
      <c r="M404" s="920"/>
      <c r="N404" s="926">
        <v>0.4</v>
      </c>
      <c r="O404" s="926">
        <v>0.5</v>
      </c>
      <c r="P404" s="926">
        <v>0.5</v>
      </c>
      <c r="Q404" s="926">
        <v>0.3</v>
      </c>
      <c r="R404" s="926">
        <v>0.3</v>
      </c>
      <c r="S404" s="921"/>
      <c r="T404" s="921"/>
      <c r="V404" s="900"/>
    </row>
    <row r="405" spans="1:22" s="898" customFormat="1" ht="11.25" customHeight="1">
      <c r="A405" s="907"/>
      <c r="B405" s="925" t="s">
        <v>157</v>
      </c>
      <c r="C405" s="976">
        <v>4</v>
      </c>
      <c r="D405" s="926" t="s">
        <v>30</v>
      </c>
      <c r="E405" s="920"/>
      <c r="F405" s="926" t="s">
        <v>30</v>
      </c>
      <c r="G405" s="926" t="s">
        <v>30</v>
      </c>
      <c r="H405" s="926" t="s">
        <v>30</v>
      </c>
      <c r="I405" s="926" t="s">
        <v>30</v>
      </c>
      <c r="J405" s="926" t="s">
        <v>30</v>
      </c>
      <c r="K405" s="920"/>
      <c r="L405" s="926" t="s">
        <v>30</v>
      </c>
      <c r="M405" s="920"/>
      <c r="N405" s="926">
        <v>6.9</v>
      </c>
      <c r="O405" s="926">
        <v>6</v>
      </c>
      <c r="P405" s="926">
        <v>5.6</v>
      </c>
      <c r="Q405" s="926">
        <v>3.3</v>
      </c>
      <c r="R405" s="926">
        <v>2.9</v>
      </c>
      <c r="S405" s="926"/>
      <c r="T405" s="926"/>
      <c r="V405" s="900"/>
    </row>
    <row r="406" spans="1:22" s="898" customFormat="1" ht="11.25" customHeight="1">
      <c r="A406" s="907"/>
      <c r="B406" s="925" t="s">
        <v>158</v>
      </c>
      <c r="C406" s="976"/>
      <c r="D406" s="926" t="s">
        <v>30</v>
      </c>
      <c r="E406" s="920"/>
      <c r="F406" s="926" t="s">
        <v>30</v>
      </c>
      <c r="G406" s="926" t="s">
        <v>30</v>
      </c>
      <c r="H406" s="926" t="s">
        <v>30</v>
      </c>
      <c r="I406" s="926" t="s">
        <v>30</v>
      </c>
      <c r="J406" s="926" t="s">
        <v>30</v>
      </c>
      <c r="K406" s="920"/>
      <c r="L406" s="926" t="s">
        <v>30</v>
      </c>
      <c r="M406" s="920"/>
      <c r="N406" s="926">
        <v>9.4</v>
      </c>
      <c r="O406" s="926">
        <v>8.4</v>
      </c>
      <c r="P406" s="926">
        <v>7.7</v>
      </c>
      <c r="Q406" s="926">
        <v>4.5999999999999996</v>
      </c>
      <c r="R406" s="926">
        <v>4</v>
      </c>
      <c r="S406" s="926"/>
      <c r="T406" s="926"/>
      <c r="V406" s="900"/>
    </row>
    <row r="407" spans="1:22" s="898" customFormat="1" ht="11.25" customHeight="1">
      <c r="A407" s="907"/>
      <c r="B407" s="925" t="s">
        <v>159</v>
      </c>
      <c r="C407" s="976">
        <v>5</v>
      </c>
      <c r="D407" s="926" t="s">
        <v>30</v>
      </c>
      <c r="E407" s="920"/>
      <c r="F407" s="926" t="s">
        <v>30</v>
      </c>
      <c r="G407" s="926" t="s">
        <v>30</v>
      </c>
      <c r="H407" s="926" t="s">
        <v>30</v>
      </c>
      <c r="I407" s="926" t="s">
        <v>30</v>
      </c>
      <c r="J407" s="926" t="s">
        <v>30</v>
      </c>
      <c r="K407" s="920"/>
      <c r="L407" s="926" t="s">
        <v>30</v>
      </c>
      <c r="M407" s="920"/>
      <c r="N407" s="926">
        <v>1.7</v>
      </c>
      <c r="O407" s="926">
        <v>1.6</v>
      </c>
      <c r="P407" s="926">
        <v>1.2</v>
      </c>
      <c r="Q407" s="926">
        <v>0.8</v>
      </c>
      <c r="R407" s="926">
        <v>0.7</v>
      </c>
      <c r="S407" s="926"/>
      <c r="T407" s="926"/>
      <c r="V407" s="900"/>
    </row>
    <row r="408" spans="1:22" s="898" customFormat="1" ht="11.25" customHeight="1">
      <c r="A408" s="907"/>
      <c r="B408" s="925" t="s">
        <v>87</v>
      </c>
      <c r="C408" s="976"/>
      <c r="D408" s="926" t="s">
        <v>30</v>
      </c>
      <c r="E408" s="920"/>
      <c r="F408" s="926" t="s">
        <v>30</v>
      </c>
      <c r="G408" s="926" t="s">
        <v>30</v>
      </c>
      <c r="H408" s="926" t="s">
        <v>30</v>
      </c>
      <c r="I408" s="926" t="s">
        <v>30</v>
      </c>
      <c r="J408" s="926" t="s">
        <v>30</v>
      </c>
      <c r="K408" s="920"/>
      <c r="L408" s="926" t="s">
        <v>30</v>
      </c>
      <c r="M408" s="920"/>
      <c r="N408" s="926" t="s">
        <v>30</v>
      </c>
      <c r="O408" s="926" t="s">
        <v>29</v>
      </c>
      <c r="P408" s="926" t="s">
        <v>29</v>
      </c>
      <c r="Q408" s="926" t="s">
        <v>29</v>
      </c>
      <c r="R408" s="921" t="s">
        <v>29</v>
      </c>
      <c r="S408" s="921"/>
      <c r="T408" s="921"/>
      <c r="V408" s="900"/>
    </row>
    <row r="409" spans="1:22" s="898" customFormat="1" ht="11.25" customHeight="1">
      <c r="A409" s="907"/>
      <c r="B409" s="1049" t="s">
        <v>160</v>
      </c>
      <c r="C409" s="186"/>
      <c r="D409" s="926" t="s">
        <v>30</v>
      </c>
      <c r="E409" s="920"/>
      <c r="F409" s="926" t="s">
        <v>30</v>
      </c>
      <c r="G409" s="926" t="s">
        <v>30</v>
      </c>
      <c r="H409" s="926" t="s">
        <v>30</v>
      </c>
      <c r="I409" s="926" t="s">
        <v>30</v>
      </c>
      <c r="J409" s="926" t="s">
        <v>30</v>
      </c>
      <c r="K409" s="920"/>
      <c r="L409" s="926" t="s">
        <v>30</v>
      </c>
      <c r="M409" s="920"/>
      <c r="N409" s="926">
        <v>11.1</v>
      </c>
      <c r="O409" s="926">
        <v>10</v>
      </c>
      <c r="P409" s="926">
        <v>8.9</v>
      </c>
      <c r="Q409" s="926">
        <v>5.4</v>
      </c>
      <c r="R409" s="921">
        <v>4.7</v>
      </c>
      <c r="S409" s="921"/>
      <c r="T409" s="921"/>
      <c r="V409" s="900"/>
    </row>
    <row r="410" spans="1:22" s="898" customFormat="1" ht="6" customHeight="1">
      <c r="A410" s="907"/>
      <c r="B410" s="910"/>
      <c r="C410" s="977"/>
      <c r="D410" s="920"/>
      <c r="E410" s="920"/>
      <c r="F410" s="926"/>
      <c r="G410" s="920"/>
      <c r="H410" s="920"/>
      <c r="I410" s="920"/>
      <c r="J410" s="920"/>
      <c r="K410" s="920"/>
      <c r="L410" s="920"/>
      <c r="M410" s="920"/>
      <c r="N410" s="920" t="s">
        <v>809</v>
      </c>
      <c r="O410" s="920" t="s">
        <v>809</v>
      </c>
      <c r="P410" s="920" t="s">
        <v>809</v>
      </c>
      <c r="Q410" s="920" t="s">
        <v>809</v>
      </c>
      <c r="R410" s="921" t="s">
        <v>809</v>
      </c>
      <c r="S410" s="921"/>
      <c r="T410" s="921"/>
      <c r="V410" s="900"/>
    </row>
    <row r="411" spans="1:22" s="898" customFormat="1" ht="11.25" customHeight="1">
      <c r="A411" s="907"/>
      <c r="B411" s="924" t="s">
        <v>161</v>
      </c>
      <c r="C411" s="979"/>
      <c r="D411" s="920"/>
      <c r="E411" s="920"/>
      <c r="F411" s="926"/>
      <c r="G411" s="920"/>
      <c r="H411" s="920"/>
      <c r="I411" s="920"/>
      <c r="J411" s="920"/>
      <c r="K411" s="920"/>
      <c r="L411" s="920"/>
      <c r="M411" s="920"/>
      <c r="N411" s="920" t="s">
        <v>809</v>
      </c>
      <c r="O411" s="921" t="s">
        <v>809</v>
      </c>
      <c r="P411" s="921" t="s">
        <v>809</v>
      </c>
      <c r="Q411" s="921" t="s">
        <v>809</v>
      </c>
      <c r="R411" s="921" t="s">
        <v>809</v>
      </c>
      <c r="S411" s="921"/>
      <c r="T411" s="921"/>
      <c r="V411" s="900"/>
    </row>
    <row r="412" spans="1:22" s="898" customFormat="1" ht="11.25" customHeight="1">
      <c r="A412" s="907"/>
      <c r="B412" s="910" t="s">
        <v>161</v>
      </c>
      <c r="C412" s="186">
        <v>6</v>
      </c>
      <c r="D412" s="926" t="s">
        <v>30</v>
      </c>
      <c r="E412" s="920"/>
      <c r="F412" s="926" t="s">
        <v>30</v>
      </c>
      <c r="G412" s="926" t="s">
        <v>30</v>
      </c>
      <c r="H412" s="926" t="s">
        <v>30</v>
      </c>
      <c r="I412" s="926" t="s">
        <v>30</v>
      </c>
      <c r="J412" s="926" t="s">
        <v>30</v>
      </c>
      <c r="K412" s="920"/>
      <c r="L412" s="926" t="s">
        <v>30</v>
      </c>
      <c r="M412" s="920"/>
      <c r="N412" s="926" t="s">
        <v>30</v>
      </c>
      <c r="O412" s="926">
        <v>5.3</v>
      </c>
      <c r="P412" s="926">
        <v>5.4</v>
      </c>
      <c r="Q412" s="926">
        <v>2.4</v>
      </c>
      <c r="R412" s="921">
        <v>2.2000000000000002</v>
      </c>
      <c r="S412" s="921"/>
      <c r="T412" s="921"/>
      <c r="V412" s="900"/>
    </row>
    <row r="413" spans="1:22" s="898" customFormat="1" ht="11.25" customHeight="1">
      <c r="A413" s="907"/>
      <c r="B413" s="910" t="s">
        <v>162</v>
      </c>
      <c r="C413" s="177"/>
      <c r="D413" s="926" t="s">
        <v>30</v>
      </c>
      <c r="E413" s="920"/>
      <c r="F413" s="926" t="s">
        <v>30</v>
      </c>
      <c r="G413" s="926" t="s">
        <v>30</v>
      </c>
      <c r="H413" s="926" t="s">
        <v>30</v>
      </c>
      <c r="I413" s="926" t="s">
        <v>30</v>
      </c>
      <c r="J413" s="926" t="s">
        <v>30</v>
      </c>
      <c r="K413" s="920"/>
      <c r="L413" s="926" t="s">
        <v>30</v>
      </c>
      <c r="M413" s="920"/>
      <c r="N413" s="926" t="s">
        <v>30</v>
      </c>
      <c r="O413" s="926">
        <v>0.3</v>
      </c>
      <c r="P413" s="926">
        <v>0.3</v>
      </c>
      <c r="Q413" s="926">
        <v>0.1</v>
      </c>
      <c r="R413" s="921" t="s">
        <v>29</v>
      </c>
      <c r="S413" s="921"/>
      <c r="T413" s="921"/>
      <c r="V413" s="900"/>
    </row>
    <row r="414" spans="1:22" s="898" customFormat="1" ht="11.25" customHeight="1">
      <c r="A414" s="907"/>
      <c r="B414" s="910" t="s">
        <v>163</v>
      </c>
      <c r="C414" s="177"/>
      <c r="D414" s="926" t="s">
        <v>30</v>
      </c>
      <c r="E414" s="920"/>
      <c r="F414" s="926" t="s">
        <v>30</v>
      </c>
      <c r="G414" s="926" t="s">
        <v>30</v>
      </c>
      <c r="H414" s="926" t="s">
        <v>30</v>
      </c>
      <c r="I414" s="926" t="s">
        <v>30</v>
      </c>
      <c r="J414" s="926" t="s">
        <v>30</v>
      </c>
      <c r="K414" s="920"/>
      <c r="L414" s="926" t="s">
        <v>30</v>
      </c>
      <c r="M414" s="920"/>
      <c r="N414" s="926" t="s">
        <v>30</v>
      </c>
      <c r="O414" s="926">
        <v>0.5</v>
      </c>
      <c r="P414" s="926">
        <v>0.5</v>
      </c>
      <c r="Q414" s="926">
        <v>0.4</v>
      </c>
      <c r="R414" s="921">
        <v>0.3</v>
      </c>
      <c r="S414" s="921"/>
      <c r="T414" s="921"/>
      <c r="V414" s="900"/>
    </row>
    <row r="415" spans="1:22" s="898" customFormat="1" ht="11.25" customHeight="1">
      <c r="A415" s="907"/>
      <c r="B415" s="910" t="s">
        <v>164</v>
      </c>
      <c r="C415" s="177"/>
      <c r="D415" s="926" t="s">
        <v>30</v>
      </c>
      <c r="E415" s="920"/>
      <c r="F415" s="926" t="s">
        <v>30</v>
      </c>
      <c r="G415" s="926" t="s">
        <v>30</v>
      </c>
      <c r="H415" s="926" t="s">
        <v>30</v>
      </c>
      <c r="I415" s="926" t="s">
        <v>30</v>
      </c>
      <c r="J415" s="926" t="s">
        <v>30</v>
      </c>
      <c r="K415" s="920"/>
      <c r="L415" s="926" t="s">
        <v>30</v>
      </c>
      <c r="M415" s="920"/>
      <c r="N415" s="926" t="s">
        <v>30</v>
      </c>
      <c r="O415" s="926">
        <v>0.1</v>
      </c>
      <c r="P415" s="926">
        <v>0.1</v>
      </c>
      <c r="Q415" s="926">
        <v>0.1</v>
      </c>
      <c r="R415" s="921">
        <v>0.1</v>
      </c>
      <c r="S415" s="921"/>
      <c r="T415" s="921"/>
      <c r="V415" s="900"/>
    </row>
    <row r="416" spans="1:22" s="898" customFormat="1" ht="11.25" customHeight="1">
      <c r="A416" s="907"/>
      <c r="B416" s="910" t="s">
        <v>165</v>
      </c>
      <c r="C416" s="177"/>
      <c r="D416" s="926" t="s">
        <v>30</v>
      </c>
      <c r="E416" s="920"/>
      <c r="F416" s="926" t="s">
        <v>30</v>
      </c>
      <c r="G416" s="926" t="s">
        <v>30</v>
      </c>
      <c r="H416" s="926" t="s">
        <v>30</v>
      </c>
      <c r="I416" s="926" t="s">
        <v>30</v>
      </c>
      <c r="J416" s="926" t="s">
        <v>30</v>
      </c>
      <c r="K416" s="920"/>
      <c r="L416" s="926" t="s">
        <v>30</v>
      </c>
      <c r="M416" s="920"/>
      <c r="N416" s="926" t="s">
        <v>30</v>
      </c>
      <c r="O416" s="926">
        <v>5.8</v>
      </c>
      <c r="P416" s="926">
        <v>6</v>
      </c>
      <c r="Q416" s="926">
        <v>2.9</v>
      </c>
      <c r="R416" s="921">
        <v>2.6</v>
      </c>
      <c r="S416" s="921"/>
      <c r="T416" s="921"/>
      <c r="V416" s="900"/>
    </row>
    <row r="417" spans="1:22" s="898" customFormat="1" ht="6" customHeight="1">
      <c r="A417" s="907"/>
      <c r="B417" s="910"/>
      <c r="C417" s="177"/>
      <c r="D417" s="928"/>
      <c r="E417" s="928"/>
      <c r="F417" s="143"/>
      <c r="G417" s="928"/>
      <c r="H417" s="928"/>
      <c r="I417" s="928"/>
      <c r="J417" s="928"/>
      <c r="K417" s="928"/>
      <c r="L417" s="928"/>
      <c r="M417" s="928"/>
      <c r="N417" s="928" t="s">
        <v>809</v>
      </c>
      <c r="O417" s="922" t="s">
        <v>809</v>
      </c>
      <c r="P417" s="922" t="s">
        <v>809</v>
      </c>
      <c r="Q417" s="922" t="s">
        <v>809</v>
      </c>
      <c r="R417" s="921" t="s">
        <v>809</v>
      </c>
      <c r="S417" s="921"/>
      <c r="T417" s="921"/>
      <c r="V417" s="900"/>
    </row>
    <row r="418" spans="1:22" s="898" customFormat="1" ht="11.25" customHeight="1">
      <c r="A418" s="907"/>
      <c r="B418" s="924" t="s">
        <v>166</v>
      </c>
      <c r="C418" s="177"/>
      <c r="D418" s="928"/>
      <c r="E418" s="928"/>
      <c r="F418" s="143"/>
      <c r="G418" s="928"/>
      <c r="H418" s="928"/>
      <c r="I418" s="928"/>
      <c r="J418" s="928"/>
      <c r="K418" s="928"/>
      <c r="L418" s="928"/>
      <c r="M418" s="928"/>
      <c r="N418" s="928" t="s">
        <v>809</v>
      </c>
      <c r="O418" s="922" t="s">
        <v>809</v>
      </c>
      <c r="P418" s="922" t="s">
        <v>809</v>
      </c>
      <c r="Q418" s="922" t="s">
        <v>809</v>
      </c>
      <c r="R418" s="921" t="s">
        <v>809</v>
      </c>
      <c r="S418" s="921"/>
      <c r="T418" s="921"/>
      <c r="V418" s="900"/>
    </row>
    <row r="419" spans="1:22" s="898" customFormat="1" ht="11.25" customHeight="1">
      <c r="A419" s="907"/>
      <c r="B419" s="910" t="s">
        <v>167</v>
      </c>
      <c r="C419" s="186">
        <v>7</v>
      </c>
      <c r="D419" s="926" t="s">
        <v>30</v>
      </c>
      <c r="E419" s="920"/>
      <c r="F419" s="926" t="s">
        <v>30</v>
      </c>
      <c r="G419" s="926" t="s">
        <v>30</v>
      </c>
      <c r="H419" s="926" t="s">
        <v>30</v>
      </c>
      <c r="I419" s="926" t="s">
        <v>30</v>
      </c>
      <c r="J419" s="926" t="s">
        <v>30</v>
      </c>
      <c r="K419" s="920"/>
      <c r="L419" s="926" t="s">
        <v>30</v>
      </c>
      <c r="M419" s="920"/>
      <c r="N419" s="926" t="s">
        <v>30</v>
      </c>
      <c r="O419" s="926">
        <v>0.3</v>
      </c>
      <c r="P419" s="926">
        <v>0.3</v>
      </c>
      <c r="Q419" s="926">
        <v>0.1</v>
      </c>
      <c r="R419" s="921">
        <v>0.1</v>
      </c>
      <c r="S419" s="921"/>
      <c r="T419" s="921"/>
      <c r="V419" s="900"/>
    </row>
    <row r="420" spans="1:22" s="898" customFormat="1" ht="11.25" customHeight="1">
      <c r="A420" s="907"/>
      <c r="B420" s="910" t="s">
        <v>168</v>
      </c>
      <c r="C420" s="177"/>
      <c r="D420" s="926" t="s">
        <v>30</v>
      </c>
      <c r="E420" s="920"/>
      <c r="F420" s="926" t="s">
        <v>30</v>
      </c>
      <c r="G420" s="926" t="s">
        <v>30</v>
      </c>
      <c r="H420" s="926" t="s">
        <v>30</v>
      </c>
      <c r="I420" s="926" t="s">
        <v>30</v>
      </c>
      <c r="J420" s="926" t="s">
        <v>30</v>
      </c>
      <c r="K420" s="920"/>
      <c r="L420" s="926" t="s">
        <v>30</v>
      </c>
      <c r="M420" s="920"/>
      <c r="N420" s="926" t="s">
        <v>30</v>
      </c>
      <c r="O420" s="926">
        <v>0.3</v>
      </c>
      <c r="P420" s="926">
        <v>0.3</v>
      </c>
      <c r="Q420" s="926">
        <v>0.1</v>
      </c>
      <c r="R420" s="921">
        <v>0.1</v>
      </c>
      <c r="S420" s="921"/>
      <c r="T420" s="921"/>
      <c r="V420" s="900"/>
    </row>
    <row r="421" spans="1:22" s="898" customFormat="1" ht="11.25" customHeight="1">
      <c r="A421" s="907"/>
      <c r="B421" s="910" t="s">
        <v>169</v>
      </c>
      <c r="C421" s="177"/>
      <c r="D421" s="926" t="s">
        <v>30</v>
      </c>
      <c r="E421" s="920"/>
      <c r="F421" s="926" t="s">
        <v>30</v>
      </c>
      <c r="G421" s="926" t="s">
        <v>30</v>
      </c>
      <c r="H421" s="926" t="s">
        <v>30</v>
      </c>
      <c r="I421" s="926" t="s">
        <v>30</v>
      </c>
      <c r="J421" s="926" t="s">
        <v>30</v>
      </c>
      <c r="K421" s="920"/>
      <c r="L421" s="926" t="s">
        <v>30</v>
      </c>
      <c r="M421" s="920"/>
      <c r="N421" s="926" t="s">
        <v>30</v>
      </c>
      <c r="O421" s="926">
        <v>2.7</v>
      </c>
      <c r="P421" s="926">
        <v>2.5</v>
      </c>
      <c r="Q421" s="926">
        <v>1.6</v>
      </c>
      <c r="R421" s="921">
        <v>1.9</v>
      </c>
      <c r="S421" s="921"/>
      <c r="T421" s="921"/>
      <c r="V421" s="900"/>
    </row>
    <row r="422" spans="1:22" s="898" customFormat="1" ht="11.25" customHeight="1">
      <c r="A422" s="907"/>
      <c r="B422" s="910" t="s">
        <v>165</v>
      </c>
      <c r="C422" s="177"/>
      <c r="D422" s="926" t="s">
        <v>30</v>
      </c>
      <c r="E422" s="920"/>
      <c r="F422" s="926" t="s">
        <v>30</v>
      </c>
      <c r="G422" s="926" t="s">
        <v>30</v>
      </c>
      <c r="H422" s="926" t="s">
        <v>30</v>
      </c>
      <c r="I422" s="926" t="s">
        <v>30</v>
      </c>
      <c r="J422" s="926" t="s">
        <v>30</v>
      </c>
      <c r="K422" s="920"/>
      <c r="L422" s="926" t="s">
        <v>30</v>
      </c>
      <c r="M422" s="920"/>
      <c r="N422" s="926" t="s">
        <v>30</v>
      </c>
      <c r="O422" s="926">
        <v>3.2</v>
      </c>
      <c r="P422" s="926">
        <v>3.1</v>
      </c>
      <c r="Q422" s="926">
        <v>1.8</v>
      </c>
      <c r="R422" s="921">
        <v>2.1</v>
      </c>
      <c r="S422" s="921"/>
      <c r="T422" s="921"/>
      <c r="V422" s="900"/>
    </row>
    <row r="423" spans="1:22" s="898" customFormat="1" ht="6" customHeight="1">
      <c r="A423" s="907"/>
      <c r="B423" s="910"/>
      <c r="C423" s="177"/>
      <c r="D423" s="928"/>
      <c r="E423" s="928"/>
      <c r="F423" s="143"/>
      <c r="G423" s="928"/>
      <c r="H423" s="928"/>
      <c r="I423" s="928"/>
      <c r="J423" s="928"/>
      <c r="K423" s="928"/>
      <c r="L423" s="928"/>
      <c r="M423" s="928"/>
      <c r="N423" s="928" t="s">
        <v>809</v>
      </c>
      <c r="O423" s="922" t="s">
        <v>809</v>
      </c>
      <c r="P423" s="922" t="s">
        <v>809</v>
      </c>
      <c r="Q423" s="922" t="s">
        <v>809</v>
      </c>
      <c r="R423" s="921" t="s">
        <v>809</v>
      </c>
      <c r="S423" s="921"/>
      <c r="T423" s="921"/>
      <c r="V423" s="900"/>
    </row>
    <row r="424" spans="1:22" s="898" customFormat="1" ht="11.25" customHeight="1">
      <c r="A424" s="907"/>
      <c r="B424" s="924" t="s">
        <v>170</v>
      </c>
      <c r="C424" s="186">
        <v>8</v>
      </c>
      <c r="D424" s="926" t="s">
        <v>30</v>
      </c>
      <c r="E424" s="920"/>
      <c r="F424" s="926" t="s">
        <v>30</v>
      </c>
      <c r="G424" s="926" t="s">
        <v>30</v>
      </c>
      <c r="H424" s="926" t="s">
        <v>30</v>
      </c>
      <c r="I424" s="926" t="s">
        <v>30</v>
      </c>
      <c r="J424" s="926" t="s">
        <v>30</v>
      </c>
      <c r="K424" s="920"/>
      <c r="L424" s="926" t="s">
        <v>30</v>
      </c>
      <c r="M424" s="920"/>
      <c r="N424" s="926" t="s">
        <v>30</v>
      </c>
      <c r="O424" s="926">
        <v>0.4</v>
      </c>
      <c r="P424" s="926">
        <v>0.4</v>
      </c>
      <c r="Q424" s="926">
        <v>0.2</v>
      </c>
      <c r="R424" s="921">
        <v>0.2</v>
      </c>
      <c r="S424" s="921"/>
      <c r="T424" s="921"/>
      <c r="V424" s="900"/>
    </row>
    <row r="425" spans="1:22" s="898" customFormat="1" ht="6" customHeight="1">
      <c r="A425" s="907"/>
      <c r="B425" s="910"/>
      <c r="C425" s="177"/>
      <c r="D425" s="928"/>
      <c r="E425" s="928"/>
      <c r="F425" s="143"/>
      <c r="G425" s="928"/>
      <c r="H425" s="928"/>
      <c r="I425" s="928"/>
      <c r="J425" s="928"/>
      <c r="K425" s="928"/>
      <c r="L425" s="928"/>
      <c r="M425" s="928"/>
      <c r="N425" s="928" t="s">
        <v>809</v>
      </c>
      <c r="O425" s="922" t="s">
        <v>809</v>
      </c>
      <c r="P425" s="922" t="s">
        <v>809</v>
      </c>
      <c r="Q425" s="922" t="s">
        <v>809</v>
      </c>
      <c r="R425" s="921" t="s">
        <v>809</v>
      </c>
      <c r="S425" s="921"/>
      <c r="T425" s="921"/>
      <c r="V425" s="900"/>
    </row>
    <row r="426" spans="1:22" s="898" customFormat="1" ht="11.25" customHeight="1">
      <c r="A426" s="907"/>
      <c r="B426" s="924" t="s">
        <v>171</v>
      </c>
      <c r="C426" s="177"/>
      <c r="D426" s="920"/>
      <c r="E426" s="920"/>
      <c r="F426" s="926"/>
      <c r="G426" s="920"/>
      <c r="H426" s="920"/>
      <c r="I426" s="920"/>
      <c r="J426" s="920"/>
      <c r="K426" s="920"/>
      <c r="L426" s="920"/>
      <c r="M426" s="920"/>
      <c r="N426" s="928" t="s">
        <v>809</v>
      </c>
      <c r="O426" s="922" t="s">
        <v>809</v>
      </c>
      <c r="P426" s="922" t="s">
        <v>809</v>
      </c>
      <c r="Q426" s="922" t="s">
        <v>809</v>
      </c>
      <c r="R426" s="921" t="s">
        <v>809</v>
      </c>
      <c r="S426" s="921"/>
      <c r="T426" s="921"/>
      <c r="V426" s="900"/>
    </row>
    <row r="427" spans="1:22" s="898" customFormat="1" ht="11.25" customHeight="1">
      <c r="A427" s="907"/>
      <c r="B427" s="910" t="s">
        <v>172</v>
      </c>
      <c r="C427" s="177"/>
      <c r="D427" s="926" t="s">
        <v>30</v>
      </c>
      <c r="E427" s="920"/>
      <c r="F427" s="926" t="s">
        <v>30</v>
      </c>
      <c r="G427" s="926" t="s">
        <v>30</v>
      </c>
      <c r="H427" s="926" t="s">
        <v>30</v>
      </c>
      <c r="I427" s="926" t="s">
        <v>30</v>
      </c>
      <c r="J427" s="926" t="s">
        <v>30</v>
      </c>
      <c r="K427" s="920"/>
      <c r="L427" s="926" t="s">
        <v>30</v>
      </c>
      <c r="M427" s="920"/>
      <c r="N427" s="926" t="s">
        <v>30</v>
      </c>
      <c r="O427" s="926">
        <v>0.1</v>
      </c>
      <c r="P427" s="926">
        <v>0.1</v>
      </c>
      <c r="Q427" s="926">
        <v>0.1</v>
      </c>
      <c r="R427" s="921" t="s">
        <v>29</v>
      </c>
      <c r="S427" s="921"/>
      <c r="T427" s="921"/>
      <c r="V427" s="900"/>
    </row>
    <row r="428" spans="1:22" s="898" customFormat="1" ht="11.25" customHeight="1">
      <c r="A428" s="907"/>
      <c r="B428" s="910" t="s">
        <v>173</v>
      </c>
      <c r="C428" s="177"/>
      <c r="D428" s="926" t="s">
        <v>30</v>
      </c>
      <c r="E428" s="920"/>
      <c r="F428" s="926" t="s">
        <v>30</v>
      </c>
      <c r="G428" s="926" t="s">
        <v>30</v>
      </c>
      <c r="H428" s="926" t="s">
        <v>30</v>
      </c>
      <c r="I428" s="926" t="s">
        <v>30</v>
      </c>
      <c r="J428" s="926" t="s">
        <v>30</v>
      </c>
      <c r="K428" s="920"/>
      <c r="L428" s="926" t="s">
        <v>30</v>
      </c>
      <c r="M428" s="920"/>
      <c r="N428" s="926" t="s">
        <v>30</v>
      </c>
      <c r="O428" s="926">
        <v>0.3</v>
      </c>
      <c r="P428" s="926">
        <v>0.2</v>
      </c>
      <c r="Q428" s="926">
        <v>0.2</v>
      </c>
      <c r="R428" s="921">
        <v>0.1</v>
      </c>
      <c r="S428" s="921"/>
      <c r="T428" s="921"/>
      <c r="V428" s="900"/>
    </row>
    <row r="429" spans="1:22" s="898" customFormat="1" ht="11.25" customHeight="1">
      <c r="A429" s="907"/>
      <c r="B429" s="910" t="s">
        <v>174</v>
      </c>
      <c r="C429" s="186">
        <v>9</v>
      </c>
      <c r="D429" s="926" t="s">
        <v>30</v>
      </c>
      <c r="E429" s="920"/>
      <c r="F429" s="926" t="s">
        <v>30</v>
      </c>
      <c r="G429" s="926" t="s">
        <v>30</v>
      </c>
      <c r="H429" s="926" t="s">
        <v>30</v>
      </c>
      <c r="I429" s="926" t="s">
        <v>30</v>
      </c>
      <c r="J429" s="926" t="s">
        <v>30</v>
      </c>
      <c r="K429" s="920"/>
      <c r="L429" s="926" t="s">
        <v>30</v>
      </c>
      <c r="M429" s="920"/>
      <c r="N429" s="926" t="s">
        <v>30</v>
      </c>
      <c r="O429" s="926">
        <v>2.1</v>
      </c>
      <c r="P429" s="926">
        <v>2</v>
      </c>
      <c r="Q429" s="926">
        <v>0.6</v>
      </c>
      <c r="R429" s="921">
        <v>0.6</v>
      </c>
      <c r="S429" s="921"/>
      <c r="T429" s="921"/>
      <c r="V429" s="900"/>
    </row>
    <row r="430" spans="1:22" s="898" customFormat="1" ht="11.25" customHeight="1">
      <c r="A430" s="907"/>
      <c r="B430" s="910" t="s">
        <v>165</v>
      </c>
      <c r="C430" s="177"/>
      <c r="D430" s="926" t="s">
        <v>30</v>
      </c>
      <c r="E430" s="920"/>
      <c r="F430" s="926" t="s">
        <v>30</v>
      </c>
      <c r="G430" s="926" t="s">
        <v>30</v>
      </c>
      <c r="H430" s="926" t="s">
        <v>30</v>
      </c>
      <c r="I430" s="926" t="s">
        <v>30</v>
      </c>
      <c r="J430" s="926" t="s">
        <v>30</v>
      </c>
      <c r="K430" s="920"/>
      <c r="L430" s="926" t="s">
        <v>30</v>
      </c>
      <c r="M430" s="920"/>
      <c r="N430" s="926" t="s">
        <v>30</v>
      </c>
      <c r="O430" s="926">
        <v>2.5</v>
      </c>
      <c r="P430" s="926">
        <v>2.4</v>
      </c>
      <c r="Q430" s="926">
        <v>0.9</v>
      </c>
      <c r="R430" s="921">
        <v>0.7</v>
      </c>
      <c r="S430" s="921"/>
      <c r="T430" s="921"/>
      <c r="V430" s="900"/>
    </row>
    <row r="431" spans="1:22" s="898" customFormat="1" ht="4.5" customHeight="1">
      <c r="A431" s="907"/>
      <c r="B431" s="910"/>
      <c r="C431" s="177"/>
      <c r="D431" s="928"/>
      <c r="E431" s="928"/>
      <c r="F431" s="143"/>
      <c r="G431" s="928"/>
      <c r="H431" s="928"/>
      <c r="I431" s="928"/>
      <c r="J431" s="928"/>
      <c r="K431" s="928"/>
      <c r="L431" s="928"/>
      <c r="M431" s="928"/>
      <c r="N431" s="926" t="s">
        <v>809</v>
      </c>
      <c r="O431" s="926" t="s">
        <v>809</v>
      </c>
      <c r="P431" s="926" t="s">
        <v>809</v>
      </c>
      <c r="Q431" s="926" t="s">
        <v>809</v>
      </c>
      <c r="R431" s="921" t="s">
        <v>809</v>
      </c>
      <c r="S431" s="921"/>
      <c r="T431" s="921"/>
      <c r="V431" s="900"/>
    </row>
    <row r="432" spans="1:22" s="898" customFormat="1" ht="11.25" customHeight="1">
      <c r="A432" s="907"/>
      <c r="B432" s="924" t="s">
        <v>175</v>
      </c>
      <c r="C432" s="186">
        <v>10</v>
      </c>
      <c r="D432" s="926" t="s">
        <v>30</v>
      </c>
      <c r="E432" s="920"/>
      <c r="F432" s="926" t="s">
        <v>30</v>
      </c>
      <c r="G432" s="926" t="s">
        <v>30</v>
      </c>
      <c r="H432" s="926" t="s">
        <v>30</v>
      </c>
      <c r="I432" s="926" t="s">
        <v>30</v>
      </c>
      <c r="J432" s="926" t="s">
        <v>30</v>
      </c>
      <c r="K432" s="920"/>
      <c r="L432" s="926" t="s">
        <v>30</v>
      </c>
      <c r="M432" s="920"/>
      <c r="N432" s="926" t="s">
        <v>30</v>
      </c>
      <c r="O432" s="926">
        <v>15</v>
      </c>
      <c r="P432" s="926">
        <v>15.5</v>
      </c>
      <c r="Q432" s="926">
        <v>13.9</v>
      </c>
      <c r="R432" s="921">
        <v>13.2</v>
      </c>
      <c r="S432" s="921"/>
      <c r="T432" s="921"/>
      <c r="V432" s="900"/>
    </row>
    <row r="433" spans="1:22" s="898" customFormat="1" ht="5.25" customHeight="1">
      <c r="A433" s="907"/>
      <c r="B433" s="910"/>
      <c r="C433" s="177"/>
      <c r="D433" s="928"/>
      <c r="E433" s="928"/>
      <c r="F433" s="143"/>
      <c r="G433" s="928"/>
      <c r="H433" s="928"/>
      <c r="I433" s="928"/>
      <c r="J433" s="928"/>
      <c r="K433" s="928"/>
      <c r="L433" s="928"/>
      <c r="M433" s="928"/>
      <c r="N433" s="928" t="s">
        <v>809</v>
      </c>
      <c r="O433" s="926" t="s">
        <v>809</v>
      </c>
      <c r="P433" s="926" t="s">
        <v>809</v>
      </c>
      <c r="Q433" s="926" t="s">
        <v>809</v>
      </c>
      <c r="R433" s="921" t="s">
        <v>809</v>
      </c>
      <c r="S433" s="921"/>
      <c r="T433" s="921"/>
      <c r="V433" s="900"/>
    </row>
    <row r="434" spans="1:22" s="898" customFormat="1" ht="11.25" customHeight="1">
      <c r="A434" s="907"/>
      <c r="B434" s="924" t="s">
        <v>93</v>
      </c>
      <c r="C434" s="186">
        <v>11</v>
      </c>
      <c r="D434" s="926" t="s">
        <v>30</v>
      </c>
      <c r="E434" s="920"/>
      <c r="F434" s="926" t="s">
        <v>30</v>
      </c>
      <c r="G434" s="926" t="s">
        <v>30</v>
      </c>
      <c r="H434" s="926" t="s">
        <v>30</v>
      </c>
      <c r="I434" s="926" t="s">
        <v>30</v>
      </c>
      <c r="J434" s="926" t="s">
        <v>30</v>
      </c>
      <c r="K434" s="920"/>
      <c r="L434" s="926" t="s">
        <v>30</v>
      </c>
      <c r="M434" s="920"/>
      <c r="N434" s="926" t="s">
        <v>30</v>
      </c>
      <c r="O434" s="926" t="s">
        <v>29</v>
      </c>
      <c r="P434" s="926" t="s">
        <v>29</v>
      </c>
      <c r="Q434" s="926" t="s">
        <v>29</v>
      </c>
      <c r="R434" s="921" t="s">
        <v>29</v>
      </c>
      <c r="S434" s="921"/>
      <c r="T434" s="921"/>
      <c r="V434" s="900"/>
    </row>
    <row r="435" spans="1:22" s="898" customFormat="1" ht="4.5" customHeight="1">
      <c r="A435" s="907"/>
      <c r="B435" s="910"/>
      <c r="C435" s="177"/>
      <c r="D435" s="928"/>
      <c r="E435" s="928"/>
      <c r="F435" s="143"/>
      <c r="G435" s="928"/>
      <c r="H435" s="928"/>
      <c r="I435" s="928"/>
      <c r="J435" s="928"/>
      <c r="K435" s="928"/>
      <c r="L435" s="928"/>
      <c r="M435" s="928"/>
      <c r="N435" s="926" t="s">
        <v>809</v>
      </c>
      <c r="O435" s="926" t="s">
        <v>809</v>
      </c>
      <c r="P435" s="926" t="s">
        <v>809</v>
      </c>
      <c r="Q435" s="926" t="s">
        <v>809</v>
      </c>
      <c r="R435" s="921" t="s">
        <v>809</v>
      </c>
      <c r="S435" s="921"/>
      <c r="T435" s="921"/>
      <c r="V435" s="900"/>
    </row>
    <row r="436" spans="1:22" s="898" customFormat="1" ht="11.25" customHeight="1">
      <c r="A436" s="978"/>
      <c r="B436" s="924" t="s">
        <v>176</v>
      </c>
      <c r="C436" s="186">
        <v>12</v>
      </c>
      <c r="D436" s="926" t="s">
        <v>30</v>
      </c>
      <c r="E436" s="920"/>
      <c r="F436" s="926" t="s">
        <v>30</v>
      </c>
      <c r="G436" s="926" t="s">
        <v>30</v>
      </c>
      <c r="H436" s="926" t="s">
        <v>30</v>
      </c>
      <c r="I436" s="926" t="s">
        <v>30</v>
      </c>
      <c r="J436" s="926" t="s">
        <v>30</v>
      </c>
      <c r="K436" s="920"/>
      <c r="L436" s="926" t="s">
        <v>30</v>
      </c>
      <c r="M436" s="920"/>
      <c r="N436" s="926" t="s">
        <v>101</v>
      </c>
      <c r="O436" s="926">
        <v>36.9</v>
      </c>
      <c r="P436" s="926">
        <v>36.299999999999997</v>
      </c>
      <c r="Q436" s="926">
        <v>25.1</v>
      </c>
      <c r="R436" s="921">
        <v>23.5</v>
      </c>
      <c r="S436" s="921"/>
      <c r="T436" s="921"/>
      <c r="V436" s="900"/>
    </row>
    <row r="437" spans="1:22" s="898" customFormat="1" ht="4.5" customHeight="1">
      <c r="A437" s="931"/>
      <c r="B437" s="932"/>
      <c r="C437" s="933"/>
      <c r="D437" s="934"/>
      <c r="E437" s="934"/>
      <c r="F437" s="187"/>
      <c r="G437" s="934"/>
      <c r="H437" s="934"/>
      <c r="I437" s="934"/>
      <c r="J437" s="934"/>
      <c r="K437" s="934"/>
      <c r="L437" s="934"/>
      <c r="M437" s="934"/>
      <c r="N437" s="966"/>
      <c r="O437" s="935"/>
      <c r="P437" s="935"/>
      <c r="Q437" s="935"/>
      <c r="R437" s="981"/>
      <c r="S437" s="982"/>
      <c r="T437" s="982"/>
      <c r="V437" s="900"/>
    </row>
    <row r="438" spans="1:22" s="898" customFormat="1" ht="11.25" customHeight="1">
      <c r="A438" s="907"/>
      <c r="B438" s="907"/>
      <c r="C438" s="939"/>
      <c r="D438" s="940"/>
      <c r="E438" s="940"/>
      <c r="F438" s="941"/>
      <c r="G438" s="940"/>
      <c r="H438" s="940"/>
      <c r="I438" s="940"/>
      <c r="J438" s="940"/>
      <c r="K438" s="940"/>
      <c r="L438" s="940"/>
      <c r="M438" s="942"/>
      <c r="N438" s="946"/>
      <c r="O438" s="943"/>
      <c r="R438" s="903" t="s">
        <v>814</v>
      </c>
      <c r="S438" s="903"/>
      <c r="T438" s="903"/>
      <c r="V438" s="900"/>
    </row>
    <row r="439" spans="1:22" s="898" customFormat="1" ht="11.25" customHeight="1">
      <c r="A439" s="907"/>
      <c r="B439" s="907"/>
      <c r="C439" s="939"/>
      <c r="D439" s="942"/>
      <c r="E439" s="942"/>
      <c r="F439" s="947"/>
      <c r="G439" s="942"/>
      <c r="H439" s="942"/>
      <c r="I439" s="942"/>
      <c r="J439" s="942"/>
      <c r="K439" s="942"/>
      <c r="L439" s="942"/>
      <c r="M439" s="942"/>
      <c r="N439" s="946"/>
      <c r="O439" s="943"/>
      <c r="R439" s="903"/>
      <c r="S439" s="903"/>
      <c r="T439" s="903"/>
      <c r="V439" s="900"/>
    </row>
    <row r="440" spans="1:22" s="883" customFormat="1" ht="41.45" customHeight="1" thickBot="1">
      <c r="A440" s="1167" t="s">
        <v>177</v>
      </c>
      <c r="B440" s="1167"/>
      <c r="C440" s="1167"/>
      <c r="D440" s="1167"/>
      <c r="E440" s="1167"/>
      <c r="F440" s="1167"/>
      <c r="G440" s="1167"/>
      <c r="H440" s="1167"/>
      <c r="I440" s="1167"/>
      <c r="J440" s="1167"/>
      <c r="K440" s="1167"/>
      <c r="L440" s="1167"/>
      <c r="M440" s="1167"/>
      <c r="N440" s="1167"/>
      <c r="O440" s="1167"/>
      <c r="P440" s="1167"/>
      <c r="Q440" s="1167"/>
      <c r="R440" s="1167"/>
      <c r="S440" s="882"/>
      <c r="T440" s="882"/>
      <c r="V440" s="884"/>
    </row>
    <row r="441" spans="1:22" s="892" customFormat="1" ht="16.149999999999999" customHeight="1">
      <c r="A441" s="885" t="s">
        <v>178</v>
      </c>
      <c r="B441" s="885"/>
      <c r="C441" s="886"/>
      <c r="D441" s="887"/>
      <c r="E441" s="888"/>
      <c r="F441" s="174"/>
      <c r="G441" s="888"/>
      <c r="H441" s="888"/>
      <c r="I441" s="888"/>
      <c r="J441" s="888"/>
      <c r="K441" s="888"/>
      <c r="L441" s="888"/>
      <c r="M441" s="888"/>
      <c r="N441" s="889"/>
      <c r="O441" s="889"/>
      <c r="P441" s="890"/>
      <c r="Q441" s="890"/>
      <c r="R441" s="891" t="s">
        <v>0</v>
      </c>
      <c r="S441" s="891"/>
      <c r="T441" s="891"/>
      <c r="V441" s="893"/>
    </row>
    <row r="442" spans="1:22" s="892" customFormat="1" ht="16.149999999999999" customHeight="1">
      <c r="A442" s="1168" t="s">
        <v>1</v>
      </c>
      <c r="B442" s="1168"/>
      <c r="C442" s="894"/>
      <c r="D442" s="888"/>
      <c r="E442" s="888"/>
      <c r="F442" s="174"/>
      <c r="G442" s="888"/>
      <c r="H442" s="888"/>
      <c r="I442" s="888"/>
      <c r="J442" s="888"/>
      <c r="K442" s="888"/>
      <c r="L442" s="888"/>
      <c r="M442" s="888"/>
      <c r="N442" s="889"/>
      <c r="O442" s="895"/>
      <c r="P442" s="895"/>
      <c r="Q442" s="895"/>
      <c r="V442" s="893"/>
    </row>
    <row r="443" spans="1:22" s="898" customFormat="1" ht="12.75" customHeight="1">
      <c r="A443" s="896"/>
      <c r="B443" s="896"/>
      <c r="C443" s="897"/>
      <c r="D443" s="1169" t="s">
        <v>81</v>
      </c>
      <c r="E443" s="1169"/>
      <c r="F443" s="1169"/>
      <c r="G443" s="1169"/>
      <c r="H443" s="1169"/>
      <c r="I443" s="1169"/>
      <c r="J443" s="1169"/>
      <c r="K443" s="1169"/>
      <c r="L443" s="1169"/>
      <c r="N443" s="1170" t="s">
        <v>82</v>
      </c>
      <c r="O443" s="1170"/>
      <c r="P443" s="1170"/>
      <c r="Q443" s="1170"/>
      <c r="R443" s="1170"/>
      <c r="S443" s="899"/>
      <c r="T443" s="899"/>
      <c r="V443" s="900"/>
    </row>
    <row r="444" spans="1:22" s="898" customFormat="1" ht="12.75" customHeight="1">
      <c r="A444" s="896"/>
      <c r="B444" s="896"/>
      <c r="C444" s="177" t="s">
        <v>15</v>
      </c>
      <c r="D444" s="958">
        <v>2002</v>
      </c>
      <c r="E444" s="959"/>
      <c r="F444" s="191">
        <v>2005</v>
      </c>
      <c r="G444" s="958">
        <v>2006</v>
      </c>
      <c r="H444" s="958">
        <v>2007</v>
      </c>
      <c r="I444" s="958">
        <v>2008</v>
      </c>
      <c r="J444" s="958">
        <v>2009</v>
      </c>
      <c r="K444" s="959"/>
      <c r="L444" s="958">
        <v>2010</v>
      </c>
      <c r="M444" s="960"/>
      <c r="N444" s="958">
        <v>2010</v>
      </c>
      <c r="O444" s="958">
        <v>2011</v>
      </c>
      <c r="P444" s="961">
        <v>2012</v>
      </c>
      <c r="Q444" s="958">
        <v>2013</v>
      </c>
      <c r="R444" s="958">
        <v>2014</v>
      </c>
      <c r="S444" s="962"/>
      <c r="T444" s="962"/>
      <c r="V444" s="900"/>
    </row>
    <row r="445" spans="1:22" s="898" customFormat="1" ht="12.95" customHeight="1">
      <c r="D445" s="973"/>
      <c r="E445" s="942"/>
      <c r="F445" s="947"/>
      <c r="G445" s="942"/>
      <c r="H445" s="942"/>
      <c r="I445" s="942"/>
      <c r="J445" s="942"/>
      <c r="K445" s="942"/>
      <c r="L445" s="909" t="s">
        <v>24</v>
      </c>
      <c r="M445" s="942"/>
      <c r="N445" s="948"/>
      <c r="O445" s="903"/>
      <c r="P445" s="911"/>
      <c r="Q445" s="911"/>
      <c r="R445" s="912"/>
      <c r="S445" s="912"/>
      <c r="T445" s="912"/>
      <c r="V445" s="900"/>
    </row>
    <row r="446" spans="1:22" s="898" customFormat="1" ht="11.25" customHeight="1">
      <c r="B446" s="924" t="s">
        <v>180</v>
      </c>
      <c r="C446" s="897"/>
      <c r="D446" s="920"/>
      <c r="E446" s="920"/>
      <c r="F446" s="926"/>
      <c r="G446" s="920"/>
      <c r="H446" s="920"/>
      <c r="I446" s="983"/>
      <c r="J446" s="920"/>
      <c r="K446" s="920"/>
      <c r="L446" s="920"/>
      <c r="M446" s="920"/>
      <c r="N446" s="920"/>
      <c r="O446" s="921"/>
      <c r="P446" s="921"/>
      <c r="Q446" s="921"/>
      <c r="R446" s="921"/>
      <c r="S446" s="921"/>
      <c r="T446" s="921"/>
      <c r="V446" s="900"/>
    </row>
    <row r="447" spans="1:22" s="898" customFormat="1" ht="5.25" customHeight="1">
      <c r="A447" s="914"/>
      <c r="B447" s="910"/>
      <c r="C447" s="939"/>
      <c r="D447" s="920"/>
      <c r="E447" s="920"/>
      <c r="F447" s="926"/>
      <c r="G447" s="920"/>
      <c r="H447" s="920"/>
      <c r="I447" s="920"/>
      <c r="J447" s="920"/>
      <c r="K447" s="920"/>
      <c r="L447" s="920"/>
      <c r="M447" s="920"/>
      <c r="N447" s="920"/>
      <c r="O447" s="921"/>
      <c r="P447" s="921"/>
      <c r="Q447" s="921"/>
      <c r="R447" s="921"/>
      <c r="S447" s="921"/>
      <c r="T447" s="921"/>
      <c r="V447" s="900"/>
    </row>
    <row r="448" spans="1:22" s="898" customFormat="1" ht="11.25" customHeight="1">
      <c r="A448" s="907"/>
      <c r="B448" s="924" t="s">
        <v>152</v>
      </c>
      <c r="C448" s="979"/>
      <c r="D448" s="984"/>
      <c r="E448" s="920"/>
      <c r="F448" s="983"/>
      <c r="G448" s="984"/>
      <c r="H448" s="984"/>
      <c r="I448" s="984"/>
      <c r="J448" s="984"/>
      <c r="K448" s="920"/>
      <c r="L448" s="920"/>
      <c r="M448" s="920"/>
      <c r="N448" s="920"/>
      <c r="O448" s="921"/>
      <c r="P448" s="921"/>
      <c r="Q448" s="921"/>
      <c r="R448" s="921"/>
      <c r="S448" s="921"/>
      <c r="T448" s="921"/>
      <c r="V448" s="900"/>
    </row>
    <row r="449" spans="1:22" s="898" customFormat="1" ht="11.25" customHeight="1">
      <c r="A449" s="907"/>
      <c r="B449" s="925" t="s">
        <v>153</v>
      </c>
      <c r="C449" s="180"/>
      <c r="D449" s="926">
        <v>23.4</v>
      </c>
      <c r="E449" s="920"/>
      <c r="F449" s="926">
        <v>22.9</v>
      </c>
      <c r="G449" s="926">
        <v>22.7</v>
      </c>
      <c r="H449" s="926">
        <v>22.5</v>
      </c>
      <c r="I449" s="926">
        <v>22.1</v>
      </c>
      <c r="J449" s="926">
        <v>21.8</v>
      </c>
      <c r="K449" s="920"/>
      <c r="L449" s="926">
        <v>21.1</v>
      </c>
      <c r="M449" s="920"/>
      <c r="N449" s="926">
        <v>20.6</v>
      </c>
      <c r="O449" s="926">
        <v>19.2</v>
      </c>
      <c r="P449" s="926">
        <v>18.100000000000001</v>
      </c>
      <c r="Q449" s="926">
        <v>17.2</v>
      </c>
      <c r="R449" s="921">
        <v>16.3</v>
      </c>
      <c r="S449" s="921"/>
      <c r="T449" s="921"/>
      <c r="V449" s="900"/>
    </row>
    <row r="450" spans="1:22" s="898" customFormat="1" ht="11.25" customHeight="1">
      <c r="A450" s="907"/>
      <c r="B450" s="925" t="s">
        <v>154</v>
      </c>
      <c r="C450" s="180"/>
      <c r="D450" s="926">
        <v>21.4</v>
      </c>
      <c r="E450" s="920"/>
      <c r="F450" s="926">
        <v>20</v>
      </c>
      <c r="G450" s="926">
        <v>19.399999999999999</v>
      </c>
      <c r="H450" s="926">
        <v>19.2</v>
      </c>
      <c r="I450" s="926">
        <v>18.7</v>
      </c>
      <c r="J450" s="926">
        <v>18.600000000000001</v>
      </c>
      <c r="K450" s="920"/>
      <c r="L450" s="926">
        <v>18.2</v>
      </c>
      <c r="M450" s="920"/>
      <c r="N450" s="926">
        <v>17.100000000000001</v>
      </c>
      <c r="O450" s="926">
        <v>15.3</v>
      </c>
      <c r="P450" s="926">
        <v>14.1</v>
      </c>
      <c r="Q450" s="926">
        <v>13.3</v>
      </c>
      <c r="R450" s="921">
        <v>12.8</v>
      </c>
      <c r="S450" s="921"/>
      <c r="T450" s="921"/>
      <c r="V450" s="900"/>
    </row>
    <row r="451" spans="1:22" s="898" customFormat="1" ht="11.25" customHeight="1">
      <c r="A451" s="907"/>
      <c r="B451" s="925" t="s">
        <v>155</v>
      </c>
      <c r="C451" s="976"/>
      <c r="D451" s="926">
        <v>9.3000000000000007</v>
      </c>
      <c r="E451" s="920"/>
      <c r="F451" s="926">
        <v>13.2</v>
      </c>
      <c r="G451" s="926">
        <v>14.8</v>
      </c>
      <c r="H451" s="926">
        <v>17.399999999999999</v>
      </c>
      <c r="I451" s="926">
        <v>18.5</v>
      </c>
      <c r="J451" s="926">
        <v>19.100000000000001</v>
      </c>
      <c r="K451" s="920"/>
      <c r="L451" s="926">
        <v>19</v>
      </c>
      <c r="M451" s="920"/>
      <c r="N451" s="926">
        <v>17.899999999999999</v>
      </c>
      <c r="O451" s="926">
        <v>15.2</v>
      </c>
      <c r="P451" s="926">
        <v>13.9</v>
      </c>
      <c r="Q451" s="926">
        <v>13.5</v>
      </c>
      <c r="R451" s="921">
        <v>13.6</v>
      </c>
      <c r="S451" s="921"/>
      <c r="T451" s="921"/>
      <c r="V451" s="900"/>
    </row>
    <row r="452" spans="1:22" s="898" customFormat="1" ht="11.25" customHeight="1">
      <c r="A452" s="907"/>
      <c r="B452" s="925" t="s">
        <v>156</v>
      </c>
      <c r="C452" s="976">
        <v>3</v>
      </c>
      <c r="D452" s="926">
        <v>0.3</v>
      </c>
      <c r="E452" s="920"/>
      <c r="F452" s="926">
        <v>0.7</v>
      </c>
      <c r="G452" s="926">
        <v>1</v>
      </c>
      <c r="H452" s="926">
        <v>1.2</v>
      </c>
      <c r="I452" s="926">
        <v>1.5</v>
      </c>
      <c r="J452" s="926">
        <v>1.9</v>
      </c>
      <c r="K452" s="920"/>
      <c r="L452" s="926">
        <v>2.5</v>
      </c>
      <c r="M452" s="920"/>
      <c r="N452" s="926">
        <v>2.8</v>
      </c>
      <c r="O452" s="926">
        <v>3</v>
      </c>
      <c r="P452" s="926">
        <v>2.6</v>
      </c>
      <c r="Q452" s="926">
        <v>2.6</v>
      </c>
      <c r="R452" s="921">
        <v>2.6</v>
      </c>
      <c r="S452" s="921"/>
      <c r="T452" s="921"/>
      <c r="V452" s="900"/>
    </row>
    <row r="453" spans="1:22" s="898" customFormat="1" ht="11.25" customHeight="1">
      <c r="A453" s="907"/>
      <c r="B453" s="925" t="s">
        <v>157</v>
      </c>
      <c r="C453" s="976">
        <v>4</v>
      </c>
      <c r="D453" s="926">
        <v>353.6</v>
      </c>
      <c r="E453" s="920"/>
      <c r="F453" s="926">
        <v>356.5</v>
      </c>
      <c r="G453" s="926">
        <v>359.8</v>
      </c>
      <c r="H453" s="926">
        <v>358.2</v>
      </c>
      <c r="I453" s="926">
        <v>357.3</v>
      </c>
      <c r="J453" s="926">
        <v>355</v>
      </c>
      <c r="K453" s="920"/>
      <c r="L453" s="926">
        <v>357.6</v>
      </c>
      <c r="M453" s="920"/>
      <c r="N453" s="926">
        <v>343.4</v>
      </c>
      <c r="O453" s="926">
        <v>290.60000000000002</v>
      </c>
      <c r="P453" s="926">
        <v>261</v>
      </c>
      <c r="Q453" s="926">
        <v>242.7</v>
      </c>
      <c r="R453" s="921">
        <v>228.6</v>
      </c>
      <c r="S453" s="921"/>
      <c r="T453" s="921"/>
      <c r="V453" s="900"/>
    </row>
    <row r="454" spans="1:22" s="898" customFormat="1" ht="11.25" customHeight="1">
      <c r="A454" s="907"/>
      <c r="B454" s="925" t="s">
        <v>158</v>
      </c>
      <c r="C454" s="976"/>
      <c r="D454" s="926">
        <v>408</v>
      </c>
      <c r="E454" s="920"/>
      <c r="F454" s="926">
        <v>413.3</v>
      </c>
      <c r="G454" s="926">
        <v>417.6</v>
      </c>
      <c r="H454" s="926">
        <v>418.5</v>
      </c>
      <c r="I454" s="926">
        <v>418.1</v>
      </c>
      <c r="J454" s="926">
        <v>416.4</v>
      </c>
      <c r="K454" s="920"/>
      <c r="L454" s="926">
        <v>418.4</v>
      </c>
      <c r="M454" s="920"/>
      <c r="N454" s="926">
        <v>403.2</v>
      </c>
      <c r="O454" s="926">
        <v>344.5</v>
      </c>
      <c r="P454" s="926">
        <v>310.7</v>
      </c>
      <c r="Q454" s="926">
        <v>290</v>
      </c>
      <c r="R454" s="921">
        <v>274.5</v>
      </c>
      <c r="S454" s="921"/>
      <c r="T454" s="921"/>
      <c r="V454" s="900"/>
    </row>
    <row r="455" spans="1:22" s="898" customFormat="1" ht="11.25" customHeight="1">
      <c r="A455" s="907"/>
      <c r="B455" s="925" t="s">
        <v>159</v>
      </c>
      <c r="C455" s="976">
        <v>5</v>
      </c>
      <c r="D455" s="926">
        <v>11.5</v>
      </c>
      <c r="E455" s="920"/>
      <c r="F455" s="926">
        <v>18.600000000000001</v>
      </c>
      <c r="G455" s="926">
        <v>17.899999999999999</v>
      </c>
      <c r="H455" s="926">
        <v>16.7</v>
      </c>
      <c r="I455" s="926">
        <v>16.8</v>
      </c>
      <c r="J455" s="926">
        <v>16.399999999999999</v>
      </c>
      <c r="K455" s="920"/>
      <c r="L455" s="926">
        <v>14.4</v>
      </c>
      <c r="M455" s="920"/>
      <c r="N455" s="926">
        <v>14.8</v>
      </c>
      <c r="O455" s="926">
        <v>11.9</v>
      </c>
      <c r="P455" s="926">
        <v>10.1</v>
      </c>
      <c r="Q455" s="926">
        <v>9.1999999999999993</v>
      </c>
      <c r="R455" s="921">
        <v>10.4</v>
      </c>
      <c r="S455" s="921"/>
      <c r="T455" s="921"/>
      <c r="V455" s="900"/>
    </row>
    <row r="456" spans="1:22" s="898" customFormat="1" ht="11.25" customHeight="1">
      <c r="A456" s="907"/>
      <c r="B456" s="925" t="s">
        <v>87</v>
      </c>
      <c r="C456" s="976"/>
      <c r="D456" s="926">
        <v>17.5</v>
      </c>
      <c r="E456" s="920"/>
      <c r="F456" s="926">
        <v>15.1</v>
      </c>
      <c r="G456" s="926">
        <v>12.9</v>
      </c>
      <c r="H456" s="926">
        <v>13.2</v>
      </c>
      <c r="I456" s="926">
        <v>12.8</v>
      </c>
      <c r="J456" s="926">
        <v>11.7</v>
      </c>
      <c r="K456" s="920"/>
      <c r="L456" s="926">
        <v>12.5</v>
      </c>
      <c r="M456" s="920"/>
      <c r="N456" s="926">
        <v>11.6</v>
      </c>
      <c r="O456" s="926">
        <v>10.4</v>
      </c>
      <c r="P456" s="926">
        <v>10.6</v>
      </c>
      <c r="Q456" s="926">
        <v>10.3</v>
      </c>
      <c r="R456" s="921">
        <v>9.9</v>
      </c>
      <c r="S456" s="921"/>
      <c r="T456" s="921"/>
      <c r="V456" s="900"/>
    </row>
    <row r="457" spans="1:22" s="898" customFormat="1" ht="11.25" customHeight="1">
      <c r="A457" s="907"/>
      <c r="B457" s="1049" t="s">
        <v>160</v>
      </c>
      <c r="C457" s="186"/>
      <c r="D457" s="926">
        <v>436.9</v>
      </c>
      <c r="E457" s="920"/>
      <c r="F457" s="926">
        <v>447</v>
      </c>
      <c r="G457" s="926">
        <v>448.4</v>
      </c>
      <c r="H457" s="926">
        <v>448.4</v>
      </c>
      <c r="I457" s="926">
        <v>447.6</v>
      </c>
      <c r="J457" s="926">
        <v>444.5</v>
      </c>
      <c r="K457" s="920"/>
      <c r="L457" s="926">
        <v>445.2</v>
      </c>
      <c r="M457" s="920"/>
      <c r="N457" s="926">
        <v>429.6</v>
      </c>
      <c r="O457" s="926">
        <v>366.8</v>
      </c>
      <c r="P457" s="926">
        <v>331.4</v>
      </c>
      <c r="Q457" s="926">
        <v>309.60000000000002</v>
      </c>
      <c r="R457" s="921">
        <v>294.8</v>
      </c>
      <c r="S457" s="921"/>
      <c r="T457" s="921"/>
      <c r="V457" s="900"/>
    </row>
    <row r="458" spans="1:22" s="898" customFormat="1" ht="6" customHeight="1">
      <c r="A458" s="907"/>
      <c r="B458" s="910"/>
      <c r="C458" s="977"/>
      <c r="D458" s="920"/>
      <c r="E458" s="920"/>
      <c r="F458" s="926"/>
      <c r="G458" s="920"/>
      <c r="H458" s="920"/>
      <c r="I458" s="920"/>
      <c r="J458" s="920"/>
      <c r="K458" s="920"/>
      <c r="L458" s="920"/>
      <c r="M458" s="920"/>
      <c r="N458" s="920" t="s">
        <v>809</v>
      </c>
      <c r="O458" s="921" t="s">
        <v>809</v>
      </c>
      <c r="P458" s="921" t="s">
        <v>809</v>
      </c>
      <c r="Q458" s="921" t="s">
        <v>809</v>
      </c>
      <c r="R458" s="921" t="s">
        <v>809</v>
      </c>
      <c r="S458" s="921"/>
      <c r="T458" s="921"/>
      <c r="V458" s="900"/>
    </row>
    <row r="459" spans="1:22" s="898" customFormat="1" ht="11.25" customHeight="1">
      <c r="A459" s="907"/>
      <c r="B459" s="924" t="s">
        <v>161</v>
      </c>
      <c r="C459" s="979"/>
      <c r="D459" s="920"/>
      <c r="E459" s="920"/>
      <c r="F459" s="926"/>
      <c r="G459" s="920"/>
      <c r="H459" s="920"/>
      <c r="I459" s="920"/>
      <c r="J459" s="920"/>
      <c r="K459" s="920"/>
      <c r="L459" s="920"/>
      <c r="M459" s="920"/>
      <c r="N459" s="920" t="s">
        <v>809</v>
      </c>
      <c r="O459" s="921" t="s">
        <v>809</v>
      </c>
      <c r="P459" s="921" t="s">
        <v>809</v>
      </c>
      <c r="Q459" s="921" t="s">
        <v>809</v>
      </c>
      <c r="R459" s="921" t="s">
        <v>809</v>
      </c>
      <c r="S459" s="921"/>
      <c r="T459" s="921"/>
      <c r="V459" s="900"/>
    </row>
    <row r="460" spans="1:22" s="898" customFormat="1" ht="11.25" customHeight="1">
      <c r="A460" s="907"/>
      <c r="B460" s="910" t="s">
        <v>161</v>
      </c>
      <c r="C460" s="186">
        <v>6</v>
      </c>
      <c r="D460" s="926">
        <v>56.3</v>
      </c>
      <c r="E460" s="920"/>
      <c r="F460" s="926">
        <v>96.5</v>
      </c>
      <c r="G460" s="926">
        <v>102.9</v>
      </c>
      <c r="H460" s="926">
        <v>111.8</v>
      </c>
      <c r="I460" s="926">
        <v>125.2</v>
      </c>
      <c r="J460" s="926">
        <v>130.9</v>
      </c>
      <c r="K460" s="920"/>
      <c r="L460" s="926">
        <v>140.69999999999999</v>
      </c>
      <c r="M460" s="920"/>
      <c r="N460" s="926" t="s">
        <v>30</v>
      </c>
      <c r="O460" s="926">
        <v>176.8</v>
      </c>
      <c r="P460" s="926">
        <v>176.5</v>
      </c>
      <c r="Q460" s="926">
        <v>174.5</v>
      </c>
      <c r="R460" s="921">
        <v>174.8</v>
      </c>
      <c r="S460" s="921"/>
      <c r="T460" s="921"/>
      <c r="V460" s="900"/>
    </row>
    <row r="461" spans="1:22" s="898" customFormat="1" ht="11.25" customHeight="1">
      <c r="A461" s="907"/>
      <c r="B461" s="910" t="s">
        <v>162</v>
      </c>
      <c r="C461" s="177"/>
      <c r="D461" s="926" t="s">
        <v>30</v>
      </c>
      <c r="E461" s="920"/>
      <c r="F461" s="926" t="s">
        <v>30</v>
      </c>
      <c r="G461" s="926">
        <v>5.5</v>
      </c>
      <c r="H461" s="926">
        <v>9</v>
      </c>
      <c r="I461" s="926">
        <v>11.7</v>
      </c>
      <c r="J461" s="926">
        <v>13.9</v>
      </c>
      <c r="K461" s="920"/>
      <c r="L461" s="926">
        <v>16</v>
      </c>
      <c r="M461" s="920"/>
      <c r="N461" s="926" t="s">
        <v>30</v>
      </c>
      <c r="O461" s="926">
        <v>11.2</v>
      </c>
      <c r="P461" s="926">
        <v>11.4</v>
      </c>
      <c r="Q461" s="926">
        <v>11.8</v>
      </c>
      <c r="R461" s="921">
        <v>12.1</v>
      </c>
      <c r="S461" s="921"/>
      <c r="T461" s="921"/>
      <c r="V461" s="900"/>
    </row>
    <row r="462" spans="1:22" s="898" customFormat="1" ht="11.25" customHeight="1">
      <c r="A462" s="907"/>
      <c r="B462" s="910" t="s">
        <v>163</v>
      </c>
      <c r="C462" s="177"/>
      <c r="D462" s="926">
        <v>46.6</v>
      </c>
      <c r="E462" s="920"/>
      <c r="F462" s="926">
        <v>48</v>
      </c>
      <c r="G462" s="926">
        <v>47.5</v>
      </c>
      <c r="H462" s="926">
        <v>48.2</v>
      </c>
      <c r="I462" s="926">
        <v>47.5</v>
      </c>
      <c r="J462" s="926">
        <v>47.8</v>
      </c>
      <c r="K462" s="920"/>
      <c r="L462" s="926">
        <v>47.1</v>
      </c>
      <c r="M462" s="920"/>
      <c r="N462" s="926" t="s">
        <v>30</v>
      </c>
      <c r="O462" s="926">
        <v>21.3</v>
      </c>
      <c r="P462" s="926">
        <v>18.600000000000001</v>
      </c>
      <c r="Q462" s="926">
        <v>17.8</v>
      </c>
      <c r="R462" s="921">
        <v>16.899999999999999</v>
      </c>
      <c r="S462" s="921"/>
      <c r="T462" s="921"/>
      <c r="V462" s="900"/>
    </row>
    <row r="463" spans="1:22" s="898" customFormat="1" ht="11.25" customHeight="1">
      <c r="A463" s="907"/>
      <c r="B463" s="910" t="s">
        <v>164</v>
      </c>
      <c r="C463" s="177"/>
      <c r="D463" s="926">
        <v>2.4</v>
      </c>
      <c r="E463" s="920"/>
      <c r="F463" s="926">
        <v>2.5</v>
      </c>
      <c r="G463" s="926">
        <v>2.7</v>
      </c>
      <c r="H463" s="926">
        <v>3</v>
      </c>
      <c r="I463" s="926">
        <v>3</v>
      </c>
      <c r="J463" s="926">
        <v>2.9</v>
      </c>
      <c r="K463" s="920"/>
      <c r="L463" s="926">
        <v>2.8</v>
      </c>
      <c r="M463" s="920"/>
      <c r="N463" s="926" t="s">
        <v>30</v>
      </c>
      <c r="O463" s="926">
        <v>0.8</v>
      </c>
      <c r="P463" s="926">
        <v>0.7</v>
      </c>
      <c r="Q463" s="926">
        <v>0.6</v>
      </c>
      <c r="R463" s="921">
        <v>0.6</v>
      </c>
      <c r="S463" s="921"/>
      <c r="T463" s="921"/>
      <c r="V463" s="900"/>
    </row>
    <row r="464" spans="1:22" s="898" customFormat="1" ht="11.25" customHeight="1">
      <c r="A464" s="907"/>
      <c r="B464" s="910" t="s">
        <v>165</v>
      </c>
      <c r="C464" s="177"/>
      <c r="D464" s="926">
        <v>105.4</v>
      </c>
      <c r="E464" s="920"/>
      <c r="F464" s="926">
        <v>147</v>
      </c>
      <c r="G464" s="926">
        <v>153.1</v>
      </c>
      <c r="H464" s="926">
        <v>163</v>
      </c>
      <c r="I464" s="926">
        <v>175.7</v>
      </c>
      <c r="J464" s="926">
        <v>181.6</v>
      </c>
      <c r="K464" s="920"/>
      <c r="L464" s="926">
        <v>190.5</v>
      </c>
      <c r="M464" s="920"/>
      <c r="N464" s="926">
        <v>207.7</v>
      </c>
      <c r="O464" s="926">
        <v>198.9</v>
      </c>
      <c r="P464" s="926">
        <v>195.8</v>
      </c>
      <c r="Q464" s="926">
        <v>192.9</v>
      </c>
      <c r="R464" s="921">
        <v>192.3</v>
      </c>
      <c r="S464" s="921"/>
      <c r="T464" s="921"/>
      <c r="V464" s="900"/>
    </row>
    <row r="465" spans="1:22" s="898" customFormat="1" ht="6" customHeight="1">
      <c r="A465" s="907"/>
      <c r="B465" s="910"/>
      <c r="C465" s="177"/>
      <c r="D465" s="928"/>
      <c r="E465" s="928"/>
      <c r="F465" s="143"/>
      <c r="G465" s="928"/>
      <c r="H465" s="928"/>
      <c r="I465" s="928"/>
      <c r="J465" s="928"/>
      <c r="K465" s="928"/>
      <c r="L465" s="928"/>
      <c r="M465" s="928"/>
      <c r="N465" s="921" t="s">
        <v>809</v>
      </c>
      <c r="O465" s="922" t="s">
        <v>809</v>
      </c>
      <c r="P465" s="922" t="s">
        <v>809</v>
      </c>
      <c r="Q465" s="922" t="s">
        <v>809</v>
      </c>
      <c r="R465" s="921" t="s">
        <v>809</v>
      </c>
      <c r="S465" s="921"/>
      <c r="T465" s="921"/>
      <c r="V465" s="900"/>
    </row>
    <row r="466" spans="1:22" s="898" customFormat="1" ht="11.25" customHeight="1">
      <c r="A466" s="907"/>
      <c r="B466" s="924" t="s">
        <v>166</v>
      </c>
      <c r="C466" s="177"/>
      <c r="D466" s="928"/>
      <c r="E466" s="928"/>
      <c r="F466" s="143"/>
      <c r="G466" s="928"/>
      <c r="H466" s="928"/>
      <c r="I466" s="928"/>
      <c r="J466" s="928"/>
      <c r="K466" s="928"/>
      <c r="L466" s="928"/>
      <c r="M466" s="928"/>
      <c r="N466" s="921" t="s">
        <v>809</v>
      </c>
      <c r="O466" s="922" t="s">
        <v>809</v>
      </c>
      <c r="P466" s="922" t="s">
        <v>809</v>
      </c>
      <c r="Q466" s="922" t="s">
        <v>809</v>
      </c>
      <c r="R466" s="921" t="s">
        <v>809</v>
      </c>
      <c r="S466" s="921"/>
      <c r="T466" s="921"/>
      <c r="V466" s="900"/>
    </row>
    <row r="467" spans="1:22" s="898" customFormat="1" ht="11.25" customHeight="1">
      <c r="A467" s="907"/>
      <c r="B467" s="910" t="s">
        <v>167</v>
      </c>
      <c r="C467" s="186">
        <v>7</v>
      </c>
      <c r="D467" s="926">
        <v>25.4</v>
      </c>
      <c r="E467" s="920"/>
      <c r="F467" s="926">
        <v>28.3</v>
      </c>
      <c r="G467" s="926">
        <v>31.4</v>
      </c>
      <c r="H467" s="926">
        <v>31.9</v>
      </c>
      <c r="I467" s="926">
        <v>35.299999999999997</v>
      </c>
      <c r="J467" s="926">
        <v>36.6</v>
      </c>
      <c r="K467" s="920"/>
      <c r="L467" s="926">
        <v>37.4</v>
      </c>
      <c r="M467" s="920"/>
      <c r="N467" s="926" t="s">
        <v>30</v>
      </c>
      <c r="O467" s="926">
        <v>13.8</v>
      </c>
      <c r="P467" s="926">
        <v>12.4</v>
      </c>
      <c r="Q467" s="926">
        <v>11.9</v>
      </c>
      <c r="R467" s="921">
        <v>11.1</v>
      </c>
      <c r="S467" s="921"/>
      <c r="T467" s="921"/>
      <c r="V467" s="900"/>
    </row>
    <row r="468" spans="1:22" s="898" customFormat="1" ht="11.25" customHeight="1">
      <c r="A468" s="907"/>
      <c r="B468" s="910" t="s">
        <v>168</v>
      </c>
      <c r="C468" s="177"/>
      <c r="D468" s="926">
        <v>4.8</v>
      </c>
      <c r="E468" s="920"/>
      <c r="F468" s="926">
        <v>6.3</v>
      </c>
      <c r="G468" s="926">
        <v>6.8</v>
      </c>
      <c r="H468" s="926">
        <v>7.4</v>
      </c>
      <c r="I468" s="926">
        <v>8.1</v>
      </c>
      <c r="J468" s="926">
        <v>8.6999999999999993</v>
      </c>
      <c r="K468" s="920"/>
      <c r="L468" s="926">
        <v>9.1</v>
      </c>
      <c r="M468" s="920"/>
      <c r="N468" s="926" t="s">
        <v>30</v>
      </c>
      <c r="O468" s="926">
        <v>11.7</v>
      </c>
      <c r="P468" s="926">
        <v>11.2</v>
      </c>
      <c r="Q468" s="926">
        <v>11</v>
      </c>
      <c r="R468" s="921">
        <v>11</v>
      </c>
      <c r="S468" s="921"/>
      <c r="T468" s="921"/>
      <c r="V468" s="900"/>
    </row>
    <row r="469" spans="1:22" s="898" customFormat="1" ht="11.25" customHeight="1">
      <c r="A469" s="907"/>
      <c r="B469" s="910" t="s">
        <v>169</v>
      </c>
      <c r="C469" s="177"/>
      <c r="D469" s="926">
        <v>19.3</v>
      </c>
      <c r="E469" s="920"/>
      <c r="F469" s="926">
        <v>24.1</v>
      </c>
      <c r="G469" s="926">
        <v>24.3</v>
      </c>
      <c r="H469" s="926">
        <v>26.6</v>
      </c>
      <c r="I469" s="926">
        <v>25.1</v>
      </c>
      <c r="J469" s="926">
        <v>25.9</v>
      </c>
      <c r="K469" s="920"/>
      <c r="L469" s="926">
        <v>25.9</v>
      </c>
      <c r="M469" s="920"/>
      <c r="N469" s="926" t="s">
        <v>30</v>
      </c>
      <c r="O469" s="926">
        <v>40.1</v>
      </c>
      <c r="P469" s="926">
        <v>36.4</v>
      </c>
      <c r="Q469" s="926">
        <v>33.4</v>
      </c>
      <c r="R469" s="921">
        <v>32.6</v>
      </c>
      <c r="S469" s="921"/>
      <c r="T469" s="921"/>
      <c r="V469" s="900"/>
    </row>
    <row r="470" spans="1:22" s="898" customFormat="1" ht="11.25" customHeight="1">
      <c r="A470" s="907"/>
      <c r="B470" s="910" t="s">
        <v>165</v>
      </c>
      <c r="C470" s="177"/>
      <c r="D470" s="926">
        <v>49.5</v>
      </c>
      <c r="E470" s="920"/>
      <c r="F470" s="926">
        <v>58.7</v>
      </c>
      <c r="G470" s="926">
        <v>62.5</v>
      </c>
      <c r="H470" s="926">
        <v>66</v>
      </c>
      <c r="I470" s="926">
        <v>68.5</v>
      </c>
      <c r="J470" s="926">
        <v>71.099999999999994</v>
      </c>
      <c r="K470" s="920"/>
      <c r="L470" s="926">
        <v>72.3</v>
      </c>
      <c r="M470" s="920"/>
      <c r="N470" s="926" t="s">
        <v>30</v>
      </c>
      <c r="O470" s="926">
        <v>65.5</v>
      </c>
      <c r="P470" s="926">
        <v>60</v>
      </c>
      <c r="Q470" s="926">
        <v>56.3</v>
      </c>
      <c r="R470" s="921">
        <v>54.7</v>
      </c>
      <c r="S470" s="921"/>
      <c r="T470" s="921"/>
      <c r="V470" s="900"/>
    </row>
    <row r="471" spans="1:22" s="898" customFormat="1" ht="6" customHeight="1">
      <c r="A471" s="907"/>
      <c r="B471" s="910"/>
      <c r="C471" s="177"/>
      <c r="D471" s="928"/>
      <c r="E471" s="928"/>
      <c r="F471" s="143"/>
      <c r="G471" s="928"/>
      <c r="H471" s="928"/>
      <c r="I471" s="928"/>
      <c r="J471" s="928"/>
      <c r="K471" s="928"/>
      <c r="L471" s="928"/>
      <c r="M471" s="928"/>
      <c r="N471" s="921" t="s">
        <v>809</v>
      </c>
      <c r="O471" s="922" t="s">
        <v>809</v>
      </c>
      <c r="P471" s="922" t="s">
        <v>809</v>
      </c>
      <c r="Q471" s="922" t="s">
        <v>809</v>
      </c>
      <c r="R471" s="921" t="s">
        <v>809</v>
      </c>
      <c r="S471" s="921"/>
      <c r="T471" s="921"/>
      <c r="V471" s="900"/>
    </row>
    <row r="472" spans="1:22" s="898" customFormat="1" ht="11.25" customHeight="1">
      <c r="A472" s="907"/>
      <c r="B472" s="924" t="s">
        <v>170</v>
      </c>
      <c r="C472" s="186">
        <v>8</v>
      </c>
      <c r="D472" s="926">
        <v>16.5</v>
      </c>
      <c r="E472" s="920"/>
      <c r="F472" s="926">
        <v>21.6</v>
      </c>
      <c r="G472" s="926">
        <v>23</v>
      </c>
      <c r="H472" s="926">
        <v>23.6</v>
      </c>
      <c r="I472" s="926">
        <v>24.1</v>
      </c>
      <c r="J472" s="926">
        <v>24.3</v>
      </c>
      <c r="K472" s="920"/>
      <c r="L472" s="926">
        <v>23.8</v>
      </c>
      <c r="M472" s="920"/>
      <c r="N472" s="926" t="s">
        <v>30</v>
      </c>
      <c r="O472" s="926">
        <v>16.3</v>
      </c>
      <c r="P472" s="926">
        <v>12.9</v>
      </c>
      <c r="Q472" s="926">
        <v>11.3</v>
      </c>
      <c r="R472" s="921">
        <v>10.3</v>
      </c>
      <c r="S472" s="921"/>
      <c r="T472" s="921"/>
      <c r="V472" s="900"/>
    </row>
    <row r="473" spans="1:22" s="898" customFormat="1" ht="6" customHeight="1">
      <c r="A473" s="907"/>
      <c r="B473" s="910"/>
      <c r="C473" s="177"/>
      <c r="D473" s="928"/>
      <c r="E473" s="928"/>
      <c r="F473" s="143"/>
      <c r="G473" s="928"/>
      <c r="H473" s="928"/>
      <c r="I473" s="928"/>
      <c r="J473" s="928"/>
      <c r="K473" s="928"/>
      <c r="L473" s="928"/>
      <c r="M473" s="928"/>
      <c r="N473" s="921" t="s">
        <v>809</v>
      </c>
      <c r="O473" s="922" t="s">
        <v>809</v>
      </c>
      <c r="P473" s="922" t="s">
        <v>809</v>
      </c>
      <c r="Q473" s="922" t="s">
        <v>809</v>
      </c>
      <c r="R473" s="921" t="s">
        <v>809</v>
      </c>
      <c r="S473" s="921"/>
      <c r="T473" s="921"/>
      <c r="V473" s="900"/>
    </row>
    <row r="474" spans="1:22" s="898" customFormat="1" ht="11.25" customHeight="1">
      <c r="A474" s="907"/>
      <c r="B474" s="924" t="s">
        <v>171</v>
      </c>
      <c r="C474" s="177"/>
      <c r="D474" s="920"/>
      <c r="E474" s="920"/>
      <c r="F474" s="926"/>
      <c r="G474" s="920"/>
      <c r="H474" s="920"/>
      <c r="I474" s="920"/>
      <c r="J474" s="920"/>
      <c r="K474" s="920"/>
      <c r="L474" s="920"/>
      <c r="M474" s="920"/>
      <c r="N474" s="921" t="s">
        <v>809</v>
      </c>
      <c r="O474" s="922" t="s">
        <v>809</v>
      </c>
      <c r="P474" s="922" t="s">
        <v>809</v>
      </c>
      <c r="Q474" s="922" t="s">
        <v>809</v>
      </c>
      <c r="R474" s="921" t="s">
        <v>809</v>
      </c>
      <c r="S474" s="921"/>
      <c r="T474" s="921"/>
      <c r="V474" s="900"/>
    </row>
    <row r="475" spans="1:22" s="898" customFormat="1" ht="11.25" customHeight="1">
      <c r="A475" s="907"/>
      <c r="B475" s="910" t="s">
        <v>172</v>
      </c>
      <c r="C475" s="177"/>
      <c r="D475" s="926">
        <v>1.6</v>
      </c>
      <c r="E475" s="920"/>
      <c r="F475" s="926">
        <v>1.7</v>
      </c>
      <c r="G475" s="926">
        <v>1.7</v>
      </c>
      <c r="H475" s="926">
        <v>1.6</v>
      </c>
      <c r="I475" s="926">
        <v>1.5</v>
      </c>
      <c r="J475" s="926">
        <v>1.5</v>
      </c>
      <c r="K475" s="920"/>
      <c r="L475" s="926">
        <v>1.4</v>
      </c>
      <c r="M475" s="920"/>
      <c r="N475" s="926" t="s">
        <v>30</v>
      </c>
      <c r="O475" s="926">
        <v>1.7</v>
      </c>
      <c r="P475" s="926">
        <v>1.8</v>
      </c>
      <c r="Q475" s="926">
        <v>1.9</v>
      </c>
      <c r="R475" s="921">
        <v>1.8</v>
      </c>
      <c r="S475" s="921"/>
      <c r="T475" s="921"/>
      <c r="V475" s="900"/>
    </row>
    <row r="476" spans="1:22" s="898" customFormat="1" ht="11.25" customHeight="1">
      <c r="A476" s="907"/>
      <c r="B476" s="910" t="s">
        <v>173</v>
      </c>
      <c r="C476" s="177"/>
      <c r="D476" s="926">
        <v>1.3</v>
      </c>
      <c r="E476" s="920"/>
      <c r="F476" s="926">
        <v>1.8</v>
      </c>
      <c r="G476" s="926">
        <v>1.6</v>
      </c>
      <c r="H476" s="926">
        <v>1.8</v>
      </c>
      <c r="I476" s="926">
        <v>1.6</v>
      </c>
      <c r="J476" s="926">
        <v>1.4</v>
      </c>
      <c r="K476" s="920"/>
      <c r="L476" s="926">
        <v>1.3</v>
      </c>
      <c r="M476" s="920"/>
      <c r="N476" s="926" t="s">
        <v>30</v>
      </c>
      <c r="O476" s="926">
        <v>9.6999999999999993</v>
      </c>
      <c r="P476" s="926">
        <v>9.1</v>
      </c>
      <c r="Q476" s="926">
        <v>8.6</v>
      </c>
      <c r="R476" s="921">
        <v>8.1999999999999993</v>
      </c>
      <c r="S476" s="921"/>
      <c r="T476" s="921"/>
      <c r="V476" s="900"/>
    </row>
    <row r="477" spans="1:22" s="898" customFormat="1" ht="11.25" customHeight="1">
      <c r="A477" s="907"/>
      <c r="B477" s="910" t="s">
        <v>174</v>
      </c>
      <c r="C477" s="186">
        <v>9</v>
      </c>
      <c r="D477" s="926">
        <v>39.200000000000003</v>
      </c>
      <c r="E477" s="920"/>
      <c r="F477" s="926">
        <v>34</v>
      </c>
      <c r="G477" s="926">
        <v>45.7</v>
      </c>
      <c r="H477" s="926">
        <v>49.7</v>
      </c>
      <c r="I477" s="926">
        <v>51</v>
      </c>
      <c r="J477" s="926">
        <v>59</v>
      </c>
      <c r="K477" s="920"/>
      <c r="L477" s="926">
        <v>62.1</v>
      </c>
      <c r="M477" s="920"/>
      <c r="N477" s="926" t="s">
        <v>30</v>
      </c>
      <c r="O477" s="926">
        <v>13.7</v>
      </c>
      <c r="P477" s="926">
        <v>12.2</v>
      </c>
      <c r="Q477" s="926">
        <v>10.7</v>
      </c>
      <c r="R477" s="921">
        <v>10.4</v>
      </c>
      <c r="S477" s="921"/>
      <c r="T477" s="921"/>
      <c r="V477" s="900"/>
    </row>
    <row r="478" spans="1:22" s="898" customFormat="1" ht="11.25" customHeight="1">
      <c r="A478" s="907"/>
      <c r="B478" s="910" t="s">
        <v>165</v>
      </c>
      <c r="C478" s="177"/>
      <c r="D478" s="926">
        <v>42.1</v>
      </c>
      <c r="E478" s="920"/>
      <c r="F478" s="926">
        <v>37.5</v>
      </c>
      <c r="G478" s="926">
        <v>48.9</v>
      </c>
      <c r="H478" s="926">
        <v>53.1</v>
      </c>
      <c r="I478" s="926">
        <v>54.1</v>
      </c>
      <c r="J478" s="926">
        <v>61.9</v>
      </c>
      <c r="K478" s="920"/>
      <c r="L478" s="926">
        <v>64.8</v>
      </c>
      <c r="M478" s="920"/>
      <c r="N478" s="926" t="s">
        <v>30</v>
      </c>
      <c r="O478" s="926">
        <v>25.1</v>
      </c>
      <c r="P478" s="926">
        <v>23.2</v>
      </c>
      <c r="Q478" s="926">
        <v>21.1</v>
      </c>
      <c r="R478" s="921">
        <v>20.3</v>
      </c>
      <c r="S478" s="921"/>
      <c r="T478" s="921"/>
      <c r="V478" s="900"/>
    </row>
    <row r="479" spans="1:22" s="898" customFormat="1" ht="3" customHeight="1">
      <c r="A479" s="907"/>
      <c r="B479" s="910"/>
      <c r="C479" s="177"/>
      <c r="D479" s="928"/>
      <c r="E479" s="920"/>
      <c r="F479" s="926"/>
      <c r="G479" s="920"/>
      <c r="H479" s="920"/>
      <c r="I479" s="920"/>
      <c r="J479" s="920"/>
      <c r="K479" s="920"/>
      <c r="L479" s="920"/>
      <c r="M479" s="928"/>
      <c r="N479" s="921" t="s">
        <v>809</v>
      </c>
      <c r="O479" s="922" t="s">
        <v>809</v>
      </c>
      <c r="P479" s="922" t="s">
        <v>809</v>
      </c>
      <c r="Q479" s="922" t="s">
        <v>809</v>
      </c>
      <c r="R479" s="921" t="s">
        <v>809</v>
      </c>
      <c r="S479" s="921"/>
      <c r="T479" s="921"/>
      <c r="V479" s="900"/>
    </row>
    <row r="480" spans="1:22" s="898" customFormat="1" ht="11.25" customHeight="1">
      <c r="A480" s="907"/>
      <c r="B480" s="924" t="s">
        <v>175</v>
      </c>
      <c r="C480" s="186">
        <v>10</v>
      </c>
      <c r="D480" s="926" t="s">
        <v>30</v>
      </c>
      <c r="E480" s="920"/>
      <c r="F480" s="926" t="s">
        <v>30</v>
      </c>
      <c r="G480" s="926" t="s">
        <v>30</v>
      </c>
      <c r="H480" s="926" t="s">
        <v>30</v>
      </c>
      <c r="I480" s="926" t="s">
        <v>30</v>
      </c>
      <c r="J480" s="926" t="s">
        <v>30</v>
      </c>
      <c r="K480" s="920"/>
      <c r="L480" s="926" t="s">
        <v>30</v>
      </c>
      <c r="M480" s="920"/>
      <c r="N480" s="926" t="s">
        <v>30</v>
      </c>
      <c r="O480" s="926">
        <v>72.900000000000006</v>
      </c>
      <c r="P480" s="926">
        <v>68.900000000000006</v>
      </c>
      <c r="Q480" s="926">
        <v>64.2</v>
      </c>
      <c r="R480" s="921">
        <v>62.3</v>
      </c>
      <c r="S480" s="921"/>
      <c r="T480" s="921"/>
      <c r="V480" s="900"/>
    </row>
    <row r="481" spans="1:22" s="898" customFormat="1" ht="4.5" customHeight="1">
      <c r="A481" s="907"/>
      <c r="B481" s="924"/>
      <c r="C481" s="177"/>
      <c r="D481" s="928"/>
      <c r="E481" s="928"/>
      <c r="F481" s="143"/>
      <c r="G481" s="928"/>
      <c r="H481" s="928"/>
      <c r="I481" s="928"/>
      <c r="J481" s="928"/>
      <c r="K481" s="928"/>
      <c r="L481" s="928"/>
      <c r="M481" s="928"/>
      <c r="N481" s="928" t="s">
        <v>809</v>
      </c>
      <c r="O481" s="922" t="s">
        <v>809</v>
      </c>
      <c r="P481" s="922" t="s">
        <v>809</v>
      </c>
      <c r="Q481" s="922" t="s">
        <v>809</v>
      </c>
      <c r="R481" s="921" t="s">
        <v>809</v>
      </c>
      <c r="S481" s="921"/>
      <c r="T481" s="921"/>
      <c r="V481" s="900"/>
    </row>
    <row r="482" spans="1:22" s="898" customFormat="1" ht="11.25" customHeight="1">
      <c r="A482" s="907"/>
      <c r="B482" s="924" t="s">
        <v>93</v>
      </c>
      <c r="C482" s="186">
        <v>11</v>
      </c>
      <c r="D482" s="926" t="s">
        <v>30</v>
      </c>
      <c r="E482" s="920"/>
      <c r="F482" s="926" t="s">
        <v>30</v>
      </c>
      <c r="G482" s="926" t="s">
        <v>30</v>
      </c>
      <c r="H482" s="926" t="s">
        <v>30</v>
      </c>
      <c r="I482" s="926" t="s">
        <v>30</v>
      </c>
      <c r="J482" s="926" t="s">
        <v>30</v>
      </c>
      <c r="K482" s="920"/>
      <c r="L482" s="926" t="s">
        <v>30</v>
      </c>
      <c r="M482" s="920"/>
      <c r="N482" s="926" t="s">
        <v>30</v>
      </c>
      <c r="O482" s="926">
        <v>34.9</v>
      </c>
      <c r="P482" s="926">
        <v>34.200000000000003</v>
      </c>
      <c r="Q482" s="926">
        <v>35.299999999999997</v>
      </c>
      <c r="R482" s="921">
        <v>32.799999999999997</v>
      </c>
      <c r="S482" s="921"/>
      <c r="T482" s="921"/>
      <c r="V482" s="900"/>
    </row>
    <row r="483" spans="1:22" s="898" customFormat="1" ht="5.25" customHeight="1">
      <c r="A483" s="907"/>
      <c r="B483" s="910"/>
      <c r="C483" s="177"/>
      <c r="D483" s="926"/>
      <c r="E483" s="920"/>
      <c r="F483" s="926"/>
      <c r="G483" s="926"/>
      <c r="H483" s="926"/>
      <c r="I483" s="926"/>
      <c r="J483" s="926"/>
      <c r="K483" s="920"/>
      <c r="L483" s="926"/>
      <c r="M483" s="920"/>
      <c r="N483" s="926" t="s">
        <v>809</v>
      </c>
      <c r="O483" s="926" t="s">
        <v>809</v>
      </c>
      <c r="P483" s="926" t="s">
        <v>809</v>
      </c>
      <c r="Q483" s="926" t="s">
        <v>809</v>
      </c>
      <c r="R483" s="921" t="s">
        <v>809</v>
      </c>
      <c r="S483" s="921"/>
      <c r="T483" s="921"/>
      <c r="V483" s="900"/>
    </row>
    <row r="484" spans="1:22" s="898" customFormat="1" ht="11.25" customHeight="1">
      <c r="A484" s="907"/>
      <c r="B484" s="924" t="s">
        <v>176</v>
      </c>
      <c r="C484" s="186">
        <v>12</v>
      </c>
      <c r="D484" s="926">
        <v>632.9</v>
      </c>
      <c r="E484" s="920"/>
      <c r="F484" s="926">
        <v>696.7</v>
      </c>
      <c r="G484" s="926">
        <v>723.1</v>
      </c>
      <c r="H484" s="926">
        <v>740.8</v>
      </c>
      <c r="I484" s="926">
        <v>757.3</v>
      </c>
      <c r="J484" s="926">
        <v>771.7</v>
      </c>
      <c r="K484" s="920"/>
      <c r="L484" s="926">
        <v>784.2</v>
      </c>
      <c r="M484" s="920"/>
      <c r="N484" s="926" t="s">
        <v>101</v>
      </c>
      <c r="O484" s="926">
        <v>735.1</v>
      </c>
      <c r="P484" s="926">
        <v>681.5</v>
      </c>
      <c r="Q484" s="926">
        <v>645.1</v>
      </c>
      <c r="R484" s="921">
        <v>624.79999999999995</v>
      </c>
      <c r="S484" s="921"/>
      <c r="T484" s="921"/>
      <c r="V484" s="900"/>
    </row>
    <row r="485" spans="1:22" s="898" customFormat="1" ht="12.6" customHeight="1">
      <c r="A485" s="896"/>
      <c r="B485" s="924"/>
      <c r="C485" s="977"/>
      <c r="D485" s="956"/>
      <c r="E485" s="956"/>
      <c r="F485" s="957"/>
      <c r="G485" s="956"/>
      <c r="H485" s="956"/>
      <c r="I485" s="956"/>
      <c r="J485" s="956"/>
      <c r="K485" s="956"/>
      <c r="L485" s="956"/>
      <c r="M485" s="956"/>
      <c r="N485" s="956"/>
      <c r="O485" s="956"/>
      <c r="P485" s="956"/>
      <c r="Q485" s="956"/>
      <c r="R485" s="921"/>
      <c r="S485" s="921"/>
      <c r="T485" s="921"/>
      <c r="V485" s="900"/>
    </row>
    <row r="486" spans="1:22" s="898" customFormat="1" ht="11.25" customHeight="1">
      <c r="B486" s="924" t="s">
        <v>102</v>
      </c>
      <c r="C486" s="977">
        <v>16</v>
      </c>
      <c r="D486" s="920"/>
      <c r="E486" s="920"/>
      <c r="F486" s="926"/>
      <c r="G486" s="920"/>
      <c r="H486" s="920"/>
      <c r="I486" s="920"/>
      <c r="J486" s="920"/>
      <c r="K486" s="920"/>
      <c r="L486" s="920"/>
      <c r="M486" s="920"/>
      <c r="N486" s="920"/>
      <c r="O486" s="921"/>
      <c r="P486" s="921"/>
      <c r="Q486" s="921"/>
      <c r="R486" s="921"/>
      <c r="S486" s="921"/>
      <c r="T486" s="921"/>
      <c r="V486" s="900"/>
    </row>
    <row r="487" spans="1:22" s="898" customFormat="1" ht="2.4500000000000002" customHeight="1">
      <c r="A487" s="914"/>
      <c r="B487" s="910"/>
      <c r="C487" s="977"/>
      <c r="D487" s="920"/>
      <c r="E487" s="920"/>
      <c r="F487" s="926"/>
      <c r="G487" s="920"/>
      <c r="H487" s="920"/>
      <c r="I487" s="920"/>
      <c r="J487" s="920"/>
      <c r="K487" s="920"/>
      <c r="L487" s="920"/>
      <c r="M487" s="920"/>
      <c r="N487" s="920"/>
      <c r="O487" s="921"/>
      <c r="P487" s="921"/>
      <c r="Q487" s="921"/>
      <c r="R487" s="921"/>
      <c r="S487" s="921"/>
      <c r="T487" s="921"/>
      <c r="V487" s="900"/>
    </row>
    <row r="488" spans="1:22" s="898" customFormat="1" ht="11.25" customHeight="1">
      <c r="A488" s="907"/>
      <c r="B488" s="924" t="s">
        <v>152</v>
      </c>
      <c r="C488" s="979"/>
      <c r="D488" s="920"/>
      <c r="E488" s="920"/>
      <c r="F488" s="926"/>
      <c r="G488" s="920"/>
      <c r="H488" s="920"/>
      <c r="I488" s="920"/>
      <c r="J488" s="920"/>
      <c r="K488" s="920"/>
      <c r="L488" s="920"/>
      <c r="M488" s="920"/>
      <c r="N488" s="920"/>
      <c r="O488" s="921"/>
      <c r="P488" s="921"/>
      <c r="Q488" s="921"/>
      <c r="R488" s="921"/>
      <c r="S488" s="921"/>
      <c r="T488" s="921"/>
      <c r="V488" s="900"/>
    </row>
    <row r="489" spans="1:22" s="898" customFormat="1" ht="11.25" customHeight="1">
      <c r="A489" s="907"/>
      <c r="B489" s="925" t="s">
        <v>153</v>
      </c>
      <c r="C489" s="180"/>
      <c r="D489" s="926" t="s">
        <v>30</v>
      </c>
      <c r="E489" s="920"/>
      <c r="F489" s="926" t="s">
        <v>30</v>
      </c>
      <c r="G489" s="926" t="s">
        <v>30</v>
      </c>
      <c r="H489" s="926" t="s">
        <v>30</v>
      </c>
      <c r="I489" s="926" t="s">
        <v>30</v>
      </c>
      <c r="J489" s="926" t="s">
        <v>30</v>
      </c>
      <c r="K489" s="920"/>
      <c r="L489" s="926" t="s">
        <v>30</v>
      </c>
      <c r="M489" s="920"/>
      <c r="N489" s="926">
        <v>0.4</v>
      </c>
      <c r="O489" s="926">
        <v>1.5</v>
      </c>
      <c r="P489" s="926">
        <v>2.5</v>
      </c>
      <c r="Q489" s="926">
        <v>3.6</v>
      </c>
      <c r="R489" s="921">
        <v>4.5</v>
      </c>
      <c r="S489" s="921"/>
      <c r="T489" s="921"/>
      <c r="V489" s="900"/>
    </row>
    <row r="490" spans="1:22" s="898" customFormat="1" ht="11.25" customHeight="1">
      <c r="A490" s="907"/>
      <c r="B490" s="925" t="s">
        <v>154</v>
      </c>
      <c r="C490" s="180"/>
      <c r="D490" s="926" t="s">
        <v>30</v>
      </c>
      <c r="E490" s="920"/>
      <c r="F490" s="926" t="s">
        <v>30</v>
      </c>
      <c r="G490" s="926" t="s">
        <v>30</v>
      </c>
      <c r="H490" s="926" t="s">
        <v>30</v>
      </c>
      <c r="I490" s="926" t="s">
        <v>30</v>
      </c>
      <c r="J490" s="926" t="s">
        <v>30</v>
      </c>
      <c r="K490" s="920"/>
      <c r="L490" s="926" t="s">
        <v>30</v>
      </c>
      <c r="M490" s="920"/>
      <c r="N490" s="926">
        <v>0.8</v>
      </c>
      <c r="O490" s="926">
        <v>2.2999999999999998</v>
      </c>
      <c r="P490" s="926">
        <v>3.5</v>
      </c>
      <c r="Q490" s="926">
        <v>4.4000000000000004</v>
      </c>
      <c r="R490" s="921">
        <v>5.0999999999999996</v>
      </c>
      <c r="S490" s="921"/>
      <c r="T490" s="921"/>
      <c r="V490" s="900"/>
    </row>
    <row r="491" spans="1:22" s="898" customFormat="1" ht="11.25" customHeight="1">
      <c r="A491" s="907"/>
      <c r="B491" s="925" t="s">
        <v>155</v>
      </c>
      <c r="C491" s="976"/>
      <c r="D491" s="926" t="s">
        <v>30</v>
      </c>
      <c r="E491" s="920"/>
      <c r="F491" s="926" t="s">
        <v>30</v>
      </c>
      <c r="G491" s="926" t="s">
        <v>30</v>
      </c>
      <c r="H491" s="926" t="s">
        <v>30</v>
      </c>
      <c r="I491" s="926" t="s">
        <v>30</v>
      </c>
      <c r="J491" s="926" t="s">
        <v>30</v>
      </c>
      <c r="K491" s="920"/>
      <c r="L491" s="926" t="s">
        <v>30</v>
      </c>
      <c r="M491" s="920"/>
      <c r="N491" s="926">
        <v>1.3</v>
      </c>
      <c r="O491" s="926">
        <v>4.3</v>
      </c>
      <c r="P491" s="926">
        <v>6.5</v>
      </c>
      <c r="Q491" s="926">
        <v>8.3000000000000007</v>
      </c>
      <c r="R491" s="921">
        <v>10.1</v>
      </c>
      <c r="S491" s="921"/>
      <c r="T491" s="921"/>
      <c r="V491" s="900"/>
    </row>
    <row r="492" spans="1:22" s="898" customFormat="1" ht="11.25" customHeight="1">
      <c r="A492" s="907"/>
      <c r="B492" s="925" t="s">
        <v>156</v>
      </c>
      <c r="C492" s="976">
        <v>3</v>
      </c>
      <c r="D492" s="926" t="s">
        <v>30</v>
      </c>
      <c r="E492" s="920"/>
      <c r="F492" s="926" t="s">
        <v>30</v>
      </c>
      <c r="G492" s="926" t="s">
        <v>30</v>
      </c>
      <c r="H492" s="926" t="s">
        <v>30</v>
      </c>
      <c r="I492" s="926" t="s">
        <v>30</v>
      </c>
      <c r="J492" s="926" t="s">
        <v>30</v>
      </c>
      <c r="K492" s="920"/>
      <c r="L492" s="926" t="s">
        <v>30</v>
      </c>
      <c r="M492" s="920"/>
      <c r="N492" s="926">
        <v>0.1</v>
      </c>
      <c r="O492" s="926">
        <v>0.2</v>
      </c>
      <c r="P492" s="926">
        <v>0.5</v>
      </c>
      <c r="Q492" s="926">
        <v>0.7</v>
      </c>
      <c r="R492" s="921">
        <v>0.8</v>
      </c>
      <c r="S492" s="921"/>
      <c r="T492" s="921"/>
      <c r="V492" s="900"/>
    </row>
    <row r="493" spans="1:22" s="898" customFormat="1" ht="11.25" customHeight="1">
      <c r="A493" s="907"/>
      <c r="B493" s="925" t="s">
        <v>157</v>
      </c>
      <c r="C493" s="976">
        <v>4</v>
      </c>
      <c r="D493" s="926" t="s">
        <v>30</v>
      </c>
      <c r="E493" s="920"/>
      <c r="F493" s="926" t="s">
        <v>30</v>
      </c>
      <c r="G493" s="926" t="s">
        <v>30</v>
      </c>
      <c r="H493" s="926" t="s">
        <v>30</v>
      </c>
      <c r="I493" s="926" t="s">
        <v>30</v>
      </c>
      <c r="J493" s="926" t="s">
        <v>30</v>
      </c>
      <c r="K493" s="920"/>
      <c r="L493" s="926" t="s">
        <v>30</v>
      </c>
      <c r="M493" s="920"/>
      <c r="N493" s="926">
        <v>19.3</v>
      </c>
      <c r="O493" s="926">
        <v>71.2</v>
      </c>
      <c r="P493" s="926">
        <v>105.5</v>
      </c>
      <c r="Q493" s="926">
        <v>126</v>
      </c>
      <c r="R493" s="921">
        <v>139.5</v>
      </c>
      <c r="S493" s="921"/>
      <c r="T493" s="921"/>
      <c r="V493" s="900"/>
    </row>
    <row r="494" spans="1:22" s="898" customFormat="1" ht="11.25" customHeight="1">
      <c r="A494" s="907"/>
      <c r="B494" s="925" t="s">
        <v>158</v>
      </c>
      <c r="C494" s="976"/>
      <c r="D494" s="926" t="s">
        <v>30</v>
      </c>
      <c r="E494" s="920"/>
      <c r="F494" s="926">
        <v>2.1</v>
      </c>
      <c r="G494" s="926">
        <v>2.6</v>
      </c>
      <c r="H494" s="926">
        <v>3.5</v>
      </c>
      <c r="I494" s="926">
        <v>5.5</v>
      </c>
      <c r="J494" s="926">
        <v>8.8000000000000007</v>
      </c>
      <c r="K494" s="920"/>
      <c r="L494" s="926">
        <v>13.6</v>
      </c>
      <c r="M494" s="920"/>
      <c r="N494" s="926">
        <v>21.9</v>
      </c>
      <c r="O494" s="926">
        <v>79.400000000000006</v>
      </c>
      <c r="P494" s="926">
        <v>118.6</v>
      </c>
      <c r="Q494" s="926">
        <v>143</v>
      </c>
      <c r="R494" s="921">
        <v>160.1</v>
      </c>
      <c r="S494" s="921"/>
      <c r="T494" s="921"/>
      <c r="V494" s="900"/>
    </row>
    <row r="495" spans="1:22" s="898" customFormat="1" ht="11.25" customHeight="1">
      <c r="A495" s="907"/>
      <c r="B495" s="925" t="s">
        <v>159</v>
      </c>
      <c r="C495" s="976">
        <v>5</v>
      </c>
      <c r="D495" s="926" t="s">
        <v>30</v>
      </c>
      <c r="E495" s="920"/>
      <c r="F495" s="926">
        <v>0.3</v>
      </c>
      <c r="G495" s="926">
        <v>0.3</v>
      </c>
      <c r="H495" s="926">
        <v>0.5</v>
      </c>
      <c r="I495" s="926">
        <v>0.8</v>
      </c>
      <c r="J495" s="926">
        <v>1</v>
      </c>
      <c r="K495" s="920"/>
      <c r="L495" s="926">
        <v>1.7</v>
      </c>
      <c r="M495" s="920"/>
      <c r="N495" s="926">
        <v>1.9</v>
      </c>
      <c r="O495" s="926">
        <v>4.2</v>
      </c>
      <c r="P495" s="926">
        <v>5.9</v>
      </c>
      <c r="Q495" s="926">
        <v>7.4</v>
      </c>
      <c r="R495" s="921">
        <v>9.9</v>
      </c>
      <c r="S495" s="921"/>
      <c r="T495" s="921"/>
      <c r="V495" s="900"/>
    </row>
    <row r="496" spans="1:22" s="898" customFormat="1" ht="11.25" customHeight="1">
      <c r="A496" s="907"/>
      <c r="B496" s="925" t="s">
        <v>87</v>
      </c>
      <c r="C496" s="976"/>
      <c r="D496" s="926" t="s">
        <v>30</v>
      </c>
      <c r="E496" s="920"/>
      <c r="F496" s="926" t="s">
        <v>30</v>
      </c>
      <c r="G496" s="926" t="s">
        <v>30</v>
      </c>
      <c r="H496" s="926" t="s">
        <v>30</v>
      </c>
      <c r="I496" s="926" t="s">
        <v>30</v>
      </c>
      <c r="J496" s="926" t="s">
        <v>30</v>
      </c>
      <c r="K496" s="920"/>
      <c r="L496" s="926" t="s">
        <v>30</v>
      </c>
      <c r="M496" s="920"/>
      <c r="N496" s="926">
        <v>0.7</v>
      </c>
      <c r="O496" s="926">
        <v>1.1000000000000001</v>
      </c>
      <c r="P496" s="926">
        <v>2.2999999999999998</v>
      </c>
      <c r="Q496" s="926">
        <v>3.2</v>
      </c>
      <c r="R496" s="921">
        <v>4.2</v>
      </c>
      <c r="S496" s="921"/>
      <c r="T496" s="921"/>
      <c r="V496" s="900"/>
    </row>
    <row r="497" spans="1:22" s="898" customFormat="1" ht="11.25" customHeight="1">
      <c r="A497" s="907"/>
      <c r="B497" s="1049" t="s">
        <v>160</v>
      </c>
      <c r="C497" s="186"/>
      <c r="D497" s="926" t="s">
        <v>30</v>
      </c>
      <c r="E497" s="920"/>
      <c r="F497" s="926" t="s">
        <v>30</v>
      </c>
      <c r="G497" s="926" t="s">
        <v>30</v>
      </c>
      <c r="H497" s="926" t="s">
        <v>30</v>
      </c>
      <c r="I497" s="926" t="s">
        <v>30</v>
      </c>
      <c r="J497" s="926" t="s">
        <v>30</v>
      </c>
      <c r="K497" s="920"/>
      <c r="L497" s="926" t="s">
        <v>30</v>
      </c>
      <c r="M497" s="920"/>
      <c r="N497" s="926">
        <v>24.5</v>
      </c>
      <c r="O497" s="926">
        <v>84.8</v>
      </c>
      <c r="P497" s="926">
        <v>126.8</v>
      </c>
      <c r="Q497" s="926">
        <v>153.6</v>
      </c>
      <c r="R497" s="921">
        <v>174.3</v>
      </c>
      <c r="S497" s="921"/>
      <c r="T497" s="921"/>
      <c r="V497" s="900"/>
    </row>
    <row r="498" spans="1:22" s="898" customFormat="1" ht="5.25" customHeight="1">
      <c r="A498" s="907"/>
      <c r="B498" s="910"/>
      <c r="C498" s="977"/>
      <c r="D498" s="920"/>
      <c r="E498" s="920"/>
      <c r="F498" s="926"/>
      <c r="G498" s="920"/>
      <c r="H498" s="920"/>
      <c r="I498" s="920"/>
      <c r="J498" s="920"/>
      <c r="K498" s="920"/>
      <c r="L498" s="920"/>
      <c r="M498" s="920"/>
      <c r="N498" s="920" t="s">
        <v>809</v>
      </c>
      <c r="O498" s="921" t="s">
        <v>809</v>
      </c>
      <c r="P498" s="921" t="s">
        <v>809</v>
      </c>
      <c r="Q498" s="921" t="s">
        <v>809</v>
      </c>
      <c r="R498" s="921" t="s">
        <v>809</v>
      </c>
      <c r="S498" s="921"/>
      <c r="T498" s="921"/>
      <c r="V498" s="900"/>
    </row>
    <row r="499" spans="1:22" s="898" customFormat="1" ht="11.25" customHeight="1">
      <c r="A499" s="907"/>
      <c r="B499" s="924" t="s">
        <v>161</v>
      </c>
      <c r="C499" s="979"/>
      <c r="D499" s="920"/>
      <c r="E499" s="920"/>
      <c r="F499" s="926"/>
      <c r="G499" s="920"/>
      <c r="H499" s="920"/>
      <c r="I499" s="920"/>
      <c r="J499" s="920"/>
      <c r="K499" s="920"/>
      <c r="L499" s="920"/>
      <c r="M499" s="920"/>
      <c r="N499" s="920" t="s">
        <v>809</v>
      </c>
      <c r="O499" s="921" t="s">
        <v>809</v>
      </c>
      <c r="P499" s="921" t="s">
        <v>809</v>
      </c>
      <c r="Q499" s="921" t="s">
        <v>809</v>
      </c>
      <c r="R499" s="921" t="s">
        <v>809</v>
      </c>
      <c r="S499" s="921"/>
      <c r="T499" s="921"/>
      <c r="V499" s="900"/>
    </row>
    <row r="500" spans="1:22" s="898" customFormat="1" ht="11.25" customHeight="1">
      <c r="A500" s="907"/>
      <c r="B500" s="910" t="s">
        <v>161</v>
      </c>
      <c r="C500" s="186">
        <v>6</v>
      </c>
      <c r="D500" s="926" t="s">
        <v>30</v>
      </c>
      <c r="E500" s="920"/>
      <c r="F500" s="926">
        <v>0.1</v>
      </c>
      <c r="G500" s="926">
        <v>0.2</v>
      </c>
      <c r="H500" s="926">
        <v>0.5</v>
      </c>
      <c r="I500" s="926">
        <v>0.9</v>
      </c>
      <c r="J500" s="926">
        <v>1.4</v>
      </c>
      <c r="K500" s="920"/>
      <c r="L500" s="926">
        <v>2.6</v>
      </c>
      <c r="M500" s="920"/>
      <c r="N500" s="926" t="s">
        <v>30</v>
      </c>
      <c r="O500" s="926">
        <v>17.100000000000001</v>
      </c>
      <c r="P500" s="926">
        <v>30</v>
      </c>
      <c r="Q500" s="926">
        <v>42.7</v>
      </c>
      <c r="R500" s="921">
        <v>53.8</v>
      </c>
      <c r="S500" s="921"/>
      <c r="T500" s="921"/>
      <c r="V500" s="900"/>
    </row>
    <row r="501" spans="1:22" s="898" customFormat="1" ht="11.25" customHeight="1">
      <c r="A501" s="907"/>
      <c r="B501" s="910" t="s">
        <v>162</v>
      </c>
      <c r="C501" s="177"/>
      <c r="D501" s="926" t="s">
        <v>30</v>
      </c>
      <c r="E501" s="920"/>
      <c r="F501" s="926" t="s">
        <v>30</v>
      </c>
      <c r="G501" s="926" t="s">
        <v>30</v>
      </c>
      <c r="H501" s="926">
        <v>0.1</v>
      </c>
      <c r="I501" s="926">
        <v>0.1</v>
      </c>
      <c r="J501" s="926">
        <v>0.2</v>
      </c>
      <c r="K501" s="920"/>
      <c r="L501" s="926">
        <v>0.3</v>
      </c>
      <c r="M501" s="920"/>
      <c r="N501" s="926" t="s">
        <v>30</v>
      </c>
      <c r="O501" s="926">
        <v>1.1000000000000001</v>
      </c>
      <c r="P501" s="926">
        <v>1.9</v>
      </c>
      <c r="Q501" s="926">
        <v>2.9</v>
      </c>
      <c r="R501" s="921">
        <v>3.7</v>
      </c>
      <c r="S501" s="921"/>
      <c r="T501" s="921"/>
      <c r="V501" s="900"/>
    </row>
    <row r="502" spans="1:22" s="898" customFormat="1" ht="11.25" customHeight="1">
      <c r="A502" s="907"/>
      <c r="B502" s="910" t="s">
        <v>163</v>
      </c>
      <c r="C502" s="177"/>
      <c r="D502" s="926" t="s">
        <v>30</v>
      </c>
      <c r="E502" s="920"/>
      <c r="F502" s="926">
        <v>0.1</v>
      </c>
      <c r="G502" s="926">
        <v>0.2</v>
      </c>
      <c r="H502" s="926">
        <v>0.3</v>
      </c>
      <c r="I502" s="926">
        <v>0.4</v>
      </c>
      <c r="J502" s="926">
        <v>0.6</v>
      </c>
      <c r="K502" s="920"/>
      <c r="L502" s="926">
        <v>1</v>
      </c>
      <c r="M502" s="920"/>
      <c r="N502" s="926" t="s">
        <v>30</v>
      </c>
      <c r="O502" s="926">
        <v>3.6</v>
      </c>
      <c r="P502" s="926">
        <v>6.4</v>
      </c>
      <c r="Q502" s="926">
        <v>8</v>
      </c>
      <c r="R502" s="921">
        <v>8.6999999999999993</v>
      </c>
      <c r="S502" s="921"/>
      <c r="T502" s="921"/>
      <c r="V502" s="900"/>
    </row>
    <row r="503" spans="1:22" s="898" customFormat="1" ht="11.25" customHeight="1">
      <c r="A503" s="907"/>
      <c r="B503" s="910" t="s">
        <v>164</v>
      </c>
      <c r="C503" s="177"/>
      <c r="D503" s="926" t="s">
        <v>30</v>
      </c>
      <c r="E503" s="920"/>
      <c r="F503" s="926" t="s">
        <v>30</v>
      </c>
      <c r="G503" s="926" t="s">
        <v>30</v>
      </c>
      <c r="H503" s="926" t="s">
        <v>30</v>
      </c>
      <c r="I503" s="926" t="s">
        <v>30</v>
      </c>
      <c r="J503" s="926">
        <v>0.1</v>
      </c>
      <c r="K503" s="920"/>
      <c r="L503" s="926">
        <v>0.1</v>
      </c>
      <c r="M503" s="920"/>
      <c r="N503" s="926" t="s">
        <v>30</v>
      </c>
      <c r="O503" s="926">
        <v>0.1</v>
      </c>
      <c r="P503" s="926">
        <v>0.1</v>
      </c>
      <c r="Q503" s="926">
        <v>0.1</v>
      </c>
      <c r="R503" s="921">
        <v>0.2</v>
      </c>
      <c r="S503" s="921"/>
      <c r="T503" s="921"/>
      <c r="V503" s="900"/>
    </row>
    <row r="504" spans="1:22" s="898" customFormat="1" ht="11.25" customHeight="1">
      <c r="A504" s="907"/>
      <c r="B504" s="910" t="s">
        <v>165</v>
      </c>
      <c r="C504" s="177"/>
      <c r="D504" s="926" t="s">
        <v>30</v>
      </c>
      <c r="E504" s="920"/>
      <c r="F504" s="926">
        <v>0.2</v>
      </c>
      <c r="G504" s="926">
        <v>0.4</v>
      </c>
      <c r="H504" s="926">
        <v>0.8</v>
      </c>
      <c r="I504" s="926">
        <v>1.3</v>
      </c>
      <c r="J504" s="926">
        <v>2.1</v>
      </c>
      <c r="K504" s="920"/>
      <c r="L504" s="926">
        <v>3.7</v>
      </c>
      <c r="M504" s="920"/>
      <c r="N504" s="926">
        <v>6.2</v>
      </c>
      <c r="O504" s="926">
        <v>20.8</v>
      </c>
      <c r="P504" s="926">
        <v>36.5</v>
      </c>
      <c r="Q504" s="926">
        <v>50.8</v>
      </c>
      <c r="R504" s="921">
        <v>62.8</v>
      </c>
      <c r="S504" s="921"/>
      <c r="T504" s="921"/>
      <c r="V504" s="900"/>
    </row>
    <row r="505" spans="1:22" s="898" customFormat="1" ht="5.25" customHeight="1">
      <c r="A505" s="907"/>
      <c r="B505" s="910"/>
      <c r="C505" s="177"/>
      <c r="D505" s="920"/>
      <c r="E505" s="920"/>
      <c r="F505" s="926"/>
      <c r="G505" s="920"/>
      <c r="H505" s="920"/>
      <c r="I505" s="920"/>
      <c r="J505" s="920"/>
      <c r="K505" s="920"/>
      <c r="L505" s="920"/>
      <c r="M505" s="928"/>
      <c r="N505" s="928" t="s">
        <v>809</v>
      </c>
      <c r="O505" s="922" t="s">
        <v>809</v>
      </c>
      <c r="P505" s="922" t="s">
        <v>809</v>
      </c>
      <c r="Q505" s="922" t="s">
        <v>809</v>
      </c>
      <c r="R505" s="921" t="s">
        <v>809</v>
      </c>
      <c r="S505" s="921"/>
      <c r="T505" s="921"/>
      <c r="V505" s="900"/>
    </row>
    <row r="506" spans="1:22" s="898" customFormat="1" ht="11.25" customHeight="1">
      <c r="A506" s="907"/>
      <c r="B506" s="924" t="s">
        <v>166</v>
      </c>
      <c r="C506" s="177"/>
      <c r="D506" s="920"/>
      <c r="E506" s="920"/>
      <c r="F506" s="926"/>
      <c r="G506" s="920"/>
      <c r="H506" s="920"/>
      <c r="I506" s="920"/>
      <c r="J506" s="920"/>
      <c r="K506" s="920"/>
      <c r="L506" s="920"/>
      <c r="M506" s="928"/>
      <c r="N506" s="928" t="s">
        <v>809</v>
      </c>
      <c r="O506" s="922" t="s">
        <v>809</v>
      </c>
      <c r="P506" s="922" t="s">
        <v>809</v>
      </c>
      <c r="Q506" s="922" t="s">
        <v>809</v>
      </c>
      <c r="R506" s="921" t="s">
        <v>809</v>
      </c>
      <c r="S506" s="921"/>
      <c r="T506" s="921"/>
      <c r="V506" s="900"/>
    </row>
    <row r="507" spans="1:22" s="898" customFormat="1" ht="11.25" customHeight="1">
      <c r="A507" s="907"/>
      <c r="B507" s="910" t="s">
        <v>167</v>
      </c>
      <c r="C507" s="186">
        <v>7</v>
      </c>
      <c r="D507" s="926" t="s">
        <v>30</v>
      </c>
      <c r="E507" s="920"/>
      <c r="F507" s="926">
        <v>0.2</v>
      </c>
      <c r="G507" s="926">
        <v>0.2</v>
      </c>
      <c r="H507" s="926">
        <v>0.3</v>
      </c>
      <c r="I507" s="926">
        <v>0.6</v>
      </c>
      <c r="J507" s="926">
        <v>1</v>
      </c>
      <c r="K507" s="920"/>
      <c r="L507" s="926">
        <v>1.5</v>
      </c>
      <c r="M507" s="920"/>
      <c r="N507" s="926" t="s">
        <v>30</v>
      </c>
      <c r="O507" s="926">
        <v>2.4</v>
      </c>
      <c r="P507" s="926">
        <v>3.9</v>
      </c>
      <c r="Q507" s="926">
        <v>5</v>
      </c>
      <c r="R507" s="921">
        <v>5.8</v>
      </c>
      <c r="S507" s="921"/>
      <c r="T507" s="921"/>
      <c r="V507" s="900"/>
    </row>
    <row r="508" spans="1:22" s="898" customFormat="1" ht="11.25" customHeight="1">
      <c r="A508" s="907"/>
      <c r="B508" s="910" t="s">
        <v>168</v>
      </c>
      <c r="C508" s="177"/>
      <c r="D508" s="926" t="s">
        <v>30</v>
      </c>
      <c r="E508" s="920"/>
      <c r="F508" s="926" t="s">
        <v>30</v>
      </c>
      <c r="G508" s="926" t="s">
        <v>30</v>
      </c>
      <c r="H508" s="926">
        <v>0.1</v>
      </c>
      <c r="I508" s="926">
        <v>0.1</v>
      </c>
      <c r="J508" s="926">
        <v>0.2</v>
      </c>
      <c r="K508" s="920"/>
      <c r="L508" s="926">
        <v>0.2</v>
      </c>
      <c r="M508" s="920"/>
      <c r="N508" s="926" t="s">
        <v>30</v>
      </c>
      <c r="O508" s="926">
        <v>2.4</v>
      </c>
      <c r="P508" s="926">
        <v>3.9</v>
      </c>
      <c r="Q508" s="926">
        <v>5.0999999999999996</v>
      </c>
      <c r="R508" s="921">
        <v>6</v>
      </c>
      <c r="S508" s="921"/>
      <c r="T508" s="921"/>
      <c r="V508" s="900"/>
    </row>
    <row r="509" spans="1:22" s="898" customFormat="1" ht="11.25" customHeight="1">
      <c r="A509" s="907"/>
      <c r="B509" s="910" t="s">
        <v>169</v>
      </c>
      <c r="C509" s="177"/>
      <c r="D509" s="926" t="s">
        <v>30</v>
      </c>
      <c r="E509" s="920"/>
      <c r="F509" s="926">
        <v>0.2</v>
      </c>
      <c r="G509" s="926">
        <v>0.2</v>
      </c>
      <c r="H509" s="926">
        <v>0.4</v>
      </c>
      <c r="I509" s="926">
        <v>0.6</v>
      </c>
      <c r="J509" s="926">
        <v>0.9</v>
      </c>
      <c r="K509" s="920"/>
      <c r="L509" s="926">
        <v>1.5</v>
      </c>
      <c r="M509" s="920"/>
      <c r="N509" s="926" t="s">
        <v>30</v>
      </c>
      <c r="O509" s="926">
        <v>9.6</v>
      </c>
      <c r="P509" s="926">
        <v>15.1</v>
      </c>
      <c r="Q509" s="926">
        <v>18.7</v>
      </c>
      <c r="R509" s="921">
        <v>21.2</v>
      </c>
      <c r="S509" s="921"/>
      <c r="T509" s="921"/>
      <c r="V509" s="900"/>
    </row>
    <row r="510" spans="1:22" s="898" customFormat="1" ht="11.25" customHeight="1">
      <c r="A510" s="907"/>
      <c r="B510" s="910" t="s">
        <v>165</v>
      </c>
      <c r="C510" s="177"/>
      <c r="D510" s="926" t="s">
        <v>30</v>
      </c>
      <c r="E510" s="920"/>
      <c r="F510" s="926">
        <v>0.4</v>
      </c>
      <c r="G510" s="926">
        <v>0.5</v>
      </c>
      <c r="H510" s="926">
        <v>0.8</v>
      </c>
      <c r="I510" s="926">
        <v>1.3</v>
      </c>
      <c r="J510" s="926">
        <v>2</v>
      </c>
      <c r="K510" s="920"/>
      <c r="L510" s="926">
        <v>3.3</v>
      </c>
      <c r="M510" s="920"/>
      <c r="N510" s="926" t="s">
        <v>30</v>
      </c>
      <c r="O510" s="926">
        <v>14.4</v>
      </c>
      <c r="P510" s="926">
        <v>22.9</v>
      </c>
      <c r="Q510" s="926">
        <v>28.8</v>
      </c>
      <c r="R510" s="921">
        <v>33</v>
      </c>
      <c r="S510" s="921"/>
      <c r="T510" s="921"/>
      <c r="V510" s="900"/>
    </row>
    <row r="511" spans="1:22" s="898" customFormat="1" ht="5.25" customHeight="1">
      <c r="A511" s="907"/>
      <c r="B511" s="910"/>
      <c r="C511" s="177"/>
      <c r="D511" s="920"/>
      <c r="E511" s="920"/>
      <c r="F511" s="926"/>
      <c r="G511" s="920"/>
      <c r="H511" s="928"/>
      <c r="I511" s="928"/>
      <c r="J511" s="928"/>
      <c r="K511" s="920"/>
      <c r="L511" s="928"/>
      <c r="M511" s="928"/>
      <c r="N511" s="928" t="s">
        <v>809</v>
      </c>
      <c r="O511" s="922" t="s">
        <v>809</v>
      </c>
      <c r="P511" s="922" t="s">
        <v>809</v>
      </c>
      <c r="Q511" s="922" t="s">
        <v>809</v>
      </c>
      <c r="R511" s="921" t="s">
        <v>809</v>
      </c>
      <c r="S511" s="921"/>
      <c r="T511" s="921"/>
      <c r="V511" s="900"/>
    </row>
    <row r="512" spans="1:22" s="898" customFormat="1" ht="11.25" customHeight="1">
      <c r="A512" s="907"/>
      <c r="B512" s="924" t="s">
        <v>170</v>
      </c>
      <c r="C512" s="186">
        <v>8</v>
      </c>
      <c r="D512" s="926" t="s">
        <v>30</v>
      </c>
      <c r="E512" s="920"/>
      <c r="F512" s="926">
        <v>0.3</v>
      </c>
      <c r="G512" s="926">
        <v>0.4</v>
      </c>
      <c r="H512" s="926">
        <v>0.5</v>
      </c>
      <c r="I512" s="926">
        <v>0.7</v>
      </c>
      <c r="J512" s="926">
        <v>1.1000000000000001</v>
      </c>
      <c r="K512" s="920"/>
      <c r="L512" s="926">
        <v>1.6</v>
      </c>
      <c r="M512" s="920"/>
      <c r="N512" s="926" t="s">
        <v>30</v>
      </c>
      <c r="O512" s="926">
        <v>8</v>
      </c>
      <c r="P512" s="926">
        <v>11.6</v>
      </c>
      <c r="Q512" s="926">
        <v>13.5</v>
      </c>
      <c r="R512" s="921">
        <v>14.2</v>
      </c>
      <c r="S512" s="921"/>
      <c r="T512" s="921"/>
      <c r="V512" s="900"/>
    </row>
    <row r="513" spans="1:22" s="898" customFormat="1" ht="5.25" customHeight="1">
      <c r="A513" s="907"/>
      <c r="B513" s="910"/>
      <c r="C513" s="177"/>
      <c r="D513" s="920"/>
      <c r="E513" s="920"/>
      <c r="F513" s="926"/>
      <c r="G513" s="920"/>
      <c r="H513" s="920"/>
      <c r="I513" s="920"/>
      <c r="J513" s="920"/>
      <c r="K513" s="920"/>
      <c r="L513" s="920"/>
      <c r="M513" s="928"/>
      <c r="N513" s="928" t="s">
        <v>809</v>
      </c>
      <c r="O513" s="922" t="s">
        <v>809</v>
      </c>
      <c r="P513" s="922" t="s">
        <v>809</v>
      </c>
      <c r="Q513" s="922" t="s">
        <v>809</v>
      </c>
      <c r="R513" s="921" t="s">
        <v>809</v>
      </c>
      <c r="S513" s="921"/>
      <c r="T513" s="921"/>
      <c r="V513" s="900"/>
    </row>
    <row r="514" spans="1:22" s="898" customFormat="1" ht="11.25" customHeight="1">
      <c r="A514" s="907"/>
      <c r="B514" s="924" t="s">
        <v>171</v>
      </c>
      <c r="C514" s="177"/>
      <c r="D514" s="920"/>
      <c r="E514" s="920"/>
      <c r="F514" s="926"/>
      <c r="G514" s="920"/>
      <c r="H514" s="920"/>
      <c r="I514" s="920"/>
      <c r="J514" s="920"/>
      <c r="K514" s="920"/>
      <c r="L514" s="920"/>
      <c r="M514" s="920"/>
      <c r="N514" s="928" t="s">
        <v>809</v>
      </c>
      <c r="O514" s="922" t="s">
        <v>809</v>
      </c>
      <c r="P514" s="922" t="s">
        <v>809</v>
      </c>
      <c r="Q514" s="922" t="s">
        <v>809</v>
      </c>
      <c r="R514" s="921" t="s">
        <v>809</v>
      </c>
      <c r="S514" s="921"/>
      <c r="T514" s="921"/>
      <c r="V514" s="900"/>
    </row>
    <row r="515" spans="1:22" s="898" customFormat="1" ht="11.25" customHeight="1">
      <c r="A515" s="907"/>
      <c r="B515" s="910" t="s">
        <v>172</v>
      </c>
      <c r="C515" s="177"/>
      <c r="D515" s="926" t="s">
        <v>30</v>
      </c>
      <c r="E515" s="920"/>
      <c r="F515" s="926" t="s">
        <v>30</v>
      </c>
      <c r="G515" s="926" t="s">
        <v>30</v>
      </c>
      <c r="H515" s="926" t="s">
        <v>30</v>
      </c>
      <c r="I515" s="926" t="s">
        <v>30</v>
      </c>
      <c r="J515" s="926" t="s">
        <v>30</v>
      </c>
      <c r="K515" s="920"/>
      <c r="L515" s="926">
        <v>0.1</v>
      </c>
      <c r="M515" s="920"/>
      <c r="N515" s="926" t="s">
        <v>30</v>
      </c>
      <c r="O515" s="926">
        <v>0.2</v>
      </c>
      <c r="P515" s="926">
        <v>0.3</v>
      </c>
      <c r="Q515" s="926">
        <v>0.5</v>
      </c>
      <c r="R515" s="921">
        <v>0.6</v>
      </c>
      <c r="S515" s="921"/>
      <c r="T515" s="921"/>
      <c r="V515" s="900"/>
    </row>
    <row r="516" spans="1:22" s="898" customFormat="1" ht="11.25" customHeight="1">
      <c r="A516" s="907"/>
      <c r="B516" s="910" t="s">
        <v>173</v>
      </c>
      <c r="C516" s="177"/>
      <c r="D516" s="926" t="s">
        <v>30</v>
      </c>
      <c r="E516" s="920"/>
      <c r="F516" s="926" t="s">
        <v>30</v>
      </c>
      <c r="G516" s="926" t="s">
        <v>30</v>
      </c>
      <c r="H516" s="926" t="s">
        <v>30</v>
      </c>
      <c r="I516" s="926" t="s">
        <v>30</v>
      </c>
      <c r="J516" s="926" t="s">
        <v>30</v>
      </c>
      <c r="K516" s="920"/>
      <c r="L516" s="926" t="s">
        <v>30</v>
      </c>
      <c r="M516" s="920"/>
      <c r="N516" s="926" t="s">
        <v>30</v>
      </c>
      <c r="O516" s="926">
        <v>0.2</v>
      </c>
      <c r="P516" s="926">
        <v>0.6</v>
      </c>
      <c r="Q516" s="926">
        <v>1.1000000000000001</v>
      </c>
      <c r="R516" s="921">
        <v>1.4</v>
      </c>
      <c r="S516" s="921"/>
      <c r="T516" s="921"/>
      <c r="V516" s="900"/>
    </row>
    <row r="517" spans="1:22" s="898" customFormat="1" ht="11.25" customHeight="1">
      <c r="A517" s="907"/>
      <c r="B517" s="910" t="s">
        <v>174</v>
      </c>
      <c r="C517" s="186">
        <v>9</v>
      </c>
      <c r="D517" s="926" t="s">
        <v>30</v>
      </c>
      <c r="E517" s="920"/>
      <c r="F517" s="926">
        <v>0.2</v>
      </c>
      <c r="G517" s="926">
        <v>0.3</v>
      </c>
      <c r="H517" s="926">
        <v>0.5</v>
      </c>
      <c r="I517" s="926">
        <v>0.8</v>
      </c>
      <c r="J517" s="926">
        <v>1.7</v>
      </c>
      <c r="K517" s="920"/>
      <c r="L517" s="926">
        <v>2.7</v>
      </c>
      <c r="M517" s="920"/>
      <c r="N517" s="926" t="s">
        <v>30</v>
      </c>
      <c r="O517" s="926">
        <v>4.0999999999999996</v>
      </c>
      <c r="P517" s="926">
        <v>6.4</v>
      </c>
      <c r="Q517" s="926">
        <v>8</v>
      </c>
      <c r="R517" s="921">
        <v>9</v>
      </c>
      <c r="S517" s="921"/>
      <c r="T517" s="921"/>
      <c r="V517" s="900"/>
    </row>
    <row r="518" spans="1:22" s="898" customFormat="1" ht="11.25" customHeight="1">
      <c r="A518" s="907"/>
      <c r="B518" s="910" t="s">
        <v>165</v>
      </c>
      <c r="C518" s="177"/>
      <c r="D518" s="926" t="s">
        <v>30</v>
      </c>
      <c r="E518" s="920"/>
      <c r="F518" s="926">
        <v>0.2</v>
      </c>
      <c r="G518" s="926">
        <v>0.3</v>
      </c>
      <c r="H518" s="926">
        <v>0.5</v>
      </c>
      <c r="I518" s="926">
        <v>0.9</v>
      </c>
      <c r="J518" s="926">
        <v>1.8</v>
      </c>
      <c r="K518" s="920"/>
      <c r="L518" s="926">
        <v>2.8</v>
      </c>
      <c r="M518" s="920"/>
      <c r="N518" s="926" t="s">
        <v>30</v>
      </c>
      <c r="O518" s="926">
        <v>4.5</v>
      </c>
      <c r="P518" s="926">
        <v>7.3</v>
      </c>
      <c r="Q518" s="926">
        <v>9.6</v>
      </c>
      <c r="R518" s="921">
        <v>11</v>
      </c>
      <c r="S518" s="921"/>
      <c r="T518" s="921"/>
      <c r="V518" s="900"/>
    </row>
    <row r="519" spans="1:22" s="898" customFormat="1" ht="3" customHeight="1">
      <c r="A519" s="907"/>
      <c r="B519" s="910"/>
      <c r="C519" s="177"/>
      <c r="D519" s="920"/>
      <c r="E519" s="920"/>
      <c r="F519" s="926"/>
      <c r="G519" s="920"/>
      <c r="H519" s="920"/>
      <c r="I519" s="920"/>
      <c r="J519" s="920"/>
      <c r="K519" s="920"/>
      <c r="L519" s="920"/>
      <c r="M519" s="920"/>
      <c r="N519" s="928" t="s">
        <v>809</v>
      </c>
      <c r="O519" s="928" t="s">
        <v>809</v>
      </c>
      <c r="P519" s="928" t="s">
        <v>809</v>
      </c>
      <c r="Q519" s="928" t="s">
        <v>809</v>
      </c>
      <c r="R519" s="921" t="s">
        <v>809</v>
      </c>
      <c r="S519" s="921"/>
      <c r="T519" s="921"/>
      <c r="V519" s="900"/>
    </row>
    <row r="520" spans="1:22" s="898" customFormat="1" ht="11.25" customHeight="1">
      <c r="A520" s="907"/>
      <c r="B520" s="924" t="s">
        <v>175</v>
      </c>
      <c r="C520" s="186">
        <v>10</v>
      </c>
      <c r="D520" s="926" t="s">
        <v>30</v>
      </c>
      <c r="E520" s="920"/>
      <c r="F520" s="926" t="s">
        <v>30</v>
      </c>
      <c r="G520" s="926" t="s">
        <v>30</v>
      </c>
      <c r="H520" s="926" t="s">
        <v>30</v>
      </c>
      <c r="I520" s="926" t="s">
        <v>30</v>
      </c>
      <c r="J520" s="926" t="s">
        <v>30</v>
      </c>
      <c r="K520" s="920"/>
      <c r="L520" s="926" t="s">
        <v>30</v>
      </c>
      <c r="M520" s="920"/>
      <c r="N520" s="926" t="s">
        <v>30</v>
      </c>
      <c r="O520" s="926">
        <v>11.2</v>
      </c>
      <c r="P520" s="926">
        <v>18</v>
      </c>
      <c r="Q520" s="926">
        <v>22.2</v>
      </c>
      <c r="R520" s="921">
        <v>26</v>
      </c>
      <c r="S520" s="921"/>
      <c r="T520" s="921"/>
      <c r="V520" s="900"/>
    </row>
    <row r="521" spans="1:22" s="898" customFormat="1" ht="5.25" customHeight="1">
      <c r="A521" s="907"/>
      <c r="B521" s="910"/>
      <c r="C521" s="177"/>
      <c r="D521" s="928"/>
      <c r="E521" s="928"/>
      <c r="F521" s="143"/>
      <c r="G521" s="928"/>
      <c r="H521" s="928"/>
      <c r="I521" s="928"/>
      <c r="J521" s="928"/>
      <c r="K521" s="928"/>
      <c r="L521" s="928"/>
      <c r="M521" s="928"/>
      <c r="N521" s="928" t="s">
        <v>809</v>
      </c>
      <c r="O521" s="928" t="s">
        <v>809</v>
      </c>
      <c r="P521" s="928" t="s">
        <v>809</v>
      </c>
      <c r="Q521" s="928" t="s">
        <v>809</v>
      </c>
      <c r="R521" s="921" t="s">
        <v>809</v>
      </c>
      <c r="S521" s="921"/>
      <c r="T521" s="921"/>
      <c r="V521" s="900"/>
    </row>
    <row r="522" spans="1:22" s="898" customFormat="1" ht="11.25" customHeight="1">
      <c r="A522" s="907"/>
      <c r="B522" s="924" t="s">
        <v>93</v>
      </c>
      <c r="C522" s="186">
        <v>11</v>
      </c>
      <c r="D522" s="926" t="s">
        <v>30</v>
      </c>
      <c r="E522" s="920"/>
      <c r="F522" s="926" t="s">
        <v>30</v>
      </c>
      <c r="G522" s="926" t="s">
        <v>30</v>
      </c>
      <c r="H522" s="926" t="s">
        <v>30</v>
      </c>
      <c r="I522" s="926" t="s">
        <v>30</v>
      </c>
      <c r="J522" s="926" t="s">
        <v>30</v>
      </c>
      <c r="K522" s="920"/>
      <c r="L522" s="926" t="s">
        <v>30</v>
      </c>
      <c r="M522" s="920"/>
      <c r="N522" s="926" t="s">
        <v>30</v>
      </c>
      <c r="O522" s="926">
        <v>6.2</v>
      </c>
      <c r="P522" s="926">
        <v>9.8000000000000007</v>
      </c>
      <c r="Q522" s="926">
        <v>12.7</v>
      </c>
      <c r="R522" s="921">
        <v>13.7</v>
      </c>
      <c r="S522" s="921"/>
      <c r="T522" s="921"/>
      <c r="V522" s="900"/>
    </row>
    <row r="523" spans="1:22" s="898" customFormat="1" ht="4.5" customHeight="1">
      <c r="A523" s="907"/>
      <c r="B523" s="910"/>
      <c r="C523" s="177"/>
      <c r="D523" s="928"/>
      <c r="E523" s="928"/>
      <c r="F523" s="143"/>
      <c r="G523" s="928"/>
      <c r="H523" s="928"/>
      <c r="I523" s="928"/>
      <c r="J523" s="928"/>
      <c r="K523" s="928"/>
      <c r="L523" s="928"/>
      <c r="M523" s="928"/>
      <c r="N523" s="928" t="s">
        <v>809</v>
      </c>
      <c r="O523" s="928" t="s">
        <v>809</v>
      </c>
      <c r="P523" s="928" t="s">
        <v>809</v>
      </c>
      <c r="Q523" s="928" t="s">
        <v>809</v>
      </c>
      <c r="R523" s="921" t="s">
        <v>809</v>
      </c>
      <c r="S523" s="921"/>
      <c r="T523" s="921"/>
      <c r="V523" s="900"/>
    </row>
    <row r="524" spans="1:22" s="898" customFormat="1" ht="11.25" customHeight="1">
      <c r="A524" s="907"/>
      <c r="B524" s="924" t="s">
        <v>176</v>
      </c>
      <c r="C524" s="186">
        <v>12</v>
      </c>
      <c r="D524" s="926" t="s">
        <v>30</v>
      </c>
      <c r="E524" s="920"/>
      <c r="F524" s="926">
        <v>3.5</v>
      </c>
      <c r="G524" s="926">
        <v>4.5</v>
      </c>
      <c r="H524" s="926">
        <v>6.6</v>
      </c>
      <c r="I524" s="926">
        <v>10.4</v>
      </c>
      <c r="J524" s="926">
        <v>16.8</v>
      </c>
      <c r="K524" s="920"/>
      <c r="L524" s="926">
        <v>26.7</v>
      </c>
      <c r="M524" s="920"/>
      <c r="N524" s="926" t="s">
        <v>101</v>
      </c>
      <c r="O524" s="926">
        <v>142.69999999999999</v>
      </c>
      <c r="P524" s="926">
        <v>220.8</v>
      </c>
      <c r="Q524" s="926">
        <v>275.3</v>
      </c>
      <c r="R524" s="921">
        <v>317.10000000000002</v>
      </c>
      <c r="S524" s="921"/>
      <c r="T524" s="921"/>
      <c r="V524" s="900"/>
    </row>
    <row r="525" spans="1:22" s="898" customFormat="1" ht="6" customHeight="1">
      <c r="A525" s="931"/>
      <c r="B525" s="985"/>
      <c r="C525" s="986"/>
      <c r="D525" s="987"/>
      <c r="E525" s="988"/>
      <c r="F525" s="989"/>
      <c r="G525" s="988"/>
      <c r="H525" s="988"/>
      <c r="I525" s="988"/>
      <c r="J525" s="988"/>
      <c r="K525" s="988"/>
      <c r="L525" s="988"/>
      <c r="M525" s="988"/>
      <c r="N525" s="990"/>
      <c r="O525" s="935"/>
      <c r="P525" s="936"/>
      <c r="Q525" s="936"/>
      <c r="R525" s="937"/>
      <c r="S525" s="938"/>
      <c r="T525" s="938"/>
      <c r="V525" s="900"/>
    </row>
    <row r="526" spans="1:22" s="898" customFormat="1" ht="11.25" customHeight="1">
      <c r="A526" s="907"/>
      <c r="B526" s="907"/>
      <c r="C526" s="939"/>
      <c r="D526" s="942"/>
      <c r="E526" s="942"/>
      <c r="F526" s="947"/>
      <c r="G526" s="942"/>
      <c r="H526" s="942"/>
      <c r="I526" s="942"/>
      <c r="J526" s="942"/>
      <c r="K526" s="942"/>
      <c r="L526" s="942"/>
      <c r="M526" s="942"/>
      <c r="N526" s="946"/>
      <c r="O526" s="943"/>
      <c r="R526" s="903" t="s">
        <v>43</v>
      </c>
      <c r="S526" s="903"/>
      <c r="T526" s="903"/>
      <c r="V526" s="900"/>
    </row>
    <row r="527" spans="1:22" s="898" customFormat="1" ht="11.25" customHeight="1">
      <c r="A527" s="907"/>
      <c r="B527" s="907"/>
      <c r="C527" s="939"/>
      <c r="D527" s="942"/>
      <c r="E527" s="942"/>
      <c r="F527" s="947"/>
      <c r="G527" s="942"/>
      <c r="H527" s="942"/>
      <c r="I527" s="942"/>
      <c r="J527" s="942"/>
      <c r="K527" s="942"/>
      <c r="L527" s="942"/>
      <c r="M527" s="942"/>
      <c r="N527" s="946"/>
      <c r="O527" s="943"/>
      <c r="R527" s="903"/>
      <c r="S527" s="903"/>
      <c r="T527" s="903"/>
      <c r="V527" s="900"/>
    </row>
    <row r="528" spans="1:22" s="883" customFormat="1" ht="41.45" customHeight="1" thickBot="1">
      <c r="A528" s="1167" t="s">
        <v>177</v>
      </c>
      <c r="B528" s="1167"/>
      <c r="C528" s="1167"/>
      <c r="D528" s="1167"/>
      <c r="E528" s="1167"/>
      <c r="F528" s="1167"/>
      <c r="G528" s="1167"/>
      <c r="H528" s="1167"/>
      <c r="I528" s="1167"/>
      <c r="J528" s="1167"/>
      <c r="K528" s="1167"/>
      <c r="L528" s="1167"/>
      <c r="M528" s="1167"/>
      <c r="N528" s="1167"/>
      <c r="O528" s="1167"/>
      <c r="P528" s="1167"/>
      <c r="Q528" s="1167"/>
      <c r="R528" s="1167"/>
      <c r="S528" s="882"/>
      <c r="T528" s="882"/>
      <c r="V528" s="884"/>
    </row>
    <row r="529" spans="1:22" s="892" customFormat="1" ht="16.149999999999999" customHeight="1">
      <c r="A529" s="885" t="s">
        <v>178</v>
      </c>
      <c r="B529" s="885"/>
      <c r="C529" s="886"/>
      <c r="D529" s="887"/>
      <c r="E529" s="888"/>
      <c r="F529" s="174"/>
      <c r="G529" s="888"/>
      <c r="H529" s="888"/>
      <c r="I529" s="888"/>
      <c r="J529" s="888"/>
      <c r="K529" s="888"/>
      <c r="L529" s="888"/>
      <c r="M529" s="888"/>
      <c r="N529" s="889"/>
      <c r="O529" s="889"/>
      <c r="P529" s="890"/>
      <c r="Q529" s="890"/>
      <c r="R529" s="891" t="s">
        <v>0</v>
      </c>
      <c r="S529" s="891"/>
      <c r="T529" s="891"/>
      <c r="V529" s="893"/>
    </row>
    <row r="530" spans="1:22" s="892" customFormat="1" ht="16.149999999999999" customHeight="1">
      <c r="A530" s="1168" t="s">
        <v>1</v>
      </c>
      <c r="B530" s="1168"/>
      <c r="C530" s="894"/>
      <c r="D530" s="888"/>
      <c r="E530" s="888"/>
      <c r="F530" s="174"/>
      <c r="G530" s="888"/>
      <c r="H530" s="888"/>
      <c r="I530" s="888"/>
      <c r="J530" s="888"/>
      <c r="K530" s="888"/>
      <c r="L530" s="888"/>
      <c r="M530" s="888"/>
      <c r="N530" s="889"/>
      <c r="O530" s="895"/>
      <c r="P530" s="895"/>
      <c r="Q530" s="895"/>
      <c r="V530" s="893"/>
    </row>
    <row r="531" spans="1:22" s="898" customFormat="1" ht="12.75" customHeight="1">
      <c r="A531" s="896"/>
      <c r="B531" s="896"/>
      <c r="C531" s="897"/>
      <c r="D531" s="1169" t="s">
        <v>81</v>
      </c>
      <c r="E531" s="1169"/>
      <c r="F531" s="1169"/>
      <c r="G531" s="1169"/>
      <c r="H531" s="1169"/>
      <c r="I531" s="1169"/>
      <c r="J531" s="1169"/>
      <c r="K531" s="1169"/>
      <c r="L531" s="1169"/>
      <c r="N531" s="1170" t="s">
        <v>82</v>
      </c>
      <c r="O531" s="1170"/>
      <c r="P531" s="1170"/>
      <c r="Q531" s="1170"/>
      <c r="R531" s="1170"/>
      <c r="S531" s="899"/>
      <c r="T531" s="899"/>
      <c r="V531" s="900"/>
    </row>
    <row r="532" spans="1:22" s="898" customFormat="1" ht="12.75" customHeight="1">
      <c r="A532" s="896"/>
      <c r="B532" s="896"/>
      <c r="C532" s="177" t="s">
        <v>15</v>
      </c>
      <c r="D532" s="958">
        <v>2002</v>
      </c>
      <c r="E532" s="959"/>
      <c r="F532" s="191">
        <v>2005</v>
      </c>
      <c r="G532" s="958">
        <v>2006</v>
      </c>
      <c r="H532" s="958">
        <v>2007</v>
      </c>
      <c r="I532" s="958">
        <v>2008</v>
      </c>
      <c r="J532" s="958">
        <v>2009</v>
      </c>
      <c r="K532" s="959"/>
      <c r="L532" s="958">
        <v>2010</v>
      </c>
      <c r="M532" s="960"/>
      <c r="N532" s="958">
        <v>2010</v>
      </c>
      <c r="O532" s="958">
        <v>2011</v>
      </c>
      <c r="P532" s="961">
        <v>2012</v>
      </c>
      <c r="Q532" s="958">
        <v>2013</v>
      </c>
      <c r="R532" s="958">
        <v>2014</v>
      </c>
      <c r="S532" s="962"/>
      <c r="T532" s="962"/>
      <c r="V532" s="900"/>
    </row>
    <row r="533" spans="1:22" s="898" customFormat="1" ht="11.1" customHeight="1">
      <c r="C533" s="897"/>
      <c r="D533" s="946"/>
      <c r="E533" s="942"/>
      <c r="F533" s="947"/>
      <c r="G533" s="942"/>
      <c r="H533" s="942"/>
      <c r="I533" s="942"/>
      <c r="J533" s="942"/>
      <c r="K533" s="942"/>
      <c r="L533" s="909" t="s">
        <v>24</v>
      </c>
      <c r="M533" s="946"/>
      <c r="N533" s="928"/>
      <c r="O533" s="903"/>
      <c r="P533" s="911"/>
      <c r="Q533" s="911"/>
      <c r="R533" s="912"/>
      <c r="S533" s="912"/>
      <c r="T533" s="912"/>
      <c r="V533" s="900"/>
    </row>
    <row r="534" spans="1:22" s="898" customFormat="1" ht="11.25" customHeight="1">
      <c r="B534" s="924" t="s">
        <v>48</v>
      </c>
      <c r="C534" s="897"/>
      <c r="D534" s="946"/>
      <c r="E534" s="942"/>
      <c r="F534" s="947"/>
      <c r="G534" s="942"/>
      <c r="H534" s="942"/>
      <c r="I534" s="942"/>
      <c r="J534" s="942"/>
      <c r="K534" s="942"/>
      <c r="L534" s="913"/>
      <c r="M534" s="946"/>
      <c r="N534" s="928"/>
      <c r="O534" s="903"/>
      <c r="P534" s="911"/>
      <c r="Q534" s="911"/>
      <c r="R534" s="912"/>
      <c r="S534" s="912"/>
      <c r="T534" s="912"/>
      <c r="V534" s="900"/>
    </row>
    <row r="535" spans="1:22" s="898" customFormat="1" ht="6" customHeight="1">
      <c r="A535" s="914"/>
      <c r="B535" s="915"/>
      <c r="C535" s="939"/>
      <c r="D535" s="946"/>
      <c r="E535" s="942"/>
      <c r="F535" s="947"/>
      <c r="G535" s="942"/>
      <c r="H535" s="942"/>
      <c r="I535" s="942"/>
      <c r="J535" s="942"/>
      <c r="K535" s="942"/>
      <c r="L535" s="946"/>
      <c r="M535" s="946"/>
      <c r="N535" s="948"/>
      <c r="O535" s="903"/>
      <c r="P535" s="911"/>
      <c r="Q535" s="911"/>
      <c r="R535" s="912"/>
      <c r="S535" s="912"/>
      <c r="T535" s="912"/>
      <c r="V535" s="900"/>
    </row>
    <row r="536" spans="1:22" s="898" customFormat="1" ht="11.25" customHeight="1">
      <c r="A536" s="907"/>
      <c r="B536" s="924" t="s">
        <v>152</v>
      </c>
      <c r="C536" s="979"/>
      <c r="D536" s="946"/>
      <c r="E536" s="942"/>
      <c r="F536" s="947"/>
      <c r="G536" s="942"/>
      <c r="H536" s="942"/>
      <c r="I536" s="942"/>
      <c r="J536" s="942"/>
      <c r="K536" s="942"/>
      <c r="L536" s="946"/>
      <c r="M536" s="946"/>
      <c r="N536" s="948"/>
      <c r="O536" s="903"/>
      <c r="P536" s="911"/>
      <c r="Q536" s="911"/>
      <c r="R536" s="912"/>
      <c r="S536" s="912"/>
      <c r="T536" s="912"/>
      <c r="V536" s="900"/>
    </row>
    <row r="537" spans="1:22" s="898" customFormat="1" ht="11.25" customHeight="1">
      <c r="A537" s="907"/>
      <c r="B537" s="925" t="s">
        <v>153</v>
      </c>
      <c r="C537" s="180"/>
      <c r="D537" s="926" t="s">
        <v>30</v>
      </c>
      <c r="E537" s="920"/>
      <c r="F537" s="926" t="s">
        <v>30</v>
      </c>
      <c r="G537" s="926" t="s">
        <v>30</v>
      </c>
      <c r="H537" s="926" t="s">
        <v>30</v>
      </c>
      <c r="I537" s="926" t="s">
        <v>30</v>
      </c>
      <c r="J537" s="926" t="s">
        <v>30</v>
      </c>
      <c r="K537" s="920"/>
      <c r="L537" s="926" t="s">
        <v>30</v>
      </c>
      <c r="M537" s="920"/>
      <c r="N537" s="926">
        <v>21</v>
      </c>
      <c r="O537" s="926">
        <v>20.6</v>
      </c>
      <c r="P537" s="926">
        <v>20.7</v>
      </c>
      <c r="Q537" s="926">
        <v>20.8</v>
      </c>
      <c r="R537" s="921">
        <v>20.8</v>
      </c>
      <c r="S537" s="921"/>
      <c r="T537" s="921"/>
      <c r="V537" s="900"/>
    </row>
    <row r="538" spans="1:22" s="898" customFormat="1" ht="11.25" customHeight="1">
      <c r="A538" s="907"/>
      <c r="B538" s="925" t="s">
        <v>154</v>
      </c>
      <c r="C538" s="180"/>
      <c r="D538" s="926" t="s">
        <v>30</v>
      </c>
      <c r="E538" s="920"/>
      <c r="F538" s="926" t="s">
        <v>30</v>
      </c>
      <c r="G538" s="926" t="s">
        <v>30</v>
      </c>
      <c r="H538" s="926" t="s">
        <v>30</v>
      </c>
      <c r="I538" s="926" t="s">
        <v>30</v>
      </c>
      <c r="J538" s="926" t="s">
        <v>30</v>
      </c>
      <c r="K538" s="920"/>
      <c r="L538" s="926" t="s">
        <v>30</v>
      </c>
      <c r="M538" s="920"/>
      <c r="N538" s="926">
        <v>17.899999999999999</v>
      </c>
      <c r="O538" s="926">
        <v>17.600000000000001</v>
      </c>
      <c r="P538" s="926">
        <v>17.600000000000001</v>
      </c>
      <c r="Q538" s="926">
        <v>17.7</v>
      </c>
      <c r="R538" s="921">
        <v>18</v>
      </c>
      <c r="S538" s="921"/>
      <c r="T538" s="921"/>
      <c r="V538" s="900"/>
    </row>
    <row r="539" spans="1:22" s="898" customFormat="1" ht="11.25" customHeight="1">
      <c r="A539" s="907"/>
      <c r="B539" s="925" t="s">
        <v>155</v>
      </c>
      <c r="C539" s="976"/>
      <c r="D539" s="926" t="s">
        <v>30</v>
      </c>
      <c r="E539" s="920"/>
      <c r="F539" s="926" t="s">
        <v>30</v>
      </c>
      <c r="G539" s="926" t="s">
        <v>30</v>
      </c>
      <c r="H539" s="926" t="s">
        <v>30</v>
      </c>
      <c r="I539" s="926" t="s">
        <v>30</v>
      </c>
      <c r="J539" s="926" t="s">
        <v>30</v>
      </c>
      <c r="K539" s="920"/>
      <c r="L539" s="926" t="s">
        <v>30</v>
      </c>
      <c r="M539" s="920"/>
      <c r="N539" s="926">
        <v>19.2</v>
      </c>
      <c r="O539" s="926">
        <v>19.5</v>
      </c>
      <c r="P539" s="926">
        <v>20.5</v>
      </c>
      <c r="Q539" s="926">
        <v>21.7</v>
      </c>
      <c r="R539" s="921">
        <v>23.7</v>
      </c>
      <c r="S539" s="921"/>
      <c r="T539" s="921"/>
      <c r="V539" s="900"/>
    </row>
    <row r="540" spans="1:22" s="898" customFormat="1" ht="11.25" customHeight="1">
      <c r="A540" s="907"/>
      <c r="B540" s="925" t="s">
        <v>156</v>
      </c>
      <c r="C540" s="976">
        <v>3</v>
      </c>
      <c r="D540" s="926" t="s">
        <v>30</v>
      </c>
      <c r="E540" s="920"/>
      <c r="F540" s="926" t="s">
        <v>30</v>
      </c>
      <c r="G540" s="926" t="s">
        <v>30</v>
      </c>
      <c r="H540" s="926" t="s">
        <v>30</v>
      </c>
      <c r="I540" s="926" t="s">
        <v>30</v>
      </c>
      <c r="J540" s="926" t="s">
        <v>30</v>
      </c>
      <c r="K540" s="920"/>
      <c r="L540" s="926" t="s">
        <v>30</v>
      </c>
      <c r="M540" s="920"/>
      <c r="N540" s="926">
        <v>2.9</v>
      </c>
      <c r="O540" s="926">
        <v>3.2</v>
      </c>
      <c r="P540" s="926">
        <v>3</v>
      </c>
      <c r="Q540" s="926">
        <v>3.3</v>
      </c>
      <c r="R540" s="921">
        <v>3.4</v>
      </c>
      <c r="S540" s="921"/>
      <c r="T540" s="921"/>
      <c r="V540" s="900"/>
    </row>
    <row r="541" spans="1:22" s="898" customFormat="1" ht="11.25" customHeight="1">
      <c r="A541" s="907"/>
      <c r="B541" s="925" t="s">
        <v>157</v>
      </c>
      <c r="C541" s="976">
        <v>4</v>
      </c>
      <c r="D541" s="926" t="s">
        <v>30</v>
      </c>
      <c r="E541" s="920"/>
      <c r="F541" s="926" t="s">
        <v>30</v>
      </c>
      <c r="G541" s="926" t="s">
        <v>30</v>
      </c>
      <c r="H541" s="926" t="s">
        <v>30</v>
      </c>
      <c r="I541" s="926" t="s">
        <v>30</v>
      </c>
      <c r="J541" s="926" t="s">
        <v>30</v>
      </c>
      <c r="K541" s="920"/>
      <c r="L541" s="926" t="s">
        <v>30</v>
      </c>
      <c r="M541" s="920"/>
      <c r="N541" s="926">
        <v>362.8</v>
      </c>
      <c r="O541" s="926">
        <v>361.8</v>
      </c>
      <c r="P541" s="926">
        <v>366.6</v>
      </c>
      <c r="Q541" s="926">
        <v>368.6</v>
      </c>
      <c r="R541" s="921">
        <v>368.1</v>
      </c>
      <c r="S541" s="921"/>
      <c r="T541" s="921"/>
      <c r="V541" s="900"/>
    </row>
    <row r="542" spans="1:22" s="898" customFormat="1" ht="11.25" customHeight="1">
      <c r="A542" s="907"/>
      <c r="B542" s="925" t="s">
        <v>158</v>
      </c>
      <c r="C542" s="976"/>
      <c r="D542" s="926" t="s">
        <v>30</v>
      </c>
      <c r="E542" s="920"/>
      <c r="F542" s="926">
        <v>415.4</v>
      </c>
      <c r="G542" s="926">
        <v>420.2</v>
      </c>
      <c r="H542" s="926">
        <v>422.1</v>
      </c>
      <c r="I542" s="926">
        <v>423.6</v>
      </c>
      <c r="J542" s="926">
        <v>425.2</v>
      </c>
      <c r="K542" s="920"/>
      <c r="L542" s="926">
        <v>432</v>
      </c>
      <c r="M542" s="920"/>
      <c r="N542" s="926">
        <v>425.1</v>
      </c>
      <c r="O542" s="926">
        <v>424</v>
      </c>
      <c r="P542" s="926">
        <v>429.4</v>
      </c>
      <c r="Q542" s="926">
        <v>433</v>
      </c>
      <c r="R542" s="921">
        <v>434.7</v>
      </c>
      <c r="S542" s="921"/>
      <c r="T542" s="921"/>
      <c r="V542" s="900"/>
    </row>
    <row r="543" spans="1:22" s="898" customFormat="1" ht="11.25" customHeight="1">
      <c r="A543" s="907"/>
      <c r="B543" s="925" t="s">
        <v>159</v>
      </c>
      <c r="C543" s="976">
        <v>5</v>
      </c>
      <c r="D543" s="926" t="s">
        <v>30</v>
      </c>
      <c r="E543" s="920"/>
      <c r="F543" s="926">
        <v>18.8</v>
      </c>
      <c r="G543" s="926">
        <v>18.2</v>
      </c>
      <c r="H543" s="926">
        <v>17.2</v>
      </c>
      <c r="I543" s="926">
        <v>17.5</v>
      </c>
      <c r="J543" s="926">
        <v>17.399999999999999</v>
      </c>
      <c r="K543" s="920"/>
      <c r="L543" s="926">
        <v>16</v>
      </c>
      <c r="M543" s="920"/>
      <c r="N543" s="926">
        <v>16.7</v>
      </c>
      <c r="O543" s="926">
        <v>16.100000000000001</v>
      </c>
      <c r="P543" s="926">
        <v>16</v>
      </c>
      <c r="Q543" s="926">
        <v>16.600000000000001</v>
      </c>
      <c r="R543" s="921">
        <v>20.3</v>
      </c>
      <c r="S543" s="921"/>
      <c r="T543" s="921"/>
      <c r="V543" s="900"/>
    </row>
    <row r="544" spans="1:22" s="898" customFormat="1" ht="11.25" customHeight="1">
      <c r="A544" s="907"/>
      <c r="B544" s="925" t="s">
        <v>87</v>
      </c>
      <c r="C544" s="976"/>
      <c r="D544" s="926" t="s">
        <v>30</v>
      </c>
      <c r="E544" s="920"/>
      <c r="F544" s="926" t="s">
        <v>30</v>
      </c>
      <c r="G544" s="926" t="s">
        <v>30</v>
      </c>
      <c r="H544" s="926" t="s">
        <v>30</v>
      </c>
      <c r="I544" s="926" t="s">
        <v>30</v>
      </c>
      <c r="J544" s="926" t="s">
        <v>30</v>
      </c>
      <c r="K544" s="920"/>
      <c r="L544" s="926" t="s">
        <v>30</v>
      </c>
      <c r="M544" s="920"/>
      <c r="N544" s="926">
        <v>12.2</v>
      </c>
      <c r="O544" s="926">
        <v>11.5</v>
      </c>
      <c r="P544" s="926">
        <v>12.9</v>
      </c>
      <c r="Q544" s="926">
        <v>13.5</v>
      </c>
      <c r="R544" s="921">
        <v>14.1</v>
      </c>
      <c r="S544" s="921"/>
      <c r="T544" s="921"/>
      <c r="V544" s="900"/>
    </row>
    <row r="545" spans="1:22" s="898" customFormat="1" ht="11.25" customHeight="1">
      <c r="A545" s="907"/>
      <c r="B545" s="1049" t="s">
        <v>160</v>
      </c>
      <c r="C545" s="186"/>
      <c r="D545" s="926" t="s">
        <v>30</v>
      </c>
      <c r="E545" s="920"/>
      <c r="F545" s="926" t="s">
        <v>30</v>
      </c>
      <c r="G545" s="926" t="s">
        <v>30</v>
      </c>
      <c r="H545" s="926" t="s">
        <v>30</v>
      </c>
      <c r="I545" s="926" t="s">
        <v>30</v>
      </c>
      <c r="J545" s="926" t="s">
        <v>30</v>
      </c>
      <c r="K545" s="920"/>
      <c r="L545" s="926" t="s">
        <v>30</v>
      </c>
      <c r="M545" s="920"/>
      <c r="N545" s="926">
        <v>454</v>
      </c>
      <c r="O545" s="926">
        <v>451.5</v>
      </c>
      <c r="P545" s="926">
        <v>458.3</v>
      </c>
      <c r="Q545" s="926">
        <v>463.2</v>
      </c>
      <c r="R545" s="921">
        <v>469</v>
      </c>
      <c r="S545" s="921"/>
      <c r="T545" s="921"/>
      <c r="V545" s="900"/>
    </row>
    <row r="546" spans="1:22" s="898" customFormat="1" ht="5.25" customHeight="1">
      <c r="A546" s="907"/>
      <c r="B546" s="907"/>
      <c r="C546" s="977"/>
      <c r="D546" s="920"/>
      <c r="E546" s="920"/>
      <c r="F546" s="926"/>
      <c r="G546" s="920"/>
      <c r="H546" s="920"/>
      <c r="I546" s="920"/>
      <c r="J546" s="920"/>
      <c r="K546" s="920"/>
      <c r="L546" s="920"/>
      <c r="M546" s="920"/>
      <c r="N546" s="920" t="s">
        <v>809</v>
      </c>
      <c r="O546" s="921" t="s">
        <v>809</v>
      </c>
      <c r="P546" s="921" t="s">
        <v>809</v>
      </c>
      <c r="Q546" s="921" t="s">
        <v>809</v>
      </c>
      <c r="R546" s="921" t="s">
        <v>809</v>
      </c>
      <c r="S546" s="921"/>
      <c r="T546" s="921"/>
      <c r="V546" s="900"/>
    </row>
    <row r="547" spans="1:22" s="898" customFormat="1" ht="11.25" customHeight="1">
      <c r="A547" s="907"/>
      <c r="B547" s="924" t="s">
        <v>161</v>
      </c>
      <c r="C547" s="979"/>
      <c r="D547" s="920"/>
      <c r="E547" s="920"/>
      <c r="F547" s="926"/>
      <c r="G547" s="920"/>
      <c r="H547" s="920"/>
      <c r="I547" s="920"/>
      <c r="J547" s="920"/>
      <c r="K547" s="920"/>
      <c r="L547" s="920"/>
      <c r="M547" s="920"/>
      <c r="N547" s="920" t="s">
        <v>809</v>
      </c>
      <c r="O547" s="921" t="s">
        <v>809</v>
      </c>
      <c r="P547" s="921" t="s">
        <v>809</v>
      </c>
      <c r="Q547" s="921" t="s">
        <v>809</v>
      </c>
      <c r="R547" s="921" t="s">
        <v>809</v>
      </c>
      <c r="S547" s="921"/>
      <c r="T547" s="921"/>
      <c r="V547" s="900"/>
    </row>
    <row r="548" spans="1:22" s="898" customFormat="1" ht="11.25" customHeight="1">
      <c r="A548" s="907"/>
      <c r="B548" s="910" t="s">
        <v>161</v>
      </c>
      <c r="C548" s="186">
        <v>6</v>
      </c>
      <c r="D548" s="926" t="s">
        <v>30</v>
      </c>
      <c r="E548" s="920"/>
      <c r="F548" s="926">
        <v>96.6</v>
      </c>
      <c r="G548" s="926">
        <v>103.1</v>
      </c>
      <c r="H548" s="926">
        <v>112.3</v>
      </c>
      <c r="I548" s="926">
        <v>126.1</v>
      </c>
      <c r="J548" s="926">
        <v>132.4</v>
      </c>
      <c r="K548" s="920"/>
      <c r="L548" s="926">
        <v>143.30000000000001</v>
      </c>
      <c r="M548" s="920"/>
      <c r="N548" s="926" t="s">
        <v>30</v>
      </c>
      <c r="O548" s="926">
        <v>194</v>
      </c>
      <c r="P548" s="926">
        <v>206.5</v>
      </c>
      <c r="Q548" s="926">
        <v>217.2</v>
      </c>
      <c r="R548" s="921">
        <v>228.6</v>
      </c>
      <c r="S548" s="921"/>
      <c r="T548" s="921"/>
      <c r="V548" s="900"/>
    </row>
    <row r="549" spans="1:22" s="898" customFormat="1" ht="11.25" customHeight="1">
      <c r="A549" s="907"/>
      <c r="B549" s="910" t="s">
        <v>162</v>
      </c>
      <c r="C549" s="177"/>
      <c r="D549" s="926" t="s">
        <v>30</v>
      </c>
      <c r="E549" s="920"/>
      <c r="F549" s="926" t="s">
        <v>30</v>
      </c>
      <c r="G549" s="926">
        <v>5.5</v>
      </c>
      <c r="H549" s="926">
        <v>9</v>
      </c>
      <c r="I549" s="926">
        <v>11.8</v>
      </c>
      <c r="J549" s="926">
        <v>14.1</v>
      </c>
      <c r="K549" s="920"/>
      <c r="L549" s="926">
        <v>16.3</v>
      </c>
      <c r="M549" s="920"/>
      <c r="N549" s="926" t="s">
        <v>30</v>
      </c>
      <c r="O549" s="926">
        <v>12.3</v>
      </c>
      <c r="P549" s="926">
        <v>13.3</v>
      </c>
      <c r="Q549" s="926">
        <v>14.6</v>
      </c>
      <c r="R549" s="921">
        <v>15.8</v>
      </c>
      <c r="S549" s="921"/>
      <c r="T549" s="921"/>
      <c r="V549" s="900"/>
    </row>
    <row r="550" spans="1:22" s="898" customFormat="1" ht="11.25" customHeight="1">
      <c r="A550" s="907"/>
      <c r="B550" s="910" t="s">
        <v>163</v>
      </c>
      <c r="C550" s="177"/>
      <c r="D550" s="926" t="s">
        <v>30</v>
      </c>
      <c r="E550" s="920"/>
      <c r="F550" s="926">
        <v>48.1</v>
      </c>
      <c r="G550" s="926">
        <v>47.7</v>
      </c>
      <c r="H550" s="926">
        <v>48.5</v>
      </c>
      <c r="I550" s="926">
        <v>47.9</v>
      </c>
      <c r="J550" s="926">
        <v>48.4</v>
      </c>
      <c r="K550" s="920"/>
      <c r="L550" s="926">
        <v>48.1</v>
      </c>
      <c r="M550" s="920"/>
      <c r="N550" s="926" t="s">
        <v>30</v>
      </c>
      <c r="O550" s="926">
        <v>24.9</v>
      </c>
      <c r="P550" s="926">
        <v>25</v>
      </c>
      <c r="Q550" s="926">
        <v>25.8</v>
      </c>
      <c r="R550" s="921">
        <v>25.7</v>
      </c>
      <c r="S550" s="921"/>
      <c r="T550" s="921"/>
      <c r="V550" s="900"/>
    </row>
    <row r="551" spans="1:22" s="898" customFormat="1" ht="11.25" customHeight="1">
      <c r="A551" s="907"/>
      <c r="B551" s="910" t="s">
        <v>164</v>
      </c>
      <c r="C551" s="177"/>
      <c r="D551" s="926" t="s">
        <v>30</v>
      </c>
      <c r="E551" s="920"/>
      <c r="F551" s="926">
        <v>2.6</v>
      </c>
      <c r="G551" s="926">
        <v>2.7</v>
      </c>
      <c r="H551" s="926">
        <v>3</v>
      </c>
      <c r="I551" s="926">
        <v>3</v>
      </c>
      <c r="J551" s="926">
        <v>2.9</v>
      </c>
      <c r="K551" s="920"/>
      <c r="L551" s="926">
        <v>2.9</v>
      </c>
      <c r="M551" s="920"/>
      <c r="N551" s="926" t="s">
        <v>30</v>
      </c>
      <c r="O551" s="926">
        <v>0.9</v>
      </c>
      <c r="P551" s="926">
        <v>0.8</v>
      </c>
      <c r="Q551" s="926">
        <v>0.8</v>
      </c>
      <c r="R551" s="921">
        <v>0.8</v>
      </c>
      <c r="S551" s="921"/>
      <c r="T551" s="921"/>
      <c r="V551" s="900"/>
    </row>
    <row r="552" spans="1:22" s="898" customFormat="1" ht="11.25" customHeight="1">
      <c r="A552" s="907"/>
      <c r="B552" s="910" t="s">
        <v>165</v>
      </c>
      <c r="C552" s="177"/>
      <c r="D552" s="926" t="s">
        <v>30</v>
      </c>
      <c r="E552" s="920"/>
      <c r="F552" s="926">
        <v>147.19999999999999</v>
      </c>
      <c r="G552" s="926">
        <v>153.5</v>
      </c>
      <c r="H552" s="926">
        <v>163.80000000000001</v>
      </c>
      <c r="I552" s="926">
        <v>177</v>
      </c>
      <c r="J552" s="926">
        <v>183.7</v>
      </c>
      <c r="K552" s="920"/>
      <c r="L552" s="926">
        <v>194.2</v>
      </c>
      <c r="M552" s="920"/>
      <c r="N552" s="926">
        <v>213.9</v>
      </c>
      <c r="O552" s="926">
        <v>219.8</v>
      </c>
      <c r="P552" s="926">
        <v>232.3</v>
      </c>
      <c r="Q552" s="926">
        <v>243.7</v>
      </c>
      <c r="R552" s="921">
        <v>255.1</v>
      </c>
      <c r="S552" s="921"/>
      <c r="T552" s="921"/>
      <c r="V552" s="900"/>
    </row>
    <row r="553" spans="1:22" s="898" customFormat="1" ht="5.25" customHeight="1">
      <c r="A553" s="907"/>
      <c r="B553" s="910"/>
      <c r="C553" s="177"/>
      <c r="D553" s="920"/>
      <c r="E553" s="920"/>
      <c r="F553" s="926"/>
      <c r="G553" s="920"/>
      <c r="H553" s="920"/>
      <c r="I553" s="920"/>
      <c r="J553" s="920"/>
      <c r="K553" s="920"/>
      <c r="L553" s="920"/>
      <c r="M553" s="928"/>
      <c r="N553" s="928" t="s">
        <v>809</v>
      </c>
      <c r="O553" s="922" t="s">
        <v>809</v>
      </c>
      <c r="P553" s="922" t="s">
        <v>809</v>
      </c>
      <c r="Q553" s="922" t="s">
        <v>809</v>
      </c>
      <c r="R553" s="921" t="s">
        <v>809</v>
      </c>
      <c r="S553" s="921"/>
      <c r="T553" s="921"/>
      <c r="V553" s="900"/>
    </row>
    <row r="554" spans="1:22" s="898" customFormat="1" ht="11.25" customHeight="1">
      <c r="A554" s="907"/>
      <c r="B554" s="924" t="s">
        <v>166</v>
      </c>
      <c r="C554" s="177"/>
      <c r="D554" s="920"/>
      <c r="E554" s="920"/>
      <c r="F554" s="926"/>
      <c r="G554" s="920"/>
      <c r="H554" s="920"/>
      <c r="I554" s="920"/>
      <c r="J554" s="920"/>
      <c r="K554" s="920"/>
      <c r="L554" s="920"/>
      <c r="M554" s="928"/>
      <c r="N554" s="928" t="s">
        <v>809</v>
      </c>
      <c r="O554" s="922" t="s">
        <v>809</v>
      </c>
      <c r="P554" s="922" t="s">
        <v>809</v>
      </c>
      <c r="Q554" s="922" t="s">
        <v>809</v>
      </c>
      <c r="R554" s="921" t="s">
        <v>809</v>
      </c>
      <c r="S554" s="921"/>
      <c r="T554" s="921"/>
      <c r="V554" s="900"/>
    </row>
    <row r="555" spans="1:22" s="898" customFormat="1" ht="11.25" customHeight="1">
      <c r="A555" s="907"/>
      <c r="B555" s="910" t="s">
        <v>167</v>
      </c>
      <c r="C555" s="186">
        <v>7</v>
      </c>
      <c r="D555" s="926" t="s">
        <v>30</v>
      </c>
      <c r="E555" s="920"/>
      <c r="F555" s="926">
        <v>28.5</v>
      </c>
      <c r="G555" s="926">
        <v>31.6</v>
      </c>
      <c r="H555" s="926">
        <v>32.299999999999997</v>
      </c>
      <c r="I555" s="926">
        <v>35.799999999999997</v>
      </c>
      <c r="J555" s="926">
        <v>37.6</v>
      </c>
      <c r="K555" s="920"/>
      <c r="L555" s="926">
        <v>38.9</v>
      </c>
      <c r="M555" s="920"/>
      <c r="N555" s="926" t="s">
        <v>30</v>
      </c>
      <c r="O555" s="926">
        <v>16.2</v>
      </c>
      <c r="P555" s="926">
        <v>16.2</v>
      </c>
      <c r="Q555" s="926">
        <v>16.899999999999999</v>
      </c>
      <c r="R555" s="921">
        <v>16.899999999999999</v>
      </c>
      <c r="S555" s="921"/>
      <c r="T555" s="921"/>
      <c r="V555" s="900"/>
    </row>
    <row r="556" spans="1:22" s="898" customFormat="1" ht="11.25" customHeight="1">
      <c r="A556" s="907"/>
      <c r="B556" s="910" t="s">
        <v>168</v>
      </c>
      <c r="C556" s="177"/>
      <c r="D556" s="926" t="s">
        <v>30</v>
      </c>
      <c r="E556" s="920"/>
      <c r="F556" s="926">
        <v>6.3</v>
      </c>
      <c r="G556" s="926">
        <v>6.8</v>
      </c>
      <c r="H556" s="926">
        <v>7.5</v>
      </c>
      <c r="I556" s="926">
        <v>8.1999999999999993</v>
      </c>
      <c r="J556" s="926">
        <v>8.8000000000000007</v>
      </c>
      <c r="K556" s="920"/>
      <c r="L556" s="926">
        <v>9.3000000000000007</v>
      </c>
      <c r="M556" s="920"/>
      <c r="N556" s="926" t="s">
        <v>30</v>
      </c>
      <c r="O556" s="926">
        <v>14</v>
      </c>
      <c r="P556" s="926">
        <v>15.2</v>
      </c>
      <c r="Q556" s="926">
        <v>16.100000000000001</v>
      </c>
      <c r="R556" s="921">
        <v>17</v>
      </c>
      <c r="S556" s="921"/>
      <c r="T556" s="921"/>
      <c r="V556" s="900"/>
    </row>
    <row r="557" spans="1:22" s="898" customFormat="1" ht="11.25" customHeight="1">
      <c r="A557" s="907"/>
      <c r="B557" s="910" t="s">
        <v>169</v>
      </c>
      <c r="C557" s="177"/>
      <c r="D557" s="926" t="s">
        <v>30</v>
      </c>
      <c r="E557" s="920"/>
      <c r="F557" s="926">
        <v>24.3</v>
      </c>
      <c r="G557" s="926">
        <v>24.6</v>
      </c>
      <c r="H557" s="926">
        <v>26.9</v>
      </c>
      <c r="I557" s="926">
        <v>25.7</v>
      </c>
      <c r="J557" s="926">
        <v>26.7</v>
      </c>
      <c r="K557" s="920"/>
      <c r="L557" s="926">
        <v>27.4</v>
      </c>
      <c r="M557" s="920"/>
      <c r="N557" s="926" t="s">
        <v>30</v>
      </c>
      <c r="O557" s="926">
        <v>49.7</v>
      </c>
      <c r="P557" s="926">
        <v>51.4</v>
      </c>
      <c r="Q557" s="926">
        <v>52.1</v>
      </c>
      <c r="R557" s="921">
        <v>53.9</v>
      </c>
      <c r="S557" s="921"/>
      <c r="T557" s="921"/>
      <c r="V557" s="900"/>
    </row>
    <row r="558" spans="1:22" s="898" customFormat="1" ht="11.25" customHeight="1">
      <c r="A558" s="907"/>
      <c r="B558" s="910" t="s">
        <v>165</v>
      </c>
      <c r="C558" s="177"/>
      <c r="D558" s="926" t="s">
        <v>30</v>
      </c>
      <c r="E558" s="920"/>
      <c r="F558" s="926">
        <v>59</v>
      </c>
      <c r="G558" s="926">
        <v>63</v>
      </c>
      <c r="H558" s="926">
        <v>66.7</v>
      </c>
      <c r="I558" s="926">
        <v>69.7</v>
      </c>
      <c r="J558" s="926">
        <v>73.099999999999994</v>
      </c>
      <c r="K558" s="920"/>
      <c r="L558" s="926">
        <v>75.599999999999994</v>
      </c>
      <c r="M558" s="920"/>
      <c r="N558" s="926" t="s">
        <v>30</v>
      </c>
      <c r="O558" s="926">
        <v>79.900000000000006</v>
      </c>
      <c r="P558" s="926">
        <v>82.9</v>
      </c>
      <c r="Q558" s="926">
        <v>85.1</v>
      </c>
      <c r="R558" s="921">
        <v>87.8</v>
      </c>
      <c r="S558" s="921"/>
      <c r="T558" s="921"/>
      <c r="V558" s="900"/>
    </row>
    <row r="559" spans="1:22" s="898" customFormat="1" ht="3.6" customHeight="1">
      <c r="A559" s="907"/>
      <c r="B559" s="910"/>
      <c r="C559" s="177"/>
      <c r="D559" s="920"/>
      <c r="E559" s="920"/>
      <c r="F559" s="926"/>
      <c r="G559" s="920"/>
      <c r="H559" s="920"/>
      <c r="I559" s="920"/>
      <c r="J559" s="920"/>
      <c r="K559" s="920"/>
      <c r="L559" s="920"/>
      <c r="M559" s="928"/>
      <c r="N559" s="928" t="s">
        <v>809</v>
      </c>
      <c r="O559" s="922" t="s">
        <v>809</v>
      </c>
      <c r="P559" s="922" t="s">
        <v>809</v>
      </c>
      <c r="Q559" s="922" t="s">
        <v>809</v>
      </c>
      <c r="R559" s="921" t="s">
        <v>809</v>
      </c>
      <c r="S559" s="921"/>
      <c r="T559" s="921"/>
      <c r="V559" s="900"/>
    </row>
    <row r="560" spans="1:22" s="898" customFormat="1" ht="11.25" customHeight="1">
      <c r="A560" s="907"/>
      <c r="B560" s="924" t="s">
        <v>170</v>
      </c>
      <c r="C560" s="186">
        <v>8</v>
      </c>
      <c r="D560" s="926" t="s">
        <v>30</v>
      </c>
      <c r="E560" s="920"/>
      <c r="F560" s="926">
        <v>21.9</v>
      </c>
      <c r="G560" s="926">
        <v>23.3</v>
      </c>
      <c r="H560" s="926">
        <v>24.1</v>
      </c>
      <c r="I560" s="926">
        <v>24.9</v>
      </c>
      <c r="J560" s="926">
        <v>25.4</v>
      </c>
      <c r="K560" s="920"/>
      <c r="L560" s="926">
        <v>25.4</v>
      </c>
      <c r="M560" s="920"/>
      <c r="N560" s="926" t="s">
        <v>30</v>
      </c>
      <c r="O560" s="926">
        <v>24.3</v>
      </c>
      <c r="P560" s="926">
        <v>24.5</v>
      </c>
      <c r="Q560" s="926">
        <v>24.8</v>
      </c>
      <c r="R560" s="921">
        <v>24.5</v>
      </c>
      <c r="S560" s="921"/>
      <c r="T560" s="921"/>
      <c r="V560" s="900"/>
    </row>
    <row r="561" spans="1:22" s="898" customFormat="1" ht="5.25" customHeight="1">
      <c r="A561" s="907"/>
      <c r="B561" s="910"/>
      <c r="C561" s="177"/>
      <c r="D561" s="920"/>
      <c r="E561" s="920"/>
      <c r="F561" s="926"/>
      <c r="G561" s="920"/>
      <c r="H561" s="920"/>
      <c r="I561" s="920"/>
      <c r="J561" s="920"/>
      <c r="K561" s="920"/>
      <c r="L561" s="920"/>
      <c r="M561" s="928"/>
      <c r="N561" s="928" t="s">
        <v>809</v>
      </c>
      <c r="O561" s="922" t="s">
        <v>809</v>
      </c>
      <c r="P561" s="922" t="s">
        <v>809</v>
      </c>
      <c r="Q561" s="922" t="s">
        <v>809</v>
      </c>
      <c r="R561" s="921" t="s">
        <v>809</v>
      </c>
      <c r="S561" s="921"/>
      <c r="T561" s="921"/>
      <c r="V561" s="900"/>
    </row>
    <row r="562" spans="1:22" s="898" customFormat="1" ht="11.25" customHeight="1">
      <c r="A562" s="907"/>
      <c r="B562" s="924" t="s">
        <v>171</v>
      </c>
      <c r="C562" s="177"/>
      <c r="D562" s="920"/>
      <c r="E562" s="920"/>
      <c r="F562" s="926"/>
      <c r="G562" s="920"/>
      <c r="H562" s="920"/>
      <c r="I562" s="920"/>
      <c r="J562" s="920"/>
      <c r="K562" s="920"/>
      <c r="L562" s="920"/>
      <c r="M562" s="920"/>
      <c r="N562" s="928" t="s">
        <v>809</v>
      </c>
      <c r="O562" s="922" t="s">
        <v>809</v>
      </c>
      <c r="P562" s="922" t="s">
        <v>809</v>
      </c>
      <c r="Q562" s="922" t="s">
        <v>809</v>
      </c>
      <c r="R562" s="921" t="s">
        <v>809</v>
      </c>
      <c r="S562" s="921"/>
      <c r="T562" s="921"/>
      <c r="V562" s="900"/>
    </row>
    <row r="563" spans="1:22" s="898" customFormat="1" ht="11.25" customHeight="1">
      <c r="A563" s="907"/>
      <c r="B563" s="910" t="s">
        <v>172</v>
      </c>
      <c r="C563" s="177"/>
      <c r="D563" s="926" t="s">
        <v>30</v>
      </c>
      <c r="E563" s="920"/>
      <c r="F563" s="926">
        <v>1.7</v>
      </c>
      <c r="G563" s="926">
        <v>1.7</v>
      </c>
      <c r="H563" s="926">
        <v>1.6</v>
      </c>
      <c r="I563" s="926">
        <v>1.5</v>
      </c>
      <c r="J563" s="926">
        <v>1.6</v>
      </c>
      <c r="K563" s="920"/>
      <c r="L563" s="926">
        <v>1.5</v>
      </c>
      <c r="M563" s="920"/>
      <c r="N563" s="926" t="s">
        <v>30</v>
      </c>
      <c r="O563" s="926">
        <v>1.9</v>
      </c>
      <c r="P563" s="926">
        <v>2.1</v>
      </c>
      <c r="Q563" s="926">
        <v>2.2999999999999998</v>
      </c>
      <c r="R563" s="921">
        <v>2.2999999999999998</v>
      </c>
      <c r="S563" s="921"/>
      <c r="T563" s="921"/>
      <c r="V563" s="900"/>
    </row>
    <row r="564" spans="1:22" s="898" customFormat="1" ht="11.25" customHeight="1">
      <c r="A564" s="907"/>
      <c r="B564" s="910" t="s">
        <v>173</v>
      </c>
      <c r="C564" s="177"/>
      <c r="D564" s="926" t="s">
        <v>30</v>
      </c>
      <c r="E564" s="920"/>
      <c r="F564" s="926">
        <v>1.8</v>
      </c>
      <c r="G564" s="926">
        <v>1.6</v>
      </c>
      <c r="H564" s="926">
        <v>1.8</v>
      </c>
      <c r="I564" s="926">
        <v>1.6</v>
      </c>
      <c r="J564" s="926">
        <v>1.4</v>
      </c>
      <c r="K564" s="920"/>
      <c r="L564" s="926">
        <v>1.3</v>
      </c>
      <c r="M564" s="920"/>
      <c r="N564" s="926" t="s">
        <v>30</v>
      </c>
      <c r="O564" s="926">
        <v>10</v>
      </c>
      <c r="P564" s="926">
        <v>9.6999999999999993</v>
      </c>
      <c r="Q564" s="926">
        <v>9.6999999999999993</v>
      </c>
      <c r="R564" s="921">
        <v>9.6</v>
      </c>
      <c r="S564" s="921"/>
      <c r="T564" s="921"/>
      <c r="V564" s="900"/>
    </row>
    <row r="565" spans="1:22" s="898" customFormat="1" ht="11.25" customHeight="1">
      <c r="A565" s="907"/>
      <c r="B565" s="910" t="s">
        <v>174</v>
      </c>
      <c r="C565" s="186">
        <v>9</v>
      </c>
      <c r="D565" s="926" t="s">
        <v>30</v>
      </c>
      <c r="E565" s="920"/>
      <c r="F565" s="926">
        <v>34.200000000000003</v>
      </c>
      <c r="G565" s="926">
        <v>46</v>
      </c>
      <c r="H565" s="926">
        <v>50.2</v>
      </c>
      <c r="I565" s="926">
        <v>51.8</v>
      </c>
      <c r="J565" s="926">
        <v>60.7</v>
      </c>
      <c r="K565" s="920"/>
      <c r="L565" s="926">
        <v>64.8</v>
      </c>
      <c r="M565" s="920"/>
      <c r="N565" s="926" t="s">
        <v>30</v>
      </c>
      <c r="O565" s="926">
        <v>17.8</v>
      </c>
      <c r="P565" s="926">
        <v>18.600000000000001</v>
      </c>
      <c r="Q565" s="926">
        <v>18.600000000000001</v>
      </c>
      <c r="R565" s="921">
        <v>19.399999999999999</v>
      </c>
      <c r="S565" s="921"/>
      <c r="T565" s="921"/>
      <c r="V565" s="900"/>
    </row>
    <row r="566" spans="1:22" s="898" customFormat="1" ht="11.25" customHeight="1">
      <c r="A566" s="907"/>
      <c r="B566" s="910" t="s">
        <v>165</v>
      </c>
      <c r="C566" s="177"/>
      <c r="D566" s="926" t="s">
        <v>30</v>
      </c>
      <c r="E566" s="920"/>
      <c r="F566" s="926">
        <v>37.700000000000003</v>
      </c>
      <c r="G566" s="926">
        <v>49.3</v>
      </c>
      <c r="H566" s="926">
        <v>53.6</v>
      </c>
      <c r="I566" s="926">
        <v>55</v>
      </c>
      <c r="J566" s="926">
        <v>63.7</v>
      </c>
      <c r="K566" s="920"/>
      <c r="L566" s="926">
        <v>67.599999999999994</v>
      </c>
      <c r="M566" s="920"/>
      <c r="N566" s="926" t="s">
        <v>30</v>
      </c>
      <c r="O566" s="926">
        <v>29.7</v>
      </c>
      <c r="P566" s="926">
        <v>30.5</v>
      </c>
      <c r="Q566" s="926">
        <v>30.7</v>
      </c>
      <c r="R566" s="921">
        <v>31.4</v>
      </c>
      <c r="S566" s="921"/>
      <c r="T566" s="921"/>
      <c r="V566" s="900"/>
    </row>
    <row r="567" spans="1:22" s="898" customFormat="1" ht="3" customHeight="1">
      <c r="A567" s="907"/>
      <c r="B567" s="910"/>
      <c r="C567" s="177"/>
      <c r="D567" s="920"/>
      <c r="E567" s="920"/>
      <c r="F567" s="926"/>
      <c r="G567" s="920"/>
      <c r="H567" s="920"/>
      <c r="I567" s="920"/>
      <c r="J567" s="920"/>
      <c r="K567" s="920"/>
      <c r="L567" s="920"/>
      <c r="M567" s="928"/>
      <c r="N567" s="928" t="s">
        <v>809</v>
      </c>
      <c r="O567" s="922" t="s">
        <v>809</v>
      </c>
      <c r="P567" s="922" t="s">
        <v>809</v>
      </c>
      <c r="Q567" s="922" t="s">
        <v>809</v>
      </c>
      <c r="R567" s="921" t="s">
        <v>809</v>
      </c>
      <c r="S567" s="921"/>
      <c r="T567" s="921"/>
      <c r="V567" s="900"/>
    </row>
    <row r="568" spans="1:22" s="898" customFormat="1" ht="11.25" customHeight="1">
      <c r="A568" s="907"/>
      <c r="B568" s="924" t="s">
        <v>175</v>
      </c>
      <c r="C568" s="186">
        <v>10</v>
      </c>
      <c r="D568" s="926" t="s">
        <v>30</v>
      </c>
      <c r="E568" s="920"/>
      <c r="F568" s="926" t="s">
        <v>30</v>
      </c>
      <c r="G568" s="926" t="s">
        <v>30</v>
      </c>
      <c r="H568" s="926" t="s">
        <v>30</v>
      </c>
      <c r="I568" s="926" t="s">
        <v>30</v>
      </c>
      <c r="J568" s="926" t="s">
        <v>30</v>
      </c>
      <c r="K568" s="920"/>
      <c r="L568" s="926" t="s">
        <v>30</v>
      </c>
      <c r="M568" s="920"/>
      <c r="N568" s="926" t="s">
        <v>30</v>
      </c>
      <c r="O568" s="926">
        <v>84.2</v>
      </c>
      <c r="P568" s="926">
        <v>86.9</v>
      </c>
      <c r="Q568" s="926">
        <v>86.4</v>
      </c>
      <c r="R568" s="921">
        <v>88.4</v>
      </c>
      <c r="S568" s="921"/>
      <c r="T568" s="921"/>
      <c r="V568" s="900"/>
    </row>
    <row r="569" spans="1:22" s="898" customFormat="1" ht="3.75" customHeight="1">
      <c r="A569" s="907"/>
      <c r="B569" s="924"/>
      <c r="C569" s="177"/>
      <c r="D569" s="926"/>
      <c r="E569" s="920"/>
      <c r="F569" s="926"/>
      <c r="G569" s="926"/>
      <c r="H569" s="926"/>
      <c r="I569" s="926"/>
      <c r="J569" s="926"/>
      <c r="K569" s="920"/>
      <c r="L569" s="926"/>
      <c r="M569" s="920"/>
      <c r="N569" s="926" t="s">
        <v>809</v>
      </c>
      <c r="O569" s="926" t="s">
        <v>809</v>
      </c>
      <c r="P569" s="926" t="s">
        <v>809</v>
      </c>
      <c r="Q569" s="926" t="s">
        <v>809</v>
      </c>
      <c r="R569" s="921" t="s">
        <v>809</v>
      </c>
      <c r="S569" s="921"/>
      <c r="T569" s="921"/>
      <c r="V569" s="900"/>
    </row>
    <row r="570" spans="1:22" s="898" customFormat="1" ht="11.25" customHeight="1">
      <c r="A570" s="907"/>
      <c r="B570" s="924" t="s">
        <v>93</v>
      </c>
      <c r="C570" s="186">
        <v>11</v>
      </c>
      <c r="D570" s="926" t="s">
        <v>30</v>
      </c>
      <c r="E570" s="920"/>
      <c r="F570" s="926" t="s">
        <v>30</v>
      </c>
      <c r="G570" s="926" t="s">
        <v>30</v>
      </c>
      <c r="H570" s="926" t="s">
        <v>30</v>
      </c>
      <c r="I570" s="926" t="s">
        <v>30</v>
      </c>
      <c r="J570" s="926" t="s">
        <v>30</v>
      </c>
      <c r="K570" s="920"/>
      <c r="L570" s="926" t="s">
        <v>30</v>
      </c>
      <c r="M570" s="920"/>
      <c r="N570" s="926" t="s">
        <v>30</v>
      </c>
      <c r="O570" s="926">
        <v>41.1</v>
      </c>
      <c r="P570" s="926">
        <v>44</v>
      </c>
      <c r="Q570" s="926">
        <v>48</v>
      </c>
      <c r="R570" s="921">
        <v>46.5</v>
      </c>
      <c r="S570" s="921"/>
      <c r="T570" s="921"/>
      <c r="V570" s="900"/>
    </row>
    <row r="571" spans="1:22" s="898" customFormat="1" ht="3.75" customHeight="1">
      <c r="A571" s="907"/>
      <c r="B571" s="910"/>
      <c r="C571" s="177"/>
      <c r="D571" s="928"/>
      <c r="E571" s="928"/>
      <c r="F571" s="926"/>
      <c r="G571" s="928"/>
      <c r="H571" s="928"/>
      <c r="I571" s="928"/>
      <c r="J571" s="928"/>
      <c r="K571" s="928"/>
      <c r="L571" s="928"/>
      <c r="M571" s="928"/>
      <c r="N571" s="928" t="s">
        <v>809</v>
      </c>
      <c r="O571" s="922" t="s">
        <v>809</v>
      </c>
      <c r="P571" s="922" t="s">
        <v>809</v>
      </c>
      <c r="Q571" s="922" t="s">
        <v>809</v>
      </c>
      <c r="R571" s="921" t="s">
        <v>809</v>
      </c>
      <c r="S571" s="921"/>
      <c r="T571" s="921"/>
      <c r="V571" s="900"/>
    </row>
    <row r="572" spans="1:22" s="898" customFormat="1" ht="11.25" customHeight="1">
      <c r="A572" s="907"/>
      <c r="B572" s="924" t="s">
        <v>176</v>
      </c>
      <c r="C572" s="186">
        <v>12</v>
      </c>
      <c r="D572" s="926" t="s">
        <v>30</v>
      </c>
      <c r="E572" s="920"/>
      <c r="F572" s="926">
        <v>700.1</v>
      </c>
      <c r="G572" s="926">
        <v>727.6</v>
      </c>
      <c r="H572" s="926">
        <v>747.5</v>
      </c>
      <c r="I572" s="926">
        <v>767.7</v>
      </c>
      <c r="J572" s="926">
        <v>788.5</v>
      </c>
      <c r="K572" s="920"/>
      <c r="L572" s="926">
        <v>810.9</v>
      </c>
      <c r="M572" s="920"/>
      <c r="N572" s="926" t="s">
        <v>101</v>
      </c>
      <c r="O572" s="926">
        <v>877.9</v>
      </c>
      <c r="P572" s="926">
        <v>902.4</v>
      </c>
      <c r="Q572" s="926">
        <v>920.3</v>
      </c>
      <c r="R572" s="921">
        <v>942</v>
      </c>
      <c r="S572" s="921"/>
      <c r="T572" s="921"/>
      <c r="V572" s="900"/>
    </row>
    <row r="573" spans="1:22" s="898" customFormat="1" ht="4.5" customHeight="1">
      <c r="A573" s="931"/>
      <c r="B573" s="991"/>
      <c r="C573" s="992"/>
      <c r="D573" s="993"/>
      <c r="E573" s="993"/>
      <c r="F573" s="994"/>
      <c r="G573" s="993"/>
      <c r="H573" s="993"/>
      <c r="I573" s="993"/>
      <c r="J573" s="993"/>
      <c r="K573" s="993"/>
      <c r="L573" s="993"/>
      <c r="M573" s="917"/>
      <c r="N573" s="953"/>
      <c r="O573" s="995"/>
      <c r="P573" s="996"/>
      <c r="Q573" s="996"/>
      <c r="R573" s="997"/>
      <c r="S573" s="998"/>
      <c r="T573" s="998"/>
      <c r="V573" s="900"/>
    </row>
    <row r="574" spans="1:22" s="898" customFormat="1" ht="11.25" customHeight="1">
      <c r="A574" s="960"/>
      <c r="B574" s="960"/>
      <c r="C574" s="964"/>
      <c r="E574" s="960"/>
      <c r="F574" s="999"/>
      <c r="G574" s="1000"/>
      <c r="H574" s="1001"/>
      <c r="I574" s="1001"/>
      <c r="J574" s="1001"/>
      <c r="K574" s="1001"/>
      <c r="L574" s="1001"/>
      <c r="M574" s="1001"/>
      <c r="N574" s="1002"/>
      <c r="O574" s="1003"/>
      <c r="R574" s="831" t="s">
        <v>181</v>
      </c>
      <c r="S574" s="1004"/>
      <c r="T574" s="1004"/>
      <c r="V574" s="900"/>
    </row>
    <row r="575" spans="1:22" s="898" customFormat="1" ht="4.5" customHeight="1">
      <c r="A575" s="960"/>
      <c r="B575" s="960"/>
      <c r="C575" s="964"/>
      <c r="E575" s="960"/>
      <c r="F575" s="999"/>
      <c r="G575" s="1005"/>
      <c r="H575" s="915"/>
      <c r="I575" s="915"/>
      <c r="J575" s="915"/>
      <c r="K575" s="915"/>
      <c r="L575" s="915"/>
      <c r="M575" s="915"/>
      <c r="N575" s="973"/>
      <c r="O575" s="1006"/>
      <c r="P575" s="1007"/>
      <c r="Q575" s="1007"/>
      <c r="R575" s="1008"/>
      <c r="S575" s="1008"/>
      <c r="T575" s="1008"/>
      <c r="V575" s="900"/>
    </row>
    <row r="576" spans="1:22" s="898" customFormat="1" ht="11.1" customHeight="1">
      <c r="A576" s="1166" t="s">
        <v>50</v>
      </c>
      <c r="B576" s="1166"/>
      <c r="C576" s="1166"/>
      <c r="E576" s="960"/>
      <c r="F576" s="999"/>
      <c r="G576" s="1005"/>
      <c r="H576" s="915"/>
      <c r="I576" s="915"/>
      <c r="J576" s="915"/>
      <c r="K576" s="915"/>
      <c r="L576" s="915"/>
      <c r="M576" s="915"/>
      <c r="N576" s="973"/>
      <c r="O576" s="1006"/>
      <c r="P576" s="1007"/>
      <c r="Q576" s="1007"/>
      <c r="R576" s="1008"/>
      <c r="S576" s="1008"/>
      <c r="T576" s="1008"/>
      <c r="V576" s="900"/>
    </row>
    <row r="577" spans="1:33" s="898" customFormat="1" ht="11.1" customHeight="1">
      <c r="A577" s="1009" t="str">
        <f>"1."</f>
        <v>1.</v>
      </c>
      <c r="B577" s="154" t="s">
        <v>103</v>
      </c>
      <c r="C577" s="154"/>
      <c r="D577" s="1009"/>
      <c r="E577" s="1009"/>
      <c r="F577" s="194"/>
      <c r="G577" s="1011" t="str">
        <f>"9."</f>
        <v>9.</v>
      </c>
      <c r="H577" s="960" t="s">
        <v>815</v>
      </c>
      <c r="J577" s="1009"/>
      <c r="K577" s="1009"/>
      <c r="L577" s="1009"/>
      <c r="M577" s="1009"/>
      <c r="N577" s="1009"/>
      <c r="O577" s="1009"/>
      <c r="P577" s="1009"/>
      <c r="Q577" s="1009"/>
      <c r="R577" s="1008"/>
      <c r="S577" s="1008"/>
      <c r="T577" s="1008"/>
      <c r="V577" s="900"/>
    </row>
    <row r="578" spans="1:33" s="898" customFormat="1" ht="11.1" customHeight="1">
      <c r="A578" s="1009"/>
      <c r="B578" s="157" t="s">
        <v>843</v>
      </c>
      <c r="C578" s="157"/>
      <c r="D578" s="1009"/>
      <c r="E578" s="1009"/>
      <c r="F578" s="194"/>
      <c r="G578" s="1012"/>
      <c r="H578" s="960" t="s">
        <v>183</v>
      </c>
      <c r="J578" s="1009"/>
      <c r="K578" s="1009"/>
      <c r="L578" s="1009"/>
      <c r="M578" s="1009"/>
      <c r="N578" s="1009"/>
      <c r="O578" s="1009"/>
      <c r="P578" s="1009"/>
      <c r="Q578" s="1009"/>
      <c r="R578" s="1008"/>
      <c r="S578" s="1008"/>
      <c r="T578" s="1008"/>
      <c r="V578" s="900"/>
    </row>
    <row r="579" spans="1:33" s="898" customFormat="1" ht="11.1" customHeight="1">
      <c r="A579" s="1009"/>
      <c r="B579" s="157" t="s">
        <v>844</v>
      </c>
      <c r="C579" s="157"/>
      <c r="D579" s="1009"/>
      <c r="E579" s="1009"/>
      <c r="F579" s="194"/>
      <c r="G579" s="1012"/>
      <c r="H579" s="960" t="s">
        <v>185</v>
      </c>
      <c r="J579" s="1009"/>
      <c r="K579" s="1009"/>
      <c r="L579" s="1009"/>
      <c r="M579" s="1009"/>
      <c r="N579" s="1009"/>
      <c r="O579" s="1009"/>
      <c r="P579" s="1009"/>
      <c r="Q579" s="1009"/>
      <c r="R579" s="1009"/>
      <c r="S579" s="1009"/>
      <c r="T579" s="1009"/>
      <c r="V579" s="900"/>
    </row>
    <row r="580" spans="1:33" s="898" customFormat="1" ht="11.1" customHeight="1">
      <c r="A580" s="1009"/>
      <c r="B580" s="1010" t="s">
        <v>182</v>
      </c>
      <c r="C580" s="1009"/>
      <c r="D580" s="1009"/>
      <c r="E580" s="1009"/>
      <c r="F580" s="194"/>
      <c r="G580" s="1011" t="str">
        <f>"10."</f>
        <v>10.</v>
      </c>
      <c r="H580" s="1012" t="s">
        <v>187</v>
      </c>
      <c r="J580" s="1009"/>
      <c r="K580" s="1009"/>
      <c r="L580" s="1009"/>
      <c r="M580" s="1009"/>
      <c r="N580" s="1009"/>
      <c r="O580" s="1009"/>
      <c r="P580" s="1009"/>
      <c r="Q580" s="1009"/>
      <c r="R580" s="1009"/>
      <c r="S580" s="1009"/>
      <c r="T580" s="1009"/>
      <c r="V580" s="900"/>
    </row>
    <row r="581" spans="1:33" s="898" customFormat="1" ht="11.1" customHeight="1">
      <c r="A581" s="1009"/>
      <c r="B581" s="1010" t="s">
        <v>816</v>
      </c>
      <c r="C581" s="1009"/>
      <c r="D581" s="1009"/>
      <c r="E581" s="1009"/>
      <c r="F581" s="194"/>
      <c r="G581" s="1012"/>
      <c r="H581" s="1012" t="s">
        <v>189</v>
      </c>
      <c r="J581" s="1013"/>
      <c r="K581" s="1013"/>
      <c r="L581" s="1013"/>
      <c r="M581" s="1013"/>
      <c r="N581" s="1014"/>
      <c r="O581" s="1014"/>
      <c r="P581" s="1007"/>
      <c r="Q581" s="1007"/>
      <c r="R581" s="1008"/>
      <c r="S581" s="1008"/>
      <c r="T581" s="1008"/>
      <c r="V581" s="900"/>
    </row>
    <row r="582" spans="1:33" s="898" customFormat="1" ht="11.1" customHeight="1">
      <c r="B582" s="898" t="s">
        <v>184</v>
      </c>
      <c r="F582" s="900"/>
      <c r="G582" s="1011" t="str">
        <f>"11."</f>
        <v>11.</v>
      </c>
      <c r="H582" s="1017" t="s">
        <v>191</v>
      </c>
      <c r="J582" s="1018"/>
      <c r="K582" s="1018"/>
      <c r="L582" s="1018"/>
      <c r="M582" s="1018"/>
      <c r="N582" s="1018"/>
      <c r="O582" s="1018"/>
      <c r="P582" s="1018"/>
      <c r="Q582" s="1018"/>
      <c r="R582" s="1018"/>
      <c r="S582" s="1018"/>
      <c r="T582" s="1018"/>
      <c r="V582" s="900"/>
    </row>
    <row r="583" spans="1:33" s="898" customFormat="1" ht="11.1" customHeight="1">
      <c r="A583" s="1009" t="str">
        <f>"2."</f>
        <v>2.</v>
      </c>
      <c r="B583" s="1010" t="s">
        <v>186</v>
      </c>
      <c r="C583" s="1009"/>
      <c r="D583" s="1009"/>
      <c r="E583" s="1009"/>
      <c r="F583" s="194"/>
      <c r="H583" s="898" t="s">
        <v>193</v>
      </c>
      <c r="J583" s="1018"/>
      <c r="K583" s="1018"/>
      <c r="L583" s="1018"/>
      <c r="M583" s="1018"/>
      <c r="N583" s="1018"/>
      <c r="O583" s="1018"/>
      <c r="P583" s="1018"/>
      <c r="Q583" s="1018"/>
      <c r="R583" s="1018"/>
      <c r="S583" s="1018"/>
      <c r="T583" s="1018"/>
      <c r="V583" s="900"/>
    </row>
    <row r="584" spans="1:33" s="898" customFormat="1" ht="11.1" customHeight="1">
      <c r="A584" s="1009"/>
      <c r="B584" s="1010" t="s">
        <v>188</v>
      </c>
      <c r="C584" s="1009"/>
      <c r="D584" s="1009"/>
      <c r="E584" s="1009"/>
      <c r="F584" s="194"/>
      <c r="G584" s="1011" t="str">
        <f>"12."</f>
        <v>12.</v>
      </c>
      <c r="H584" s="898" t="s">
        <v>195</v>
      </c>
      <c r="J584" s="1018"/>
      <c r="K584" s="1018"/>
      <c r="L584" s="1018"/>
      <c r="M584" s="1018"/>
      <c r="N584" s="1018"/>
      <c r="O584" s="1018"/>
      <c r="P584" s="1018"/>
      <c r="Q584" s="1018"/>
      <c r="R584" s="1018"/>
      <c r="S584" s="1018"/>
      <c r="T584" s="1018"/>
      <c r="V584" s="900"/>
    </row>
    <row r="585" spans="1:33" s="898" customFormat="1" ht="11.1" customHeight="1">
      <c r="B585" s="898" t="s">
        <v>190</v>
      </c>
      <c r="C585" s="1015"/>
      <c r="D585" s="1013"/>
      <c r="E585" s="1013"/>
      <c r="F585" s="1016"/>
      <c r="G585" s="1011" t="str">
        <f>"13."</f>
        <v>13.</v>
      </c>
      <c r="H585" s="960" t="s">
        <v>197</v>
      </c>
      <c r="J585" s="1022"/>
      <c r="K585" s="1022"/>
      <c r="L585" s="1022"/>
      <c r="M585" s="1022"/>
      <c r="N585" s="1022"/>
      <c r="O585" s="1022"/>
      <c r="P585" s="1022"/>
      <c r="Q585" s="1022"/>
      <c r="R585" s="1022"/>
      <c r="S585" s="1022"/>
      <c r="T585" s="1022"/>
      <c r="V585" s="900"/>
    </row>
    <row r="586" spans="1:33" s="898" customFormat="1" ht="11.1" customHeight="1">
      <c r="A586" s="194" t="str">
        <f>"3."</f>
        <v>3.</v>
      </c>
      <c r="B586" s="900" t="s">
        <v>192</v>
      </c>
      <c r="C586" s="1019"/>
      <c r="D586" s="1016"/>
      <c r="E586" s="1016"/>
      <c r="F586" s="1016"/>
      <c r="H586" s="196" t="s">
        <v>199</v>
      </c>
      <c r="J586" s="1022"/>
      <c r="K586" s="1022"/>
      <c r="L586" s="1022"/>
      <c r="M586" s="1022"/>
      <c r="N586" s="1022"/>
      <c r="O586" s="1022"/>
      <c r="P586" s="1022"/>
      <c r="Q586" s="1022"/>
      <c r="R586" s="1022"/>
      <c r="S586" s="1022"/>
      <c r="T586" s="1022"/>
      <c r="V586" s="900"/>
    </row>
    <row r="587" spans="1:33" s="898" customFormat="1" ht="11.1" customHeight="1">
      <c r="A587" s="1009" t="str">
        <f>"4."</f>
        <v>4.</v>
      </c>
      <c r="B587" s="1020" t="s">
        <v>194</v>
      </c>
      <c r="C587" s="1018"/>
      <c r="D587" s="1018"/>
      <c r="E587" s="1018"/>
      <c r="F587" s="195"/>
      <c r="H587" s="898" t="s">
        <v>201</v>
      </c>
      <c r="I587" s="1022"/>
      <c r="J587" s="1022"/>
      <c r="K587" s="1022"/>
      <c r="L587" s="1022"/>
      <c r="M587" s="1022"/>
      <c r="N587" s="1022"/>
      <c r="O587" s="1022"/>
      <c r="P587" s="1022"/>
      <c r="Q587" s="1022"/>
      <c r="R587" s="1022"/>
      <c r="S587" s="1022"/>
      <c r="T587" s="1022"/>
      <c r="V587" s="900"/>
      <c r="AC587" s="154"/>
      <c r="AD587" s="154"/>
      <c r="AE587" s="154"/>
      <c r="AF587" s="154"/>
      <c r="AG587" s="107"/>
    </row>
    <row r="588" spans="1:33" s="898" customFormat="1" ht="11.1" customHeight="1">
      <c r="A588" s="1009" t="str">
        <f>"5."</f>
        <v>5.</v>
      </c>
      <c r="B588" s="1021" t="s">
        <v>196</v>
      </c>
      <c r="C588" s="1018"/>
      <c r="D588" s="1018"/>
      <c r="E588" s="1018"/>
      <c r="F588" s="195"/>
      <c r="H588" s="898" t="s">
        <v>203</v>
      </c>
      <c r="I588" s="1022"/>
      <c r="J588" s="1022"/>
      <c r="K588" s="1022"/>
      <c r="L588" s="1022"/>
      <c r="M588" s="1022"/>
      <c r="N588" s="1022"/>
      <c r="O588" s="1022"/>
      <c r="P588" s="1024"/>
      <c r="Q588" s="1024"/>
      <c r="R588" s="1008"/>
      <c r="S588" s="1008"/>
      <c r="T588" s="1008"/>
      <c r="V588" s="900"/>
      <c r="AC588" s="157"/>
      <c r="AD588" s="157"/>
      <c r="AE588" s="157"/>
      <c r="AF588" s="157"/>
      <c r="AG588" s="107"/>
    </row>
    <row r="589" spans="1:33" s="898" customFormat="1" ht="11.1" customHeight="1">
      <c r="A589" s="1009"/>
      <c r="B589" s="1021" t="s">
        <v>198</v>
      </c>
      <c r="C589" s="1018"/>
      <c r="D589" s="1018"/>
      <c r="E589" s="1018"/>
      <c r="F589" s="195"/>
      <c r="H589" s="898" t="s">
        <v>205</v>
      </c>
      <c r="I589" s="1022"/>
      <c r="J589" s="1022"/>
      <c r="K589" s="1022"/>
      <c r="L589" s="1022"/>
      <c r="M589" s="1022"/>
      <c r="N589" s="1022"/>
      <c r="O589" s="1022"/>
      <c r="P589" s="1024"/>
      <c r="Q589" s="1024"/>
      <c r="R589" s="1008"/>
      <c r="S589" s="1008"/>
      <c r="T589" s="1008"/>
      <c r="V589" s="900"/>
      <c r="AC589" s="157"/>
      <c r="AD589" s="157"/>
      <c r="AE589" s="157"/>
      <c r="AF589" s="157"/>
      <c r="AG589" s="107"/>
    </row>
    <row r="590" spans="1:33" s="898" customFormat="1" ht="11.1" customHeight="1">
      <c r="A590" s="1009"/>
      <c r="B590" s="1021" t="s">
        <v>200</v>
      </c>
      <c r="C590" s="1022"/>
      <c r="D590" s="1022"/>
      <c r="E590" s="1022"/>
      <c r="F590" s="1023"/>
      <c r="G590" s="1022"/>
      <c r="N590" s="1003"/>
      <c r="O590" s="1003"/>
      <c r="P590" s="1007"/>
      <c r="Q590" s="1007"/>
      <c r="R590" s="1008"/>
      <c r="S590" s="1008"/>
      <c r="T590" s="1008"/>
      <c r="V590" s="900"/>
    </row>
    <row r="591" spans="1:33" s="898" customFormat="1" ht="11.1" customHeight="1">
      <c r="B591" s="898" t="s">
        <v>202</v>
      </c>
      <c r="C591" s="1022"/>
      <c r="D591" s="1022"/>
      <c r="E591" s="1022"/>
      <c r="F591" s="1023"/>
      <c r="G591" s="1022"/>
      <c r="H591" s="1026" t="s">
        <v>137</v>
      </c>
      <c r="N591" s="1003"/>
      <c r="O591" s="1003"/>
      <c r="P591" s="1007"/>
      <c r="Q591" s="1007"/>
      <c r="R591" s="1008"/>
      <c r="S591" s="1008"/>
      <c r="T591" s="1008"/>
      <c r="V591" s="900"/>
    </row>
    <row r="592" spans="1:33" ht="11.1" customHeight="1">
      <c r="A592" s="1009" t="str">
        <f>"6."</f>
        <v>6.</v>
      </c>
      <c r="B592" s="1025" t="s">
        <v>204</v>
      </c>
      <c r="C592" s="1022"/>
      <c r="D592" s="1022"/>
      <c r="E592" s="1022"/>
      <c r="F592" s="1023"/>
      <c r="G592" s="1022"/>
      <c r="H592" s="1013" t="s">
        <v>209</v>
      </c>
      <c r="I592" s="1027"/>
      <c r="J592" s="1027"/>
      <c r="K592" s="1027"/>
      <c r="L592" s="1027"/>
      <c r="M592" s="1027"/>
      <c r="N592" s="1027"/>
      <c r="O592" s="1027"/>
      <c r="P592" s="1027"/>
      <c r="Q592" s="1027"/>
      <c r="R592" s="1027"/>
      <c r="S592" s="1027"/>
      <c r="T592" s="1027"/>
    </row>
    <row r="593" spans="1:22" ht="11.1" customHeight="1">
      <c r="A593" s="1009"/>
      <c r="B593" s="1025" t="s">
        <v>206</v>
      </c>
      <c r="C593" s="1022"/>
      <c r="D593" s="1022"/>
      <c r="E593" s="1022"/>
      <c r="F593" s="1023"/>
      <c r="G593" s="1022"/>
      <c r="H593" s="1013" t="s">
        <v>211</v>
      </c>
      <c r="I593" s="1027"/>
      <c r="J593" s="1027"/>
      <c r="K593" s="1027"/>
      <c r="L593" s="1027"/>
      <c r="M593" s="1027"/>
      <c r="N593" s="1027"/>
      <c r="O593" s="1027"/>
      <c r="P593" s="1027"/>
      <c r="Q593" s="1027"/>
      <c r="R593" s="1027"/>
      <c r="S593" s="1027"/>
      <c r="T593" s="1027"/>
    </row>
    <row r="594" spans="1:22" ht="11.1" customHeight="1">
      <c r="A594" s="1009"/>
      <c r="B594" s="1025" t="s">
        <v>207</v>
      </c>
      <c r="C594" s="1022"/>
      <c r="D594" s="1022"/>
      <c r="E594" s="1022"/>
      <c r="F594" s="1023"/>
      <c r="G594" s="1022"/>
      <c r="H594" s="1013" t="s">
        <v>213</v>
      </c>
      <c r="I594" s="1027"/>
      <c r="J594" s="1027"/>
      <c r="K594" s="1027"/>
      <c r="L594" s="1027"/>
      <c r="M594" s="1027"/>
      <c r="N594" s="1027"/>
      <c r="O594" s="1027"/>
      <c r="P594" s="1027"/>
      <c r="Q594" s="1027"/>
      <c r="R594" s="1027"/>
      <c r="S594" s="1027"/>
      <c r="T594" s="1027"/>
    </row>
    <row r="595" spans="1:22" ht="11.1" customHeight="1">
      <c r="A595" s="898"/>
      <c r="B595" s="898" t="s">
        <v>208</v>
      </c>
      <c r="C595" s="964"/>
      <c r="D595" s="960"/>
      <c r="E595" s="960"/>
      <c r="F595" s="999"/>
      <c r="G595" s="1022"/>
      <c r="H595" s="1013" t="s">
        <v>215</v>
      </c>
      <c r="I595" s="1027"/>
      <c r="J595" s="1027"/>
      <c r="K595" s="1027"/>
      <c r="L595" s="1027"/>
      <c r="M595" s="1027"/>
      <c r="N595" s="1027"/>
      <c r="O595" s="1027"/>
      <c r="P595" s="1032"/>
      <c r="Q595" s="1032"/>
    </row>
    <row r="596" spans="1:22" ht="11.1" customHeight="1">
      <c r="A596" s="1009" t="str">
        <f>"7."</f>
        <v>7.</v>
      </c>
      <c r="B596" s="1030" t="s">
        <v>210</v>
      </c>
      <c r="C596" s="964"/>
      <c r="D596" s="960"/>
      <c r="E596" s="960"/>
      <c r="F596" s="999"/>
      <c r="I596" s="1027"/>
      <c r="J596" s="1027"/>
      <c r="K596" s="1027"/>
      <c r="L596" s="1027"/>
      <c r="M596" s="1027"/>
      <c r="N596" s="1027"/>
      <c r="O596" s="1027"/>
      <c r="P596" s="1032"/>
      <c r="Q596" s="1032"/>
    </row>
    <row r="597" spans="1:22" ht="11.1" customHeight="1">
      <c r="A597" s="1009"/>
      <c r="B597" s="1030" t="s">
        <v>212</v>
      </c>
      <c r="C597" s="1027"/>
      <c r="D597" s="1027"/>
      <c r="E597" s="1027"/>
      <c r="F597" s="1031"/>
      <c r="G597" s="1027"/>
      <c r="H597" s="1035" t="s">
        <v>217</v>
      </c>
      <c r="I597" s="1027"/>
      <c r="J597" s="1027"/>
      <c r="K597" s="1027"/>
      <c r="L597" s="1027"/>
      <c r="M597" s="1027"/>
      <c r="N597" s="1027"/>
      <c r="O597" s="1027"/>
      <c r="P597" s="1032"/>
      <c r="Q597" s="1032"/>
    </row>
    <row r="598" spans="1:22" ht="11.1" customHeight="1">
      <c r="A598" s="1009" t="str">
        <f>"8."</f>
        <v>8.</v>
      </c>
      <c r="B598" s="898" t="s">
        <v>214</v>
      </c>
      <c r="C598" s="1027"/>
      <c r="D598" s="1027"/>
      <c r="E598" s="1027"/>
      <c r="F598" s="1031"/>
      <c r="G598" s="1027"/>
      <c r="H598" s="1027"/>
      <c r="I598" s="1027"/>
      <c r="J598" s="1027"/>
      <c r="K598" s="1027"/>
      <c r="L598" s="1027"/>
      <c r="M598" s="1027"/>
      <c r="N598" s="1027"/>
      <c r="O598" s="1027"/>
      <c r="P598" s="1032"/>
      <c r="Q598" s="1032"/>
    </row>
    <row r="599" spans="1:22" ht="11.1" customHeight="1">
      <c r="A599" s="898"/>
      <c r="B599" s="898" t="s">
        <v>216</v>
      </c>
      <c r="C599" s="1027"/>
      <c r="D599" s="1027"/>
      <c r="E599" s="1027"/>
      <c r="F599" s="1031"/>
      <c r="G599" s="1036"/>
      <c r="H599" s="1036"/>
      <c r="I599" s="1036"/>
      <c r="J599" s="1036"/>
      <c r="K599" s="1036"/>
      <c r="L599" s="1036"/>
      <c r="M599" s="1036"/>
      <c r="N599" s="1036"/>
      <c r="O599" s="1036"/>
      <c r="P599" s="1036"/>
      <c r="Q599" s="1036"/>
      <c r="R599" s="1036"/>
      <c r="S599" s="1036"/>
      <c r="T599" s="1036"/>
    </row>
    <row r="600" spans="1:22" ht="11.1" customHeight="1">
      <c r="C600" s="1027"/>
      <c r="D600" s="1027"/>
      <c r="E600" s="1027"/>
      <c r="F600" s="1031"/>
      <c r="G600" s="1037"/>
      <c r="H600" s="1037"/>
      <c r="I600" s="1037"/>
      <c r="J600" s="1037"/>
      <c r="K600" s="1037"/>
      <c r="L600" s="1037"/>
      <c r="M600" s="1037"/>
      <c r="N600" s="1038"/>
      <c r="O600" s="1038"/>
      <c r="P600" s="1032"/>
      <c r="Q600" s="1032"/>
      <c r="R600" s="1039"/>
      <c r="S600" s="1039"/>
      <c r="T600" s="1039"/>
    </row>
    <row r="601" spans="1:22" s="1033" customFormat="1" ht="11.1" customHeight="1">
      <c r="A601" s="1034"/>
      <c r="B601" s="1034"/>
      <c r="C601" s="1027"/>
      <c r="D601" s="1027"/>
      <c r="E601" s="1027"/>
      <c r="F601" s="1031"/>
      <c r="G601" s="1013"/>
      <c r="H601" s="1013"/>
      <c r="I601" s="1013"/>
      <c r="J601" s="1013"/>
      <c r="K601" s="1013"/>
      <c r="L601" s="1013"/>
      <c r="M601" s="1013"/>
      <c r="N601" s="1014"/>
      <c r="O601" s="1014"/>
      <c r="P601" s="1007"/>
      <c r="Q601" s="1007"/>
      <c r="U601" s="1028"/>
      <c r="V601" s="1029"/>
    </row>
    <row r="602" spans="1:22" s="1033" customFormat="1" ht="11.1" customHeight="1">
      <c r="A602" s="1034"/>
      <c r="B602" s="1034"/>
      <c r="C602" s="1027"/>
      <c r="D602" s="1027"/>
      <c r="E602" s="1027"/>
      <c r="F602" s="1031"/>
      <c r="G602" s="1013"/>
      <c r="H602" s="1013"/>
      <c r="I602" s="1013"/>
      <c r="J602" s="1013"/>
      <c r="K602" s="1013"/>
      <c r="L602" s="1013"/>
      <c r="M602" s="1013"/>
      <c r="N602" s="1014"/>
      <c r="O602" s="1014"/>
      <c r="P602" s="1007"/>
      <c r="Q602" s="1007"/>
      <c r="U602" s="1028"/>
      <c r="V602" s="1029"/>
    </row>
    <row r="603" spans="1:22" s="1033" customFormat="1" ht="11.1" customHeight="1">
      <c r="A603" s="1034"/>
      <c r="B603" s="1034"/>
      <c r="C603" s="1036"/>
      <c r="D603" s="1036"/>
      <c r="E603" s="1036"/>
      <c r="F603" s="198"/>
      <c r="G603" s="1013"/>
      <c r="H603" s="1013"/>
      <c r="I603" s="1013"/>
      <c r="J603" s="1013"/>
      <c r="K603" s="1013"/>
      <c r="L603" s="1013"/>
      <c r="M603" s="1013"/>
      <c r="N603" s="1014"/>
      <c r="O603" s="1014"/>
      <c r="P603" s="1007"/>
      <c r="Q603" s="1007"/>
      <c r="U603" s="1028"/>
      <c r="V603" s="1029"/>
    </row>
    <row r="604" spans="1:22" s="1033" customFormat="1" ht="11.1" customHeight="1">
      <c r="A604" s="1034"/>
      <c r="B604" s="1034"/>
      <c r="C604" s="1040"/>
      <c r="D604" s="1037"/>
      <c r="E604" s="1037"/>
      <c r="F604" s="1039"/>
      <c r="G604" s="1013"/>
      <c r="H604" s="1013"/>
      <c r="I604" s="1013"/>
      <c r="J604" s="1013"/>
      <c r="K604" s="1013"/>
      <c r="L604" s="1013"/>
      <c r="M604" s="1013"/>
      <c r="N604" s="1014"/>
      <c r="O604" s="1014"/>
      <c r="P604" s="1007"/>
      <c r="Q604" s="1007"/>
      <c r="U604" s="1028"/>
      <c r="V604" s="1029"/>
    </row>
    <row r="605" spans="1:22" s="1033" customFormat="1">
      <c r="A605" s="1034"/>
      <c r="B605" s="1013"/>
      <c r="C605" s="1015"/>
      <c r="D605" s="1041"/>
      <c r="E605" s="1013"/>
      <c r="F605" s="1016"/>
      <c r="G605" s="1034"/>
      <c r="H605" s="1034"/>
      <c r="I605" s="1034"/>
      <c r="J605" s="1034"/>
      <c r="K605" s="1034"/>
      <c r="L605" s="1034"/>
      <c r="M605" s="1034"/>
      <c r="N605" s="1042"/>
      <c r="O605" s="1043"/>
      <c r="P605" s="1044"/>
      <c r="Q605" s="1044"/>
      <c r="U605" s="1028"/>
      <c r="V605" s="1029"/>
    </row>
    <row r="606" spans="1:22" s="1033" customFormat="1">
      <c r="A606" s="1034"/>
      <c r="B606" s="1013"/>
      <c r="C606" s="1015"/>
      <c r="D606" s="1041"/>
      <c r="E606" s="1013"/>
      <c r="F606" s="1016"/>
      <c r="G606" s="1034"/>
      <c r="H606" s="1034"/>
      <c r="I606" s="1034"/>
      <c r="J606" s="1034"/>
      <c r="K606" s="1034"/>
      <c r="L606" s="1034"/>
      <c r="M606" s="1034"/>
      <c r="N606" s="1042"/>
      <c r="O606" s="1043"/>
      <c r="P606" s="1044"/>
      <c r="Q606" s="1044"/>
      <c r="U606" s="1028"/>
      <c r="V606" s="1029"/>
    </row>
    <row r="607" spans="1:22" s="1033" customFormat="1">
      <c r="A607" s="1034"/>
      <c r="B607" s="1013"/>
      <c r="C607" s="1015"/>
      <c r="D607" s="1041"/>
      <c r="E607" s="1013"/>
      <c r="F607" s="1016"/>
      <c r="G607" s="1034"/>
      <c r="H607" s="1034"/>
      <c r="I607" s="1034"/>
      <c r="J607" s="1034"/>
      <c r="K607" s="1034"/>
      <c r="L607" s="1034"/>
      <c r="M607" s="1034"/>
      <c r="N607" s="1042"/>
      <c r="O607" s="1043"/>
      <c r="P607" s="1044"/>
      <c r="Q607" s="1044"/>
      <c r="U607" s="1028"/>
      <c r="V607" s="1029"/>
    </row>
    <row r="608" spans="1:22" s="1033" customFormat="1">
      <c r="A608" s="1034"/>
      <c r="B608" s="1013"/>
      <c r="C608" s="1015"/>
      <c r="D608" s="1013"/>
      <c r="E608" s="1013"/>
      <c r="F608" s="1016"/>
      <c r="G608" s="1034"/>
      <c r="H608" s="1034"/>
      <c r="I608" s="1034"/>
      <c r="J608" s="1034"/>
      <c r="K608" s="1034"/>
      <c r="L608" s="1034"/>
      <c r="M608" s="1034"/>
      <c r="N608" s="1042"/>
      <c r="O608" s="1043"/>
      <c r="P608" s="1044"/>
      <c r="Q608" s="1044"/>
      <c r="U608" s="1028"/>
      <c r="V608" s="1029"/>
    </row>
    <row r="609" spans="1:22" s="1033" customFormat="1">
      <c r="A609" s="1034"/>
      <c r="B609" s="1034"/>
      <c r="C609" s="1045"/>
      <c r="D609" s="1046"/>
      <c r="E609" s="1034"/>
      <c r="F609" s="1047"/>
      <c r="G609" s="1034"/>
      <c r="H609" s="1034"/>
      <c r="I609" s="1034"/>
      <c r="J609" s="1034"/>
      <c r="K609" s="1034"/>
      <c r="L609" s="1034"/>
      <c r="M609" s="1034"/>
      <c r="N609" s="1042"/>
      <c r="O609" s="1043"/>
      <c r="P609" s="1044"/>
      <c r="Q609" s="1044"/>
      <c r="U609" s="1028"/>
      <c r="V609" s="1029"/>
    </row>
    <row r="610" spans="1:22" s="1033" customFormat="1">
      <c r="A610" s="1034"/>
      <c r="B610" s="1034"/>
      <c r="C610" s="1045"/>
      <c r="D610" s="1046"/>
      <c r="E610" s="1034"/>
      <c r="F610" s="1047"/>
      <c r="G610" s="1034"/>
      <c r="H610" s="1034"/>
      <c r="I610" s="1034"/>
      <c r="J610" s="1034"/>
      <c r="K610" s="1034"/>
      <c r="L610" s="1034"/>
      <c r="M610" s="1034"/>
      <c r="N610" s="1042"/>
      <c r="O610" s="1043"/>
      <c r="P610" s="1044"/>
      <c r="Q610" s="1044"/>
      <c r="U610" s="1028"/>
      <c r="V610" s="1029"/>
    </row>
    <row r="611" spans="1:22" s="1033" customFormat="1">
      <c r="A611" s="1034"/>
      <c r="B611" s="1034"/>
      <c r="C611" s="1045"/>
      <c r="D611" s="1046"/>
      <c r="E611" s="1034"/>
      <c r="F611" s="1047"/>
      <c r="G611" s="1034"/>
      <c r="H611" s="1034"/>
      <c r="I611" s="1034"/>
      <c r="J611" s="1034"/>
      <c r="K611" s="1034"/>
      <c r="L611" s="1034"/>
      <c r="M611" s="1034"/>
      <c r="N611" s="1042"/>
      <c r="O611" s="1043"/>
      <c r="P611" s="1044"/>
      <c r="Q611" s="1044"/>
      <c r="U611" s="1028"/>
      <c r="V611" s="1029"/>
    </row>
    <row r="612" spans="1:22" s="1033" customFormat="1">
      <c r="A612" s="1034"/>
      <c r="B612" s="1034"/>
      <c r="C612" s="1045"/>
      <c r="D612" s="1046"/>
      <c r="E612" s="1034"/>
      <c r="F612" s="1047"/>
      <c r="G612" s="1034"/>
      <c r="H612" s="1034"/>
      <c r="I612" s="1034"/>
      <c r="J612" s="1034"/>
      <c r="K612" s="1034"/>
      <c r="L612" s="1034"/>
      <c r="M612" s="1034"/>
      <c r="N612" s="1042"/>
      <c r="O612" s="1043"/>
      <c r="P612" s="1044"/>
      <c r="Q612" s="1044"/>
      <c r="U612" s="1028"/>
      <c r="V612" s="1029"/>
    </row>
    <row r="613" spans="1:22" s="1033" customFormat="1">
      <c r="A613" s="1034"/>
      <c r="B613" s="1034"/>
      <c r="C613" s="1045"/>
      <c r="D613" s="1046"/>
      <c r="E613" s="1034"/>
      <c r="F613" s="1047"/>
      <c r="G613" s="1034"/>
      <c r="H613" s="1034"/>
      <c r="I613" s="1034"/>
      <c r="J613" s="1034"/>
      <c r="K613" s="1034"/>
      <c r="L613" s="1034"/>
      <c r="M613" s="1034"/>
      <c r="N613" s="1042"/>
      <c r="O613" s="1043"/>
      <c r="P613" s="1044"/>
      <c r="Q613" s="1044"/>
      <c r="U613" s="1028"/>
      <c r="V613" s="1029"/>
    </row>
    <row r="614" spans="1:22" s="1033" customFormat="1">
      <c r="A614" s="1034"/>
      <c r="B614" s="1034"/>
      <c r="C614" s="1045"/>
      <c r="D614" s="1046"/>
      <c r="E614" s="1034"/>
      <c r="F614" s="1047"/>
      <c r="G614" s="1034"/>
      <c r="H614" s="1034"/>
      <c r="I614" s="1034"/>
      <c r="J614" s="1034"/>
      <c r="K614" s="1034"/>
      <c r="L614" s="1034"/>
      <c r="M614" s="1034"/>
      <c r="N614" s="1042"/>
      <c r="O614" s="1043"/>
      <c r="P614" s="1044"/>
      <c r="Q614" s="1044"/>
      <c r="U614" s="1028"/>
      <c r="V614" s="1029"/>
    </row>
    <row r="615" spans="1:22" s="1033" customFormat="1">
      <c r="A615" s="1034"/>
      <c r="B615" s="1034"/>
      <c r="C615" s="1045"/>
      <c r="D615" s="1046"/>
      <c r="E615" s="1034"/>
      <c r="F615" s="1047"/>
      <c r="G615" s="1034"/>
      <c r="H615" s="1034"/>
      <c r="I615" s="1034"/>
      <c r="J615" s="1034"/>
      <c r="K615" s="1034"/>
      <c r="L615" s="1034"/>
      <c r="M615" s="1034"/>
      <c r="N615" s="1042"/>
      <c r="O615" s="1043"/>
      <c r="P615" s="1044"/>
      <c r="Q615" s="1044"/>
      <c r="U615" s="1028"/>
      <c r="V615" s="1029"/>
    </row>
    <row r="616" spans="1:22" s="1033" customFormat="1">
      <c r="A616" s="1034"/>
      <c r="B616" s="1034"/>
      <c r="C616" s="1045"/>
      <c r="D616" s="1046"/>
      <c r="E616" s="1034"/>
      <c r="F616" s="1047"/>
      <c r="G616" s="1034"/>
      <c r="H616" s="1034"/>
      <c r="I616" s="1034"/>
      <c r="J616" s="1034"/>
      <c r="K616" s="1034"/>
      <c r="L616" s="1034"/>
      <c r="M616" s="1034"/>
      <c r="N616" s="1042"/>
      <c r="O616" s="1043"/>
      <c r="P616" s="1044"/>
      <c r="Q616" s="1044"/>
      <c r="U616" s="1028"/>
      <c r="V616" s="1029"/>
    </row>
    <row r="617" spans="1:22" s="1034" customFormat="1">
      <c r="C617" s="1045"/>
      <c r="D617" s="1046"/>
      <c r="F617" s="1047"/>
      <c r="N617" s="1042"/>
      <c r="O617" s="1043"/>
      <c r="P617" s="1044"/>
      <c r="Q617" s="1044"/>
      <c r="R617" s="1033"/>
      <c r="S617" s="1033"/>
      <c r="T617" s="1033"/>
      <c r="U617" s="1028"/>
      <c r="V617" s="1029"/>
    </row>
    <row r="618" spans="1:22" s="1034" customFormat="1">
      <c r="C618" s="1045"/>
      <c r="D618" s="1046"/>
      <c r="F618" s="1047"/>
      <c r="N618" s="1042"/>
      <c r="O618" s="1043"/>
      <c r="P618" s="1044"/>
      <c r="Q618" s="1044"/>
      <c r="R618" s="1033"/>
      <c r="S618" s="1033"/>
      <c r="T618" s="1033"/>
      <c r="U618" s="1028"/>
      <c r="V618" s="1029"/>
    </row>
    <row r="619" spans="1:22" s="1034" customFormat="1">
      <c r="C619" s="1045"/>
      <c r="D619" s="1046"/>
      <c r="F619" s="1047"/>
      <c r="N619" s="1042"/>
      <c r="O619" s="1043"/>
      <c r="P619" s="1044"/>
      <c r="Q619" s="1044"/>
      <c r="R619" s="1033"/>
      <c r="S619" s="1033"/>
      <c r="T619" s="1033"/>
      <c r="U619" s="1028"/>
      <c r="V619" s="1029"/>
    </row>
    <row r="620" spans="1:22" s="1034" customFormat="1">
      <c r="C620" s="1045"/>
      <c r="D620" s="1046"/>
      <c r="F620" s="1047"/>
      <c r="N620" s="1042"/>
      <c r="O620" s="1043"/>
      <c r="P620" s="1044"/>
      <c r="Q620" s="1044"/>
      <c r="R620" s="1033"/>
      <c r="S620" s="1033"/>
      <c r="T620" s="1033"/>
      <c r="U620" s="1028"/>
      <c r="V620" s="1029"/>
    </row>
    <row r="621" spans="1:22" s="1034" customFormat="1">
      <c r="C621" s="1045"/>
      <c r="D621" s="1046"/>
      <c r="F621" s="1047"/>
      <c r="N621" s="1042"/>
      <c r="O621" s="1043"/>
      <c r="P621" s="1044"/>
      <c r="Q621" s="1044"/>
      <c r="R621" s="1033"/>
      <c r="S621" s="1033"/>
      <c r="T621" s="1033"/>
      <c r="U621" s="1028"/>
      <c r="V621" s="1029"/>
    </row>
    <row r="622" spans="1:22" s="1034" customFormat="1">
      <c r="C622" s="1045"/>
      <c r="D622" s="1046"/>
      <c r="F622" s="1047"/>
      <c r="N622" s="1042"/>
      <c r="O622" s="1043"/>
      <c r="P622" s="1044"/>
      <c r="Q622" s="1044"/>
      <c r="R622" s="1033"/>
      <c r="S622" s="1033"/>
      <c r="T622" s="1033"/>
      <c r="U622" s="1028"/>
      <c r="V622" s="1029"/>
    </row>
    <row r="623" spans="1:22" s="1034" customFormat="1">
      <c r="C623" s="1045"/>
      <c r="D623" s="1046"/>
      <c r="F623" s="1047"/>
      <c r="N623" s="1042"/>
      <c r="O623" s="1043"/>
      <c r="P623" s="1044"/>
      <c r="Q623" s="1044"/>
      <c r="R623" s="1033"/>
      <c r="S623" s="1033"/>
      <c r="T623" s="1033"/>
      <c r="U623" s="1028"/>
      <c r="V623" s="1029"/>
    </row>
    <row r="624" spans="1:22" s="1034" customFormat="1">
      <c r="C624" s="1045"/>
      <c r="D624" s="1046"/>
      <c r="F624" s="1047"/>
      <c r="N624" s="1042"/>
      <c r="O624" s="1043"/>
      <c r="P624" s="1044"/>
      <c r="Q624" s="1044"/>
      <c r="R624" s="1033"/>
      <c r="S624" s="1033"/>
      <c r="T624" s="1033"/>
      <c r="U624" s="1028"/>
      <c r="V624" s="1029"/>
    </row>
    <row r="625" spans="3:22" s="1034" customFormat="1">
      <c r="C625" s="1045"/>
      <c r="D625" s="1046"/>
      <c r="F625" s="1047"/>
      <c r="N625" s="1042"/>
      <c r="O625" s="1043"/>
      <c r="P625" s="1044"/>
      <c r="Q625" s="1044"/>
      <c r="R625" s="1033"/>
      <c r="S625" s="1033"/>
      <c r="T625" s="1033"/>
      <c r="U625" s="1028"/>
      <c r="V625" s="1029"/>
    </row>
    <row r="626" spans="3:22" s="1034" customFormat="1">
      <c r="C626" s="1045"/>
      <c r="D626" s="1046"/>
      <c r="F626" s="1047"/>
      <c r="N626" s="1042"/>
      <c r="O626" s="1043"/>
      <c r="P626" s="1044"/>
      <c r="Q626" s="1044"/>
      <c r="R626" s="1033"/>
      <c r="S626" s="1033"/>
      <c r="T626" s="1033"/>
      <c r="U626" s="1028"/>
      <c r="V626" s="1029"/>
    </row>
    <row r="627" spans="3:22" s="1034" customFormat="1">
      <c r="C627" s="1045"/>
      <c r="D627" s="1046"/>
      <c r="F627" s="1047"/>
      <c r="N627" s="1042"/>
      <c r="O627" s="1043"/>
      <c r="P627" s="1044"/>
      <c r="Q627" s="1044"/>
      <c r="R627" s="1033"/>
      <c r="S627" s="1033"/>
      <c r="T627" s="1033"/>
      <c r="U627" s="1028"/>
      <c r="V627" s="1029"/>
    </row>
    <row r="628" spans="3:22" s="1034" customFormat="1">
      <c r="C628" s="1045"/>
      <c r="D628" s="1046"/>
      <c r="F628" s="1047"/>
      <c r="N628" s="1042"/>
      <c r="O628" s="1043"/>
      <c r="P628" s="1044"/>
      <c r="Q628" s="1044"/>
      <c r="R628" s="1033"/>
      <c r="S628" s="1033"/>
      <c r="T628" s="1033"/>
      <c r="U628" s="1028"/>
      <c r="V628" s="1029"/>
    </row>
    <row r="629" spans="3:22" s="1034" customFormat="1">
      <c r="C629" s="1045"/>
      <c r="D629" s="1046"/>
      <c r="F629" s="1047"/>
      <c r="N629" s="1042"/>
      <c r="O629" s="1043"/>
      <c r="P629" s="1044"/>
      <c r="Q629" s="1044"/>
      <c r="R629" s="1033"/>
      <c r="S629" s="1033"/>
      <c r="T629" s="1033"/>
      <c r="U629" s="1028"/>
      <c r="V629" s="1029"/>
    </row>
    <row r="630" spans="3:22" s="1034" customFormat="1">
      <c r="C630" s="1045"/>
      <c r="D630" s="1046"/>
      <c r="F630" s="1047"/>
      <c r="N630" s="1042"/>
      <c r="O630" s="1043"/>
      <c r="P630" s="1044"/>
      <c r="Q630" s="1044"/>
      <c r="R630" s="1033"/>
      <c r="S630" s="1033"/>
      <c r="T630" s="1033"/>
      <c r="U630" s="1028"/>
      <c r="V630" s="1029"/>
    </row>
    <row r="631" spans="3:22" s="1034" customFormat="1">
      <c r="C631" s="1045"/>
      <c r="D631" s="1046"/>
      <c r="F631" s="1047"/>
      <c r="N631" s="1042"/>
      <c r="O631" s="1043"/>
      <c r="P631" s="1044"/>
      <c r="Q631" s="1044"/>
      <c r="R631" s="1033"/>
      <c r="S631" s="1033"/>
      <c r="T631" s="1033"/>
      <c r="U631" s="1028"/>
      <c r="V631" s="1029"/>
    </row>
    <row r="632" spans="3:22" s="1034" customFormat="1">
      <c r="C632" s="1045"/>
      <c r="D632" s="1046"/>
      <c r="F632" s="1047"/>
      <c r="N632" s="1042"/>
      <c r="O632" s="1043"/>
      <c r="P632" s="1044"/>
      <c r="Q632" s="1044"/>
      <c r="R632" s="1033"/>
      <c r="S632" s="1033"/>
      <c r="T632" s="1033"/>
      <c r="U632" s="1028"/>
      <c r="V632" s="1029"/>
    </row>
    <row r="633" spans="3:22" s="1034" customFormat="1">
      <c r="C633" s="1045"/>
      <c r="D633" s="1046"/>
      <c r="F633" s="1047"/>
      <c r="N633" s="1042"/>
      <c r="O633" s="1043"/>
      <c r="P633" s="1044"/>
      <c r="Q633" s="1044"/>
      <c r="R633" s="1033"/>
      <c r="S633" s="1033"/>
      <c r="T633" s="1033"/>
      <c r="U633" s="1028"/>
      <c r="V633" s="1029"/>
    </row>
    <row r="634" spans="3:22" s="1034" customFormat="1">
      <c r="C634" s="1045"/>
      <c r="D634" s="1046"/>
      <c r="F634" s="1047"/>
      <c r="N634" s="1042"/>
      <c r="O634" s="1043"/>
      <c r="P634" s="1044"/>
      <c r="Q634" s="1044"/>
      <c r="R634" s="1033"/>
      <c r="S634" s="1033"/>
      <c r="T634" s="1033"/>
      <c r="U634" s="1028"/>
      <c r="V634" s="1029"/>
    </row>
    <row r="635" spans="3:22" s="1034" customFormat="1">
      <c r="C635" s="1045"/>
      <c r="D635" s="1046"/>
      <c r="F635" s="1047"/>
      <c r="N635" s="1042"/>
      <c r="O635" s="1043"/>
      <c r="P635" s="1044"/>
      <c r="Q635" s="1044"/>
      <c r="R635" s="1033"/>
      <c r="S635" s="1033"/>
      <c r="T635" s="1033"/>
      <c r="U635" s="1028"/>
      <c r="V635" s="1029"/>
    </row>
    <row r="636" spans="3:22" s="1034" customFormat="1">
      <c r="C636" s="1045"/>
      <c r="D636" s="1046"/>
      <c r="F636" s="1047"/>
      <c r="N636" s="1042"/>
      <c r="O636" s="1043"/>
      <c r="P636" s="1044"/>
      <c r="Q636" s="1044"/>
      <c r="R636" s="1033"/>
      <c r="S636" s="1033"/>
      <c r="T636" s="1033"/>
      <c r="U636" s="1028"/>
      <c r="V636" s="1029"/>
    </row>
    <row r="637" spans="3:22" s="1034" customFormat="1">
      <c r="C637" s="1045"/>
      <c r="D637" s="1046"/>
      <c r="F637" s="1047"/>
      <c r="N637" s="1042"/>
      <c r="O637" s="1043"/>
      <c r="P637" s="1044"/>
      <c r="Q637" s="1044"/>
      <c r="R637" s="1033"/>
      <c r="S637" s="1033"/>
      <c r="T637" s="1033"/>
      <c r="U637" s="1028"/>
      <c r="V637" s="1029"/>
    </row>
    <row r="638" spans="3:22" s="1034" customFormat="1">
      <c r="C638" s="1045"/>
      <c r="D638" s="1046"/>
      <c r="F638" s="1047"/>
      <c r="N638" s="1042"/>
      <c r="O638" s="1043"/>
      <c r="P638" s="1044"/>
      <c r="Q638" s="1044"/>
      <c r="R638" s="1033"/>
      <c r="S638" s="1033"/>
      <c r="T638" s="1033"/>
      <c r="U638" s="1028"/>
      <c r="V638" s="1029"/>
    </row>
    <row r="639" spans="3:22" s="1034" customFormat="1">
      <c r="C639" s="1045"/>
      <c r="D639" s="1046"/>
      <c r="F639" s="1047"/>
      <c r="N639" s="1042"/>
      <c r="O639" s="1043"/>
      <c r="P639" s="1044"/>
      <c r="Q639" s="1044"/>
      <c r="R639" s="1033"/>
      <c r="S639" s="1033"/>
      <c r="T639" s="1033"/>
      <c r="U639" s="1028"/>
      <c r="V639" s="1029"/>
    </row>
    <row r="640" spans="3:22" s="1034" customFormat="1">
      <c r="C640" s="1045"/>
      <c r="D640" s="1046"/>
      <c r="F640" s="1047"/>
      <c r="N640" s="1042"/>
      <c r="O640" s="1043"/>
      <c r="P640" s="1044"/>
      <c r="Q640" s="1044"/>
      <c r="R640" s="1033"/>
      <c r="S640" s="1033"/>
      <c r="T640" s="1033"/>
      <c r="U640" s="1028"/>
      <c r="V640" s="1029"/>
    </row>
    <row r="641" spans="3:22" s="1034" customFormat="1">
      <c r="C641" s="1045"/>
      <c r="D641" s="1046"/>
      <c r="F641" s="1047"/>
      <c r="N641" s="1042"/>
      <c r="O641" s="1043"/>
      <c r="P641" s="1044"/>
      <c r="Q641" s="1044"/>
      <c r="R641" s="1033"/>
      <c r="S641" s="1033"/>
      <c r="T641" s="1033"/>
      <c r="U641" s="1028"/>
      <c r="V641" s="1029"/>
    </row>
    <row r="642" spans="3:22" s="1034" customFormat="1">
      <c r="C642" s="1045"/>
      <c r="D642" s="1046"/>
      <c r="F642" s="1047"/>
      <c r="N642" s="1042"/>
      <c r="O642" s="1043"/>
      <c r="P642" s="1044"/>
      <c r="Q642" s="1044"/>
      <c r="R642" s="1033"/>
      <c r="S642" s="1033"/>
      <c r="T642" s="1033"/>
      <c r="U642" s="1028"/>
      <c r="V642" s="1029"/>
    </row>
    <row r="643" spans="3:22" s="1034" customFormat="1">
      <c r="C643" s="1045"/>
      <c r="D643" s="1046"/>
      <c r="F643" s="1047"/>
      <c r="N643" s="1042"/>
      <c r="O643" s="1043"/>
      <c r="P643" s="1044"/>
      <c r="Q643" s="1044"/>
      <c r="R643" s="1033"/>
      <c r="S643" s="1033"/>
      <c r="T643" s="1033"/>
      <c r="U643" s="1028"/>
      <c r="V643" s="1029"/>
    </row>
    <row r="644" spans="3:22" s="1034" customFormat="1">
      <c r="C644" s="1045"/>
      <c r="D644" s="1046"/>
      <c r="F644" s="1047"/>
      <c r="N644" s="1042"/>
      <c r="O644" s="1043"/>
      <c r="P644" s="1044"/>
      <c r="Q644" s="1044"/>
      <c r="R644" s="1033"/>
      <c r="S644" s="1033"/>
      <c r="T644" s="1033"/>
      <c r="U644" s="1028"/>
      <c r="V644" s="1029"/>
    </row>
    <row r="645" spans="3:22" s="1034" customFormat="1">
      <c r="C645" s="1045"/>
      <c r="D645" s="1046"/>
      <c r="F645" s="1047"/>
      <c r="N645" s="1042"/>
      <c r="O645" s="1043"/>
      <c r="P645" s="1044"/>
      <c r="Q645" s="1044"/>
      <c r="R645" s="1033"/>
      <c r="S645" s="1033"/>
      <c r="T645" s="1033"/>
      <c r="U645" s="1028"/>
      <c r="V645" s="1029"/>
    </row>
    <row r="646" spans="3:22" s="1034" customFormat="1">
      <c r="C646" s="1045"/>
      <c r="D646" s="1046"/>
      <c r="F646" s="1047"/>
      <c r="N646" s="1042"/>
      <c r="O646" s="1043"/>
      <c r="P646" s="1044"/>
      <c r="Q646" s="1044"/>
      <c r="R646" s="1033"/>
      <c r="S646" s="1033"/>
      <c r="T646" s="1033"/>
      <c r="U646" s="1028"/>
      <c r="V646" s="1029"/>
    </row>
    <row r="647" spans="3:22" s="1034" customFormat="1">
      <c r="C647" s="1045"/>
      <c r="D647" s="1046"/>
      <c r="F647" s="1047"/>
      <c r="N647" s="1042"/>
      <c r="O647" s="1043"/>
      <c r="P647" s="1044"/>
      <c r="Q647" s="1044"/>
      <c r="R647" s="1033"/>
      <c r="S647" s="1033"/>
      <c r="T647" s="1033"/>
      <c r="U647" s="1028"/>
      <c r="V647" s="1029"/>
    </row>
    <row r="648" spans="3:22" s="1034" customFormat="1">
      <c r="C648" s="1045"/>
      <c r="D648" s="1046"/>
      <c r="F648" s="1047"/>
      <c r="N648" s="1042"/>
      <c r="O648" s="1043"/>
      <c r="P648" s="1044"/>
      <c r="Q648" s="1044"/>
      <c r="R648" s="1033"/>
      <c r="S648" s="1033"/>
      <c r="T648" s="1033"/>
      <c r="U648" s="1028"/>
      <c r="V648" s="1029"/>
    </row>
    <row r="649" spans="3:22" s="1034" customFormat="1">
      <c r="C649" s="1045"/>
      <c r="D649" s="1046"/>
      <c r="F649" s="1047"/>
      <c r="N649" s="1042"/>
      <c r="O649" s="1043"/>
      <c r="P649" s="1044"/>
      <c r="Q649" s="1044"/>
      <c r="R649" s="1033"/>
      <c r="S649" s="1033"/>
      <c r="T649" s="1033"/>
      <c r="U649" s="1028"/>
      <c r="V649" s="1029"/>
    </row>
    <row r="650" spans="3:22" s="1034" customFormat="1">
      <c r="C650" s="1045"/>
      <c r="D650" s="1046"/>
      <c r="F650" s="1047"/>
      <c r="N650" s="1042"/>
      <c r="O650" s="1043"/>
      <c r="P650" s="1044"/>
      <c r="Q650" s="1044"/>
      <c r="R650" s="1033"/>
      <c r="S650" s="1033"/>
      <c r="T650" s="1033"/>
      <c r="U650" s="1028"/>
      <c r="V650" s="1029"/>
    </row>
    <row r="651" spans="3:22" s="1034" customFormat="1">
      <c r="C651" s="1045"/>
      <c r="D651" s="1046"/>
      <c r="F651" s="1047"/>
      <c r="N651" s="1042"/>
      <c r="O651" s="1043"/>
      <c r="P651" s="1044"/>
      <c r="Q651" s="1044"/>
      <c r="R651" s="1033"/>
      <c r="S651" s="1033"/>
      <c r="T651" s="1033"/>
      <c r="U651" s="1028"/>
      <c r="V651" s="1029"/>
    </row>
    <row r="652" spans="3:22" s="1034" customFormat="1">
      <c r="C652" s="1045"/>
      <c r="D652" s="1046"/>
      <c r="F652" s="1047"/>
      <c r="N652" s="1042"/>
      <c r="O652" s="1043"/>
      <c r="P652" s="1044"/>
      <c r="Q652" s="1044"/>
      <c r="R652" s="1033"/>
      <c r="S652" s="1033"/>
      <c r="T652" s="1033"/>
      <c r="U652" s="1028"/>
      <c r="V652" s="1029"/>
    </row>
    <row r="653" spans="3:22" s="1034" customFormat="1">
      <c r="C653" s="1045"/>
      <c r="D653" s="1046"/>
      <c r="F653" s="1047"/>
      <c r="N653" s="1042"/>
      <c r="O653" s="1043"/>
      <c r="P653" s="1044"/>
      <c r="Q653" s="1044"/>
      <c r="R653" s="1033"/>
      <c r="S653" s="1033"/>
      <c r="T653" s="1033"/>
      <c r="U653" s="1028"/>
      <c r="V653" s="1029"/>
    </row>
    <row r="654" spans="3:22" s="1034" customFormat="1">
      <c r="C654" s="1045"/>
      <c r="D654" s="1046"/>
      <c r="F654" s="1047"/>
      <c r="N654" s="1042"/>
      <c r="O654" s="1043"/>
      <c r="P654" s="1044"/>
      <c r="Q654" s="1044"/>
      <c r="R654" s="1033"/>
      <c r="S654" s="1033"/>
      <c r="T654" s="1033"/>
      <c r="U654" s="1028"/>
      <c r="V654" s="1029"/>
    </row>
    <row r="655" spans="3:22" s="1034" customFormat="1">
      <c r="C655" s="1045"/>
      <c r="D655" s="1046"/>
      <c r="F655" s="1047"/>
      <c r="N655" s="1042"/>
      <c r="O655" s="1043"/>
      <c r="P655" s="1044"/>
      <c r="Q655" s="1044"/>
      <c r="R655" s="1033"/>
      <c r="S655" s="1033"/>
      <c r="T655" s="1033"/>
      <c r="U655" s="1028"/>
      <c r="V655" s="1029"/>
    </row>
    <row r="656" spans="3:22" s="1034" customFormat="1">
      <c r="C656" s="1045"/>
      <c r="D656" s="1046"/>
      <c r="F656" s="1047"/>
      <c r="N656" s="1042"/>
      <c r="O656" s="1043"/>
      <c r="P656" s="1044"/>
      <c r="Q656" s="1044"/>
      <c r="R656" s="1033"/>
      <c r="S656" s="1033"/>
      <c r="T656" s="1033"/>
      <c r="U656" s="1028"/>
      <c r="V656" s="1029"/>
    </row>
    <row r="657" spans="3:22" s="1034" customFormat="1">
      <c r="C657" s="1045"/>
      <c r="D657" s="1046"/>
      <c r="F657" s="1047"/>
      <c r="N657" s="1042"/>
      <c r="O657" s="1043"/>
      <c r="P657" s="1044"/>
      <c r="Q657" s="1044"/>
      <c r="R657" s="1033"/>
      <c r="S657" s="1033"/>
      <c r="T657" s="1033"/>
      <c r="U657" s="1028"/>
      <c r="V657" s="1029"/>
    </row>
    <row r="658" spans="3:22" s="1034" customFormat="1">
      <c r="C658" s="1045"/>
      <c r="D658" s="1046"/>
      <c r="F658" s="1047"/>
      <c r="N658" s="1042"/>
      <c r="O658" s="1043"/>
      <c r="P658" s="1044"/>
      <c r="Q658" s="1044"/>
      <c r="R658" s="1033"/>
      <c r="S658" s="1033"/>
      <c r="T658" s="1033"/>
      <c r="U658" s="1028"/>
      <c r="V658" s="1029"/>
    </row>
    <row r="659" spans="3:22" s="1034" customFormat="1">
      <c r="C659" s="1045"/>
      <c r="D659" s="1046"/>
      <c r="F659" s="1047"/>
      <c r="N659" s="1042"/>
      <c r="O659" s="1043"/>
      <c r="P659" s="1044"/>
      <c r="Q659" s="1044"/>
      <c r="R659" s="1033"/>
      <c r="S659" s="1033"/>
      <c r="T659" s="1033"/>
      <c r="U659" s="1028"/>
      <c r="V659" s="1029"/>
    </row>
    <row r="660" spans="3:22" s="1034" customFormat="1">
      <c r="C660" s="1045"/>
      <c r="D660" s="1046"/>
      <c r="F660" s="1047"/>
      <c r="N660" s="1042"/>
      <c r="O660" s="1043"/>
      <c r="P660" s="1044"/>
      <c r="Q660" s="1044"/>
      <c r="R660" s="1033"/>
      <c r="S660" s="1033"/>
      <c r="T660" s="1033"/>
      <c r="U660" s="1028"/>
      <c r="V660" s="1029"/>
    </row>
    <row r="661" spans="3:22" s="1034" customFormat="1">
      <c r="C661" s="1045"/>
      <c r="D661" s="1046"/>
      <c r="F661" s="1047"/>
      <c r="N661" s="1042"/>
      <c r="O661" s="1043"/>
      <c r="P661" s="1044"/>
      <c r="Q661" s="1044"/>
      <c r="R661" s="1033"/>
      <c r="S661" s="1033"/>
      <c r="T661" s="1033"/>
      <c r="U661" s="1028"/>
      <c r="V661" s="1029"/>
    </row>
    <row r="662" spans="3:22" s="1034" customFormat="1">
      <c r="C662" s="1045"/>
      <c r="D662" s="1046"/>
      <c r="F662" s="1047"/>
      <c r="N662" s="1042"/>
      <c r="O662" s="1043"/>
      <c r="P662" s="1044"/>
      <c r="Q662" s="1044"/>
      <c r="R662" s="1033"/>
      <c r="S662" s="1033"/>
      <c r="T662" s="1033"/>
      <c r="U662" s="1028"/>
      <c r="V662" s="1029"/>
    </row>
    <row r="663" spans="3:22" s="1034" customFormat="1">
      <c r="C663" s="1045"/>
      <c r="D663" s="1046"/>
      <c r="F663" s="1047"/>
      <c r="N663" s="1042"/>
      <c r="O663" s="1043"/>
      <c r="P663" s="1044"/>
      <c r="Q663" s="1044"/>
      <c r="R663" s="1033"/>
      <c r="S663" s="1033"/>
      <c r="T663" s="1033"/>
      <c r="U663" s="1028"/>
      <c r="V663" s="1029"/>
    </row>
    <row r="664" spans="3:22" s="1034" customFormat="1">
      <c r="C664" s="1045"/>
      <c r="D664" s="1046"/>
      <c r="F664" s="1047"/>
      <c r="N664" s="1042"/>
      <c r="O664" s="1043"/>
      <c r="P664" s="1044"/>
      <c r="Q664" s="1044"/>
      <c r="R664" s="1033"/>
      <c r="S664" s="1033"/>
      <c r="T664" s="1033"/>
      <c r="U664" s="1028"/>
      <c r="V664" s="1029"/>
    </row>
    <row r="665" spans="3:22" s="1034" customFormat="1">
      <c r="C665" s="1045"/>
      <c r="D665" s="1046"/>
      <c r="F665" s="1047"/>
      <c r="N665" s="1042"/>
      <c r="O665" s="1043"/>
      <c r="P665" s="1044"/>
      <c r="Q665" s="1044"/>
      <c r="R665" s="1033"/>
      <c r="S665" s="1033"/>
      <c r="T665" s="1033"/>
      <c r="U665" s="1028"/>
      <c r="V665" s="1029"/>
    </row>
    <row r="666" spans="3:22" s="1034" customFormat="1">
      <c r="C666" s="1045"/>
      <c r="D666" s="1046"/>
      <c r="F666" s="1047"/>
      <c r="N666" s="1042"/>
      <c r="O666" s="1043"/>
      <c r="P666" s="1044"/>
      <c r="Q666" s="1044"/>
      <c r="R666" s="1033"/>
      <c r="S666" s="1033"/>
      <c r="T666" s="1033"/>
      <c r="U666" s="1028"/>
      <c r="V666" s="1029"/>
    </row>
    <row r="667" spans="3:22" s="1034" customFormat="1">
      <c r="C667" s="1045"/>
      <c r="D667" s="1046"/>
      <c r="F667" s="1047"/>
      <c r="N667" s="1042"/>
      <c r="O667" s="1043"/>
      <c r="P667" s="1044"/>
      <c r="Q667" s="1044"/>
      <c r="R667" s="1033"/>
      <c r="S667" s="1033"/>
      <c r="T667" s="1033"/>
      <c r="U667" s="1028"/>
      <c r="V667" s="1029"/>
    </row>
    <row r="668" spans="3:22" s="1034" customFormat="1">
      <c r="C668" s="1045"/>
      <c r="D668" s="1046"/>
      <c r="F668" s="1047"/>
      <c r="N668" s="1042"/>
      <c r="O668" s="1043"/>
      <c r="P668" s="1044"/>
      <c r="Q668" s="1044"/>
      <c r="R668" s="1033"/>
      <c r="S668" s="1033"/>
      <c r="T668" s="1033"/>
      <c r="U668" s="1028"/>
      <c r="V668" s="1029"/>
    </row>
    <row r="669" spans="3:22" s="1034" customFormat="1">
      <c r="C669" s="1045"/>
      <c r="D669" s="1046"/>
      <c r="F669" s="1047"/>
      <c r="N669" s="1042"/>
      <c r="O669" s="1043"/>
      <c r="P669" s="1044"/>
      <c r="Q669" s="1044"/>
      <c r="R669" s="1033"/>
      <c r="S669" s="1033"/>
      <c r="T669" s="1033"/>
      <c r="U669" s="1028"/>
      <c r="V669" s="1029"/>
    </row>
    <row r="670" spans="3:22" s="1034" customFormat="1">
      <c r="C670" s="1045"/>
      <c r="D670" s="1046"/>
      <c r="F670" s="1047"/>
      <c r="N670" s="1042"/>
      <c r="O670" s="1043"/>
      <c r="P670" s="1044"/>
      <c r="Q670" s="1044"/>
      <c r="R670" s="1033"/>
      <c r="S670" s="1033"/>
      <c r="T670" s="1033"/>
      <c r="U670" s="1028"/>
      <c r="V670" s="1029"/>
    </row>
    <row r="671" spans="3:22" s="1034" customFormat="1">
      <c r="C671" s="1045"/>
      <c r="D671" s="1046"/>
      <c r="F671" s="1047"/>
      <c r="N671" s="1042"/>
      <c r="O671" s="1043"/>
      <c r="P671" s="1044"/>
      <c r="Q671" s="1044"/>
      <c r="R671" s="1033"/>
      <c r="S671" s="1033"/>
      <c r="T671" s="1033"/>
      <c r="U671" s="1028"/>
      <c r="V671" s="1029"/>
    </row>
    <row r="672" spans="3:22" s="1034" customFormat="1">
      <c r="C672" s="1045"/>
      <c r="D672" s="1046"/>
      <c r="F672" s="1047"/>
      <c r="N672" s="1042"/>
      <c r="O672" s="1043"/>
      <c r="P672" s="1044"/>
      <c r="Q672" s="1044"/>
      <c r="R672" s="1033"/>
      <c r="S672" s="1033"/>
      <c r="T672" s="1033"/>
      <c r="U672" s="1028"/>
      <c r="V672" s="1029"/>
    </row>
    <row r="673" spans="3:22" s="1034" customFormat="1">
      <c r="C673" s="1045"/>
      <c r="D673" s="1046"/>
      <c r="F673" s="1047"/>
      <c r="N673" s="1042"/>
      <c r="O673" s="1043"/>
      <c r="P673" s="1044"/>
      <c r="Q673" s="1044"/>
      <c r="R673" s="1033"/>
      <c r="S673" s="1033"/>
      <c r="T673" s="1033"/>
      <c r="U673" s="1028"/>
      <c r="V673" s="1029"/>
    </row>
    <row r="674" spans="3:22" s="1034" customFormat="1">
      <c r="C674" s="1045"/>
      <c r="D674" s="1046"/>
      <c r="F674" s="1047"/>
      <c r="N674" s="1042"/>
      <c r="O674" s="1043"/>
      <c r="P674" s="1044"/>
      <c r="Q674" s="1044"/>
      <c r="R674" s="1033"/>
      <c r="S674" s="1033"/>
      <c r="T674" s="1033"/>
      <c r="U674" s="1028"/>
      <c r="V674" s="1029"/>
    </row>
    <row r="675" spans="3:22" s="1034" customFormat="1">
      <c r="C675" s="1045"/>
      <c r="D675" s="1046"/>
      <c r="F675" s="1047"/>
      <c r="N675" s="1042"/>
      <c r="O675" s="1043"/>
      <c r="P675" s="1044"/>
      <c r="Q675" s="1044"/>
      <c r="R675" s="1033"/>
      <c r="S675" s="1033"/>
      <c r="T675" s="1033"/>
      <c r="U675" s="1028"/>
      <c r="V675" s="1029"/>
    </row>
    <row r="676" spans="3:22" s="1034" customFormat="1">
      <c r="C676" s="1045"/>
      <c r="D676" s="1046"/>
      <c r="F676" s="1047"/>
      <c r="N676" s="1042"/>
      <c r="O676" s="1043"/>
      <c r="P676" s="1044"/>
      <c r="Q676" s="1044"/>
      <c r="R676" s="1033"/>
      <c r="S676" s="1033"/>
      <c r="T676" s="1033"/>
      <c r="U676" s="1028"/>
      <c r="V676" s="1029"/>
    </row>
    <row r="677" spans="3:22" s="1034" customFormat="1">
      <c r="C677" s="1045"/>
      <c r="D677" s="1046"/>
      <c r="F677" s="1047"/>
      <c r="N677" s="1042"/>
      <c r="O677" s="1043"/>
      <c r="P677" s="1044"/>
      <c r="Q677" s="1044"/>
      <c r="R677" s="1033"/>
      <c r="S677" s="1033"/>
      <c r="T677" s="1033"/>
      <c r="U677" s="1028"/>
      <c r="V677" s="1029"/>
    </row>
    <row r="678" spans="3:22" s="1034" customFormat="1">
      <c r="C678" s="1045"/>
      <c r="D678" s="1046"/>
      <c r="F678" s="1047"/>
      <c r="N678" s="1042"/>
      <c r="O678" s="1043"/>
      <c r="P678" s="1044"/>
      <c r="Q678" s="1044"/>
      <c r="R678" s="1033"/>
      <c r="S678" s="1033"/>
      <c r="T678" s="1033"/>
      <c r="U678" s="1028"/>
      <c r="V678" s="1029"/>
    </row>
    <row r="679" spans="3:22" s="1034" customFormat="1">
      <c r="C679" s="1045"/>
      <c r="D679" s="1046"/>
      <c r="F679" s="1047"/>
      <c r="N679" s="1042"/>
      <c r="O679" s="1043"/>
      <c r="P679" s="1044"/>
      <c r="Q679" s="1044"/>
      <c r="R679" s="1033"/>
      <c r="S679" s="1033"/>
      <c r="T679" s="1033"/>
      <c r="U679" s="1028"/>
      <c r="V679" s="1029"/>
    </row>
    <row r="680" spans="3:22" s="1034" customFormat="1">
      <c r="C680" s="1045"/>
      <c r="D680" s="1046"/>
      <c r="F680" s="1047"/>
      <c r="N680" s="1042"/>
      <c r="O680" s="1043"/>
      <c r="P680" s="1044"/>
      <c r="Q680" s="1044"/>
      <c r="R680" s="1033"/>
      <c r="S680" s="1033"/>
      <c r="T680" s="1033"/>
      <c r="U680" s="1028"/>
      <c r="V680" s="1029"/>
    </row>
    <row r="681" spans="3:22" s="1034" customFormat="1">
      <c r="C681" s="1045"/>
      <c r="D681" s="1046"/>
      <c r="F681" s="1047"/>
      <c r="N681" s="1042"/>
      <c r="O681" s="1043"/>
      <c r="P681" s="1044"/>
      <c r="Q681" s="1044"/>
      <c r="R681" s="1033"/>
      <c r="S681" s="1033"/>
      <c r="T681" s="1033"/>
      <c r="U681" s="1028"/>
      <c r="V681" s="1029"/>
    </row>
    <row r="682" spans="3:22" s="1034" customFormat="1">
      <c r="C682" s="1045"/>
      <c r="D682" s="1046"/>
      <c r="F682" s="1047"/>
      <c r="N682" s="1042"/>
      <c r="O682" s="1043"/>
      <c r="P682" s="1044"/>
      <c r="Q682" s="1044"/>
      <c r="R682" s="1033"/>
      <c r="S682" s="1033"/>
      <c r="T682" s="1033"/>
      <c r="U682" s="1028"/>
      <c r="V682" s="1029"/>
    </row>
    <row r="683" spans="3:22" s="1034" customFormat="1">
      <c r="C683" s="1045"/>
      <c r="D683" s="1046"/>
      <c r="F683" s="1047"/>
      <c r="N683" s="1042"/>
      <c r="O683" s="1043"/>
      <c r="P683" s="1044"/>
      <c r="Q683" s="1044"/>
      <c r="R683" s="1033"/>
      <c r="S683" s="1033"/>
      <c r="T683" s="1033"/>
      <c r="U683" s="1028"/>
      <c r="V683" s="1029"/>
    </row>
    <row r="684" spans="3:22" s="1034" customFormat="1">
      <c r="C684" s="1045"/>
      <c r="D684" s="1046"/>
      <c r="F684" s="1047"/>
      <c r="N684" s="1042"/>
      <c r="O684" s="1043"/>
      <c r="P684" s="1044"/>
      <c r="Q684" s="1044"/>
      <c r="R684" s="1033"/>
      <c r="S684" s="1033"/>
      <c r="T684" s="1033"/>
      <c r="U684" s="1028"/>
      <c r="V684" s="1029"/>
    </row>
    <row r="685" spans="3:22" s="1034" customFormat="1">
      <c r="C685" s="1045"/>
      <c r="D685" s="1046"/>
      <c r="F685" s="1047"/>
      <c r="N685" s="1042"/>
      <c r="O685" s="1043"/>
      <c r="P685" s="1044"/>
      <c r="Q685" s="1044"/>
      <c r="R685" s="1033"/>
      <c r="S685" s="1033"/>
      <c r="T685" s="1033"/>
      <c r="U685" s="1028"/>
      <c r="V685" s="1029"/>
    </row>
    <row r="686" spans="3:22" s="1034" customFormat="1">
      <c r="C686" s="1045"/>
      <c r="D686" s="1046"/>
      <c r="F686" s="1047"/>
      <c r="N686" s="1042"/>
      <c r="O686" s="1043"/>
      <c r="P686" s="1044"/>
      <c r="Q686" s="1044"/>
      <c r="R686" s="1033"/>
      <c r="S686" s="1033"/>
      <c r="T686" s="1033"/>
      <c r="U686" s="1028"/>
      <c r="V686" s="1029"/>
    </row>
    <row r="687" spans="3:22" s="1034" customFormat="1">
      <c r="C687" s="1045"/>
      <c r="D687" s="1046"/>
      <c r="F687" s="1047"/>
      <c r="N687" s="1042"/>
      <c r="O687" s="1043"/>
      <c r="P687" s="1044"/>
      <c r="Q687" s="1044"/>
      <c r="R687" s="1033"/>
      <c r="S687" s="1033"/>
      <c r="T687" s="1033"/>
      <c r="U687" s="1028"/>
      <c r="V687" s="1029"/>
    </row>
    <row r="688" spans="3:22" s="1034" customFormat="1">
      <c r="C688" s="1045"/>
      <c r="D688" s="1046"/>
      <c r="F688" s="1047"/>
      <c r="N688" s="1042"/>
      <c r="O688" s="1043"/>
      <c r="P688" s="1044"/>
      <c r="Q688" s="1044"/>
      <c r="R688" s="1033"/>
      <c r="S688" s="1033"/>
      <c r="T688" s="1033"/>
      <c r="U688" s="1028"/>
      <c r="V688" s="1029"/>
    </row>
    <row r="689" spans="3:22" s="1034" customFormat="1">
      <c r="C689" s="1045"/>
      <c r="D689" s="1046"/>
      <c r="F689" s="1047"/>
      <c r="N689" s="1042"/>
      <c r="O689" s="1043"/>
      <c r="P689" s="1044"/>
      <c r="Q689" s="1044"/>
      <c r="R689" s="1033"/>
      <c r="S689" s="1033"/>
      <c r="T689" s="1033"/>
      <c r="U689" s="1028"/>
      <c r="V689" s="1029"/>
    </row>
    <row r="690" spans="3:22" s="1034" customFormat="1">
      <c r="C690" s="1045"/>
      <c r="D690" s="1046"/>
      <c r="F690" s="1047"/>
      <c r="N690" s="1042"/>
      <c r="O690" s="1043"/>
      <c r="P690" s="1044"/>
      <c r="Q690" s="1044"/>
      <c r="R690" s="1033"/>
      <c r="S690" s="1033"/>
      <c r="T690" s="1033"/>
      <c r="U690" s="1028"/>
      <c r="V690" s="1029"/>
    </row>
    <row r="691" spans="3:22" s="1034" customFormat="1">
      <c r="C691" s="1045"/>
      <c r="D691" s="1046"/>
      <c r="F691" s="1047"/>
      <c r="N691" s="1042"/>
      <c r="O691" s="1043"/>
      <c r="P691" s="1044"/>
      <c r="Q691" s="1044"/>
      <c r="R691" s="1033"/>
      <c r="S691" s="1033"/>
      <c r="T691" s="1033"/>
      <c r="U691" s="1028"/>
      <c r="V691" s="1029"/>
    </row>
    <row r="692" spans="3:22" s="1034" customFormat="1">
      <c r="C692" s="1045"/>
      <c r="D692" s="1046"/>
      <c r="F692" s="1047"/>
      <c r="N692" s="1042"/>
      <c r="O692" s="1043"/>
      <c r="P692" s="1044"/>
      <c r="Q692" s="1044"/>
      <c r="R692" s="1033"/>
      <c r="S692" s="1033"/>
      <c r="T692" s="1033"/>
      <c r="U692" s="1028"/>
      <c r="V692" s="1029"/>
    </row>
    <row r="693" spans="3:22" s="1034" customFormat="1">
      <c r="C693" s="1045"/>
      <c r="D693" s="1046"/>
      <c r="F693" s="1047"/>
      <c r="N693" s="1042"/>
      <c r="O693" s="1043"/>
      <c r="P693" s="1044"/>
      <c r="Q693" s="1044"/>
      <c r="R693" s="1033"/>
      <c r="S693" s="1033"/>
      <c r="T693" s="1033"/>
      <c r="U693" s="1028"/>
      <c r="V693" s="1029"/>
    </row>
    <row r="694" spans="3:22" s="1034" customFormat="1">
      <c r="C694" s="1045"/>
      <c r="D694" s="1046"/>
      <c r="F694" s="1047"/>
      <c r="N694" s="1042"/>
      <c r="O694" s="1043"/>
      <c r="P694" s="1044"/>
      <c r="Q694" s="1044"/>
      <c r="R694" s="1033"/>
      <c r="S694" s="1033"/>
      <c r="T694" s="1033"/>
      <c r="U694" s="1028"/>
      <c r="V694" s="1029"/>
    </row>
    <row r="695" spans="3:22" s="1034" customFormat="1">
      <c r="C695" s="1045"/>
      <c r="D695" s="1046"/>
      <c r="F695" s="1047"/>
      <c r="N695" s="1042"/>
      <c r="O695" s="1043"/>
      <c r="P695" s="1044"/>
      <c r="Q695" s="1044"/>
      <c r="R695" s="1033"/>
      <c r="S695" s="1033"/>
      <c r="T695" s="1033"/>
      <c r="U695" s="1028"/>
      <c r="V695" s="1029"/>
    </row>
    <row r="696" spans="3:22" s="1034" customFormat="1">
      <c r="C696" s="1045"/>
      <c r="D696" s="1046"/>
      <c r="F696" s="1047"/>
      <c r="N696" s="1042"/>
      <c r="O696" s="1043"/>
      <c r="P696" s="1044"/>
      <c r="Q696" s="1044"/>
      <c r="R696" s="1033"/>
      <c r="S696" s="1033"/>
      <c r="T696" s="1033"/>
      <c r="U696" s="1028"/>
      <c r="V696" s="1029"/>
    </row>
    <row r="697" spans="3:22" s="1034" customFormat="1">
      <c r="C697" s="1045"/>
      <c r="D697" s="1046"/>
      <c r="F697" s="1047"/>
      <c r="N697" s="1042"/>
      <c r="O697" s="1043"/>
      <c r="P697" s="1044"/>
      <c r="Q697" s="1044"/>
      <c r="R697" s="1033"/>
      <c r="S697" s="1033"/>
      <c r="T697" s="1033"/>
      <c r="U697" s="1028"/>
      <c r="V697" s="1029"/>
    </row>
    <row r="698" spans="3:22" s="1034" customFormat="1">
      <c r="C698" s="1045"/>
      <c r="D698" s="1046"/>
      <c r="F698" s="1047"/>
      <c r="N698" s="1042"/>
      <c r="O698" s="1043"/>
      <c r="P698" s="1044"/>
      <c r="Q698" s="1044"/>
      <c r="R698" s="1033"/>
      <c r="S698" s="1033"/>
      <c r="T698" s="1033"/>
      <c r="U698" s="1028"/>
      <c r="V698" s="1029"/>
    </row>
    <row r="699" spans="3:22" s="1034" customFormat="1">
      <c r="C699" s="1045"/>
      <c r="D699" s="1046"/>
      <c r="F699" s="1047"/>
      <c r="N699" s="1042"/>
      <c r="O699" s="1043"/>
      <c r="P699" s="1044"/>
      <c r="Q699" s="1044"/>
      <c r="R699" s="1033"/>
      <c r="S699" s="1033"/>
      <c r="T699" s="1033"/>
      <c r="U699" s="1028"/>
      <c r="V699" s="1029"/>
    </row>
    <row r="700" spans="3:22" s="1034" customFormat="1">
      <c r="C700" s="1045"/>
      <c r="D700" s="1046"/>
      <c r="F700" s="1047"/>
      <c r="N700" s="1042"/>
      <c r="O700" s="1043"/>
      <c r="P700" s="1044"/>
      <c r="Q700" s="1044"/>
      <c r="R700" s="1033"/>
      <c r="S700" s="1033"/>
      <c r="T700" s="1033"/>
      <c r="U700" s="1028"/>
      <c r="V700" s="1029"/>
    </row>
    <row r="701" spans="3:22" s="1034" customFormat="1">
      <c r="C701" s="1045"/>
      <c r="D701" s="1046"/>
      <c r="F701" s="1047"/>
      <c r="N701" s="1042"/>
      <c r="O701" s="1043"/>
      <c r="P701" s="1044"/>
      <c r="Q701" s="1044"/>
      <c r="R701" s="1033"/>
      <c r="S701" s="1033"/>
      <c r="T701" s="1033"/>
      <c r="U701" s="1028"/>
      <c r="V701" s="1029"/>
    </row>
    <row r="702" spans="3:22" s="1034" customFormat="1">
      <c r="C702" s="1045"/>
      <c r="D702" s="1046"/>
      <c r="F702" s="1047"/>
      <c r="N702" s="1042"/>
      <c r="O702" s="1043"/>
      <c r="P702" s="1044"/>
      <c r="Q702" s="1044"/>
      <c r="R702" s="1033"/>
      <c r="S702" s="1033"/>
      <c r="T702" s="1033"/>
      <c r="U702" s="1028"/>
      <c r="V702" s="1029"/>
    </row>
    <row r="703" spans="3:22" s="1034" customFormat="1">
      <c r="C703" s="1045"/>
      <c r="D703" s="1046"/>
      <c r="F703" s="1047"/>
      <c r="N703" s="1042"/>
      <c r="O703" s="1043"/>
      <c r="P703" s="1044"/>
      <c r="Q703" s="1044"/>
      <c r="R703" s="1033"/>
      <c r="S703" s="1033"/>
      <c r="T703" s="1033"/>
      <c r="U703" s="1028"/>
      <c r="V703" s="1029"/>
    </row>
    <row r="704" spans="3:22" s="1034" customFormat="1">
      <c r="C704" s="1045"/>
      <c r="D704" s="1046"/>
      <c r="F704" s="1047"/>
      <c r="N704" s="1042"/>
      <c r="O704" s="1043"/>
      <c r="P704" s="1044"/>
      <c r="Q704" s="1044"/>
      <c r="R704" s="1033"/>
      <c r="S704" s="1033"/>
      <c r="T704" s="1033"/>
      <c r="U704" s="1028"/>
      <c r="V704" s="1029"/>
    </row>
    <row r="705" spans="3:22" s="1034" customFormat="1">
      <c r="C705" s="1045"/>
      <c r="D705" s="1046"/>
      <c r="F705" s="1047"/>
      <c r="N705" s="1042"/>
      <c r="O705" s="1043"/>
      <c r="P705" s="1044"/>
      <c r="Q705" s="1044"/>
      <c r="R705" s="1033"/>
      <c r="S705" s="1033"/>
      <c r="T705" s="1033"/>
      <c r="U705" s="1028"/>
      <c r="V705" s="1029"/>
    </row>
    <row r="706" spans="3:22" s="1034" customFormat="1">
      <c r="C706" s="1045"/>
      <c r="D706" s="1046"/>
      <c r="F706" s="1047"/>
      <c r="N706" s="1042"/>
      <c r="O706" s="1043"/>
      <c r="P706" s="1044"/>
      <c r="Q706" s="1044"/>
      <c r="R706" s="1033"/>
      <c r="S706" s="1033"/>
      <c r="T706" s="1033"/>
      <c r="U706" s="1028"/>
      <c r="V706" s="1029"/>
    </row>
    <row r="707" spans="3:22" s="1034" customFormat="1">
      <c r="C707" s="1045"/>
      <c r="D707" s="1046"/>
      <c r="F707" s="1047"/>
      <c r="N707" s="1042"/>
      <c r="O707" s="1043"/>
      <c r="P707" s="1044"/>
      <c r="Q707" s="1044"/>
      <c r="R707" s="1033"/>
      <c r="S707" s="1033"/>
      <c r="T707" s="1033"/>
      <c r="U707" s="1028"/>
      <c r="V707" s="1029"/>
    </row>
    <row r="708" spans="3:22" s="1034" customFormat="1">
      <c r="C708" s="1045"/>
      <c r="D708" s="1046"/>
      <c r="F708" s="1047"/>
      <c r="N708" s="1042"/>
      <c r="O708" s="1043"/>
      <c r="P708" s="1044"/>
      <c r="Q708" s="1044"/>
      <c r="R708" s="1033"/>
      <c r="S708" s="1033"/>
      <c r="T708" s="1033"/>
      <c r="U708" s="1028"/>
      <c r="V708" s="1029"/>
    </row>
    <row r="709" spans="3:22" s="1034" customFormat="1">
      <c r="C709" s="1045"/>
      <c r="D709" s="1046"/>
      <c r="F709" s="1047"/>
      <c r="N709" s="1042"/>
      <c r="O709" s="1043"/>
      <c r="P709" s="1044"/>
      <c r="Q709" s="1044"/>
      <c r="R709" s="1033"/>
      <c r="S709" s="1033"/>
      <c r="T709" s="1033"/>
      <c r="U709" s="1028"/>
      <c r="V709" s="1029"/>
    </row>
    <row r="710" spans="3:22" s="1034" customFormat="1">
      <c r="C710" s="1045"/>
      <c r="D710" s="1046"/>
      <c r="F710" s="1047"/>
      <c r="N710" s="1042"/>
      <c r="O710" s="1043"/>
      <c r="P710" s="1044"/>
      <c r="Q710" s="1044"/>
      <c r="R710" s="1033"/>
      <c r="S710" s="1033"/>
      <c r="T710" s="1033"/>
      <c r="U710" s="1028"/>
      <c r="V710" s="1029"/>
    </row>
    <row r="711" spans="3:22" s="1034" customFormat="1">
      <c r="C711" s="1045"/>
      <c r="D711" s="1046"/>
      <c r="F711" s="1047"/>
      <c r="N711" s="1042"/>
      <c r="O711" s="1043"/>
      <c r="P711" s="1044"/>
      <c r="Q711" s="1044"/>
      <c r="R711" s="1033"/>
      <c r="S711" s="1033"/>
      <c r="T711" s="1033"/>
      <c r="U711" s="1028"/>
      <c r="V711" s="1029"/>
    </row>
    <row r="712" spans="3:22" s="1034" customFormat="1">
      <c r="C712" s="1045"/>
      <c r="D712" s="1046"/>
      <c r="F712" s="1047"/>
      <c r="N712" s="1042"/>
      <c r="O712" s="1043"/>
      <c r="P712" s="1044"/>
      <c r="Q712" s="1044"/>
      <c r="R712" s="1033"/>
      <c r="S712" s="1033"/>
      <c r="T712" s="1033"/>
      <c r="U712" s="1028"/>
      <c r="V712" s="1029"/>
    </row>
    <row r="713" spans="3:22" s="1034" customFormat="1">
      <c r="C713" s="1045"/>
      <c r="D713" s="1046"/>
      <c r="F713" s="1047"/>
      <c r="N713" s="1042"/>
      <c r="O713" s="1043"/>
      <c r="P713" s="1044"/>
      <c r="Q713" s="1044"/>
      <c r="R713" s="1033"/>
      <c r="S713" s="1033"/>
      <c r="T713" s="1033"/>
      <c r="U713" s="1028"/>
      <c r="V713" s="1029"/>
    </row>
    <row r="714" spans="3:22" s="1034" customFormat="1">
      <c r="C714" s="1045"/>
      <c r="D714" s="1046"/>
      <c r="F714" s="1047"/>
      <c r="N714" s="1042"/>
      <c r="O714" s="1043"/>
      <c r="P714" s="1044"/>
      <c r="Q714" s="1044"/>
      <c r="R714" s="1033"/>
      <c r="S714" s="1033"/>
      <c r="T714" s="1033"/>
      <c r="U714" s="1028"/>
      <c r="V714" s="1029"/>
    </row>
    <row r="715" spans="3:22" s="1034" customFormat="1">
      <c r="C715" s="1045"/>
      <c r="D715" s="1046"/>
      <c r="F715" s="1047"/>
      <c r="N715" s="1042"/>
      <c r="O715" s="1043"/>
      <c r="P715" s="1044"/>
      <c r="Q715" s="1044"/>
      <c r="R715" s="1033"/>
      <c r="S715" s="1033"/>
      <c r="T715" s="1033"/>
      <c r="U715" s="1028"/>
      <c r="V715" s="1029"/>
    </row>
    <row r="716" spans="3:22" s="1034" customFormat="1">
      <c r="C716" s="1045"/>
      <c r="D716" s="1046"/>
      <c r="F716" s="1047"/>
      <c r="N716" s="1042"/>
      <c r="O716" s="1043"/>
      <c r="P716" s="1044"/>
      <c r="Q716" s="1044"/>
      <c r="R716" s="1033"/>
      <c r="S716" s="1033"/>
      <c r="T716" s="1033"/>
      <c r="U716" s="1028"/>
      <c r="V716" s="1029"/>
    </row>
    <row r="717" spans="3:22" s="1034" customFormat="1">
      <c r="C717" s="1045"/>
      <c r="D717" s="1046"/>
      <c r="F717" s="1047"/>
      <c r="N717" s="1042"/>
      <c r="O717" s="1043"/>
      <c r="P717" s="1044"/>
      <c r="Q717" s="1044"/>
      <c r="R717" s="1033"/>
      <c r="S717" s="1033"/>
      <c r="T717" s="1033"/>
      <c r="U717" s="1028"/>
      <c r="V717" s="1029"/>
    </row>
    <row r="718" spans="3:22" s="1034" customFormat="1">
      <c r="C718" s="1045"/>
      <c r="D718" s="1046"/>
      <c r="F718" s="1047"/>
      <c r="N718" s="1042"/>
      <c r="O718" s="1043"/>
      <c r="P718" s="1044"/>
      <c r="Q718" s="1044"/>
      <c r="R718" s="1033"/>
      <c r="S718" s="1033"/>
      <c r="T718" s="1033"/>
      <c r="U718" s="1028"/>
      <c r="V718" s="1029"/>
    </row>
    <row r="719" spans="3:22" s="1034" customFormat="1">
      <c r="C719" s="1045"/>
      <c r="D719" s="1046"/>
      <c r="F719" s="1047"/>
      <c r="N719" s="1042"/>
      <c r="O719" s="1043"/>
      <c r="P719" s="1044"/>
      <c r="Q719" s="1044"/>
      <c r="R719" s="1033"/>
      <c r="S719" s="1033"/>
      <c r="T719" s="1033"/>
      <c r="U719" s="1028"/>
      <c r="V719" s="1029"/>
    </row>
    <row r="720" spans="3:22" s="1034" customFormat="1">
      <c r="C720" s="1045"/>
      <c r="D720" s="1046"/>
      <c r="F720" s="1047"/>
      <c r="N720" s="1042"/>
      <c r="O720" s="1043"/>
      <c r="P720" s="1044"/>
      <c r="Q720" s="1044"/>
      <c r="R720" s="1033"/>
      <c r="S720" s="1033"/>
      <c r="T720" s="1033"/>
      <c r="U720" s="1028"/>
      <c r="V720" s="1029"/>
    </row>
    <row r="721" spans="3:22" s="1034" customFormat="1">
      <c r="C721" s="1045"/>
      <c r="D721" s="1046"/>
      <c r="F721" s="1047"/>
      <c r="N721" s="1042"/>
      <c r="O721" s="1043"/>
      <c r="P721" s="1044"/>
      <c r="Q721" s="1044"/>
      <c r="R721" s="1033"/>
      <c r="S721" s="1033"/>
      <c r="T721" s="1033"/>
      <c r="U721" s="1028"/>
      <c r="V721" s="1029"/>
    </row>
    <row r="722" spans="3:22" s="1034" customFormat="1">
      <c r="C722" s="1045"/>
      <c r="D722" s="1046"/>
      <c r="F722" s="1047"/>
      <c r="N722" s="1042"/>
      <c r="O722" s="1043"/>
      <c r="P722" s="1044"/>
      <c r="Q722" s="1044"/>
      <c r="R722" s="1033"/>
      <c r="S722" s="1033"/>
      <c r="T722" s="1033"/>
      <c r="U722" s="1028"/>
      <c r="V722" s="1029"/>
    </row>
    <row r="723" spans="3:22" s="1034" customFormat="1">
      <c r="C723" s="1045"/>
      <c r="D723" s="1046"/>
      <c r="F723" s="1047"/>
      <c r="N723" s="1042"/>
      <c r="O723" s="1043"/>
      <c r="P723" s="1044"/>
      <c r="Q723" s="1044"/>
      <c r="R723" s="1033"/>
      <c r="S723" s="1033"/>
      <c r="T723" s="1033"/>
      <c r="U723" s="1028"/>
      <c r="V723" s="1029"/>
    </row>
    <row r="724" spans="3:22" s="1034" customFormat="1">
      <c r="C724" s="1045"/>
      <c r="D724" s="1046"/>
      <c r="F724" s="1047"/>
      <c r="N724" s="1042"/>
      <c r="O724" s="1043"/>
      <c r="P724" s="1044"/>
      <c r="Q724" s="1044"/>
      <c r="R724" s="1033"/>
      <c r="S724" s="1033"/>
      <c r="T724" s="1033"/>
      <c r="U724" s="1028"/>
      <c r="V724" s="1029"/>
    </row>
    <row r="725" spans="3:22" s="1034" customFormat="1">
      <c r="C725" s="1045"/>
      <c r="D725" s="1046"/>
      <c r="F725" s="1047"/>
      <c r="N725" s="1042"/>
      <c r="O725" s="1043"/>
      <c r="P725" s="1044"/>
      <c r="Q725" s="1044"/>
      <c r="R725" s="1033"/>
      <c r="S725" s="1033"/>
      <c r="T725" s="1033"/>
      <c r="U725" s="1028"/>
      <c r="V725" s="1029"/>
    </row>
    <row r="726" spans="3:22" s="1034" customFormat="1">
      <c r="C726" s="1045"/>
      <c r="D726" s="1046"/>
      <c r="F726" s="1047"/>
      <c r="N726" s="1042"/>
      <c r="O726" s="1043"/>
      <c r="P726" s="1044"/>
      <c r="Q726" s="1044"/>
      <c r="R726" s="1033"/>
      <c r="S726" s="1033"/>
      <c r="T726" s="1033"/>
      <c r="U726" s="1028"/>
      <c r="V726" s="1029"/>
    </row>
    <row r="727" spans="3:22" s="1034" customFormat="1">
      <c r="C727" s="1045"/>
      <c r="D727" s="1046"/>
      <c r="F727" s="1047"/>
      <c r="N727" s="1042"/>
      <c r="O727" s="1043"/>
      <c r="P727" s="1044"/>
      <c r="Q727" s="1044"/>
      <c r="R727" s="1033"/>
      <c r="S727" s="1033"/>
      <c r="T727" s="1033"/>
      <c r="U727" s="1028"/>
      <c r="V727" s="1029"/>
    </row>
    <row r="728" spans="3:22" s="1034" customFormat="1">
      <c r="C728" s="1045"/>
      <c r="D728" s="1046"/>
      <c r="F728" s="1047"/>
      <c r="N728" s="1042"/>
      <c r="O728" s="1043"/>
      <c r="P728" s="1044"/>
      <c r="Q728" s="1044"/>
      <c r="R728" s="1033"/>
      <c r="S728" s="1033"/>
      <c r="T728" s="1033"/>
      <c r="U728" s="1028"/>
      <c r="V728" s="1029"/>
    </row>
    <row r="729" spans="3:22" s="1034" customFormat="1">
      <c r="C729" s="1045"/>
      <c r="D729" s="1046"/>
      <c r="F729" s="1047"/>
      <c r="N729" s="1042"/>
      <c r="O729" s="1043"/>
      <c r="P729" s="1044"/>
      <c r="Q729" s="1044"/>
      <c r="R729" s="1033"/>
      <c r="S729" s="1033"/>
      <c r="T729" s="1033"/>
      <c r="U729" s="1028"/>
      <c r="V729" s="1029"/>
    </row>
    <row r="730" spans="3:22" s="1034" customFormat="1">
      <c r="C730" s="1045"/>
      <c r="D730" s="1046"/>
      <c r="F730" s="1047"/>
      <c r="N730" s="1042"/>
      <c r="O730" s="1043"/>
      <c r="P730" s="1044"/>
      <c r="Q730" s="1044"/>
      <c r="R730" s="1033"/>
      <c r="S730" s="1033"/>
      <c r="T730" s="1033"/>
      <c r="U730" s="1028"/>
      <c r="V730" s="1029"/>
    </row>
    <row r="731" spans="3:22" s="1034" customFormat="1">
      <c r="C731" s="1045"/>
      <c r="D731" s="1046"/>
      <c r="F731" s="1047"/>
      <c r="N731" s="1042"/>
      <c r="O731" s="1043"/>
      <c r="P731" s="1044"/>
      <c r="Q731" s="1044"/>
      <c r="R731" s="1033"/>
      <c r="S731" s="1033"/>
      <c r="T731" s="1033"/>
      <c r="U731" s="1028"/>
      <c r="V731" s="1029"/>
    </row>
    <row r="732" spans="3:22" s="1034" customFormat="1">
      <c r="C732" s="1045"/>
      <c r="D732" s="1046"/>
      <c r="F732" s="1047"/>
      <c r="N732" s="1042"/>
      <c r="O732" s="1043"/>
      <c r="P732" s="1044"/>
      <c r="Q732" s="1044"/>
      <c r="R732" s="1033"/>
      <c r="S732" s="1033"/>
      <c r="T732" s="1033"/>
      <c r="U732" s="1028"/>
      <c r="V732" s="1029"/>
    </row>
    <row r="733" spans="3:22" s="1034" customFormat="1">
      <c r="C733" s="1045"/>
      <c r="D733" s="1046"/>
      <c r="F733" s="1047"/>
      <c r="N733" s="1042"/>
      <c r="O733" s="1043"/>
      <c r="P733" s="1044"/>
      <c r="Q733" s="1044"/>
      <c r="R733" s="1033"/>
      <c r="S733" s="1033"/>
      <c r="T733" s="1033"/>
      <c r="U733" s="1028"/>
      <c r="V733" s="1029"/>
    </row>
    <row r="734" spans="3:22" s="1034" customFormat="1">
      <c r="C734" s="1045"/>
      <c r="D734" s="1046"/>
      <c r="F734" s="1047"/>
      <c r="N734" s="1042"/>
      <c r="O734" s="1043"/>
      <c r="P734" s="1044"/>
      <c r="Q734" s="1044"/>
      <c r="R734" s="1033"/>
      <c r="S734" s="1033"/>
      <c r="T734" s="1033"/>
      <c r="U734" s="1028"/>
      <c r="V734" s="1029"/>
    </row>
    <row r="735" spans="3:22" s="1034" customFormat="1">
      <c r="C735" s="1045"/>
      <c r="D735" s="1046"/>
      <c r="F735" s="1047"/>
      <c r="N735" s="1042"/>
      <c r="O735" s="1043"/>
      <c r="P735" s="1044"/>
      <c r="Q735" s="1044"/>
      <c r="R735" s="1033"/>
      <c r="S735" s="1033"/>
      <c r="T735" s="1033"/>
      <c r="U735" s="1028"/>
      <c r="V735" s="1029"/>
    </row>
    <row r="736" spans="3:22" s="1034" customFormat="1">
      <c r="C736" s="1045"/>
      <c r="D736" s="1046"/>
      <c r="F736" s="1047"/>
      <c r="N736" s="1042"/>
      <c r="O736" s="1043"/>
      <c r="P736" s="1044"/>
      <c r="Q736" s="1044"/>
      <c r="R736" s="1033"/>
      <c r="S736" s="1033"/>
      <c r="T736" s="1033"/>
      <c r="U736" s="1028"/>
      <c r="V736" s="1029"/>
    </row>
    <row r="737" spans="3:22" s="1034" customFormat="1">
      <c r="C737" s="1045"/>
      <c r="D737" s="1046"/>
      <c r="F737" s="1047"/>
      <c r="N737" s="1042"/>
      <c r="O737" s="1043"/>
      <c r="P737" s="1044"/>
      <c r="Q737" s="1044"/>
      <c r="R737" s="1033"/>
      <c r="S737" s="1033"/>
      <c r="T737" s="1033"/>
      <c r="U737" s="1028"/>
      <c r="V737" s="1029"/>
    </row>
    <row r="738" spans="3:22" s="1034" customFormat="1">
      <c r="C738" s="1045"/>
      <c r="D738" s="1046"/>
      <c r="F738" s="1047"/>
      <c r="N738" s="1042"/>
      <c r="O738" s="1043"/>
      <c r="P738" s="1044"/>
      <c r="Q738" s="1044"/>
      <c r="R738" s="1033"/>
      <c r="S738" s="1033"/>
      <c r="T738" s="1033"/>
      <c r="U738" s="1028"/>
      <c r="V738" s="1029"/>
    </row>
    <row r="739" spans="3:22" s="1034" customFormat="1">
      <c r="C739" s="1045"/>
      <c r="D739" s="1046"/>
      <c r="F739" s="1047"/>
      <c r="N739" s="1042"/>
      <c r="O739" s="1043"/>
      <c r="P739" s="1044"/>
      <c r="Q739" s="1044"/>
      <c r="R739" s="1033"/>
      <c r="S739" s="1033"/>
      <c r="T739" s="1033"/>
      <c r="U739" s="1028"/>
      <c r="V739" s="1029"/>
    </row>
    <row r="740" spans="3:22" s="1034" customFormat="1">
      <c r="C740" s="1045"/>
      <c r="D740" s="1046"/>
      <c r="F740" s="1047"/>
      <c r="N740" s="1042"/>
      <c r="O740" s="1043"/>
      <c r="P740" s="1044"/>
      <c r="Q740" s="1044"/>
      <c r="R740" s="1033"/>
      <c r="S740" s="1033"/>
      <c r="T740" s="1033"/>
      <c r="U740" s="1028"/>
      <c r="V740" s="1029"/>
    </row>
    <row r="741" spans="3:22" s="1034" customFormat="1">
      <c r="C741" s="1045"/>
      <c r="D741" s="1046"/>
      <c r="F741" s="1047"/>
      <c r="N741" s="1042"/>
      <c r="O741" s="1043"/>
      <c r="P741" s="1044"/>
      <c r="Q741" s="1044"/>
      <c r="R741" s="1033"/>
      <c r="S741" s="1033"/>
      <c r="T741" s="1033"/>
      <c r="U741" s="1028"/>
      <c r="V741" s="1029"/>
    </row>
    <row r="742" spans="3:22" s="1034" customFormat="1">
      <c r="C742" s="1045"/>
      <c r="D742" s="1046"/>
      <c r="F742" s="1047"/>
      <c r="N742" s="1042"/>
      <c r="O742" s="1043"/>
      <c r="P742" s="1044"/>
      <c r="Q742" s="1044"/>
      <c r="R742" s="1033"/>
      <c r="S742" s="1033"/>
      <c r="T742" s="1033"/>
      <c r="U742" s="1028"/>
      <c r="V742" s="1029"/>
    </row>
    <row r="743" spans="3:22" s="1034" customFormat="1">
      <c r="C743" s="1045"/>
      <c r="D743" s="1046"/>
      <c r="F743" s="1047"/>
      <c r="N743" s="1042"/>
      <c r="O743" s="1043"/>
      <c r="P743" s="1044"/>
      <c r="Q743" s="1044"/>
      <c r="R743" s="1033"/>
      <c r="S743" s="1033"/>
      <c r="T743" s="1033"/>
      <c r="U743" s="1028"/>
      <c r="V743" s="1029"/>
    </row>
    <row r="744" spans="3:22" s="1034" customFormat="1">
      <c r="C744" s="1045"/>
      <c r="D744" s="1046"/>
      <c r="F744" s="1047"/>
      <c r="N744" s="1042"/>
      <c r="O744" s="1043"/>
      <c r="P744" s="1044"/>
      <c r="Q744" s="1044"/>
      <c r="R744" s="1033"/>
      <c r="S744" s="1033"/>
      <c r="T744" s="1033"/>
      <c r="U744" s="1028"/>
      <c r="V744" s="1029"/>
    </row>
    <row r="745" spans="3:22" s="1034" customFormat="1">
      <c r="C745" s="1045"/>
      <c r="D745" s="1046"/>
      <c r="F745" s="1047"/>
      <c r="N745" s="1042"/>
      <c r="O745" s="1043"/>
      <c r="P745" s="1044"/>
      <c r="Q745" s="1044"/>
      <c r="R745" s="1033"/>
      <c r="S745" s="1033"/>
      <c r="T745" s="1033"/>
      <c r="U745" s="1028"/>
      <c r="V745" s="1029"/>
    </row>
    <row r="746" spans="3:22" s="1034" customFormat="1">
      <c r="C746" s="1045"/>
      <c r="D746" s="1046"/>
      <c r="F746" s="1047"/>
      <c r="N746" s="1042"/>
      <c r="O746" s="1043"/>
      <c r="P746" s="1044"/>
      <c r="Q746" s="1044"/>
      <c r="R746" s="1033"/>
      <c r="S746" s="1033"/>
      <c r="T746" s="1033"/>
      <c r="U746" s="1028"/>
      <c r="V746" s="1029"/>
    </row>
    <row r="747" spans="3:22" s="1034" customFormat="1">
      <c r="C747" s="1045"/>
      <c r="D747" s="1046"/>
      <c r="F747" s="1047"/>
      <c r="N747" s="1042"/>
      <c r="O747" s="1043"/>
      <c r="P747" s="1044"/>
      <c r="Q747" s="1044"/>
      <c r="R747" s="1033"/>
      <c r="S747" s="1033"/>
      <c r="T747" s="1033"/>
      <c r="U747" s="1028"/>
      <c r="V747" s="1029"/>
    </row>
    <row r="748" spans="3:22" s="1034" customFormat="1">
      <c r="C748" s="1045"/>
      <c r="D748" s="1046"/>
      <c r="F748" s="1047"/>
      <c r="N748" s="1042"/>
      <c r="O748" s="1043"/>
      <c r="P748" s="1044"/>
      <c r="Q748" s="1044"/>
      <c r="R748" s="1033"/>
      <c r="S748" s="1033"/>
      <c r="T748" s="1033"/>
      <c r="U748" s="1028"/>
      <c r="V748" s="1029"/>
    </row>
    <row r="749" spans="3:22" s="1034" customFormat="1">
      <c r="C749" s="1045"/>
      <c r="D749" s="1046"/>
      <c r="F749" s="1047"/>
      <c r="N749" s="1042"/>
      <c r="O749" s="1043"/>
      <c r="P749" s="1044"/>
      <c r="Q749" s="1044"/>
      <c r="R749" s="1033"/>
      <c r="S749" s="1033"/>
      <c r="T749" s="1033"/>
      <c r="U749" s="1028"/>
      <c r="V749" s="1029"/>
    </row>
    <row r="750" spans="3:22" s="1034" customFormat="1">
      <c r="C750" s="1045"/>
      <c r="D750" s="1046"/>
      <c r="F750" s="1047"/>
      <c r="N750" s="1042"/>
      <c r="O750" s="1043"/>
      <c r="P750" s="1044"/>
      <c r="Q750" s="1044"/>
      <c r="R750" s="1033"/>
      <c r="S750" s="1033"/>
      <c r="T750" s="1033"/>
      <c r="U750" s="1028"/>
      <c r="V750" s="1029"/>
    </row>
    <row r="751" spans="3:22" s="1034" customFormat="1">
      <c r="C751" s="1045"/>
      <c r="D751" s="1046"/>
      <c r="F751" s="1047"/>
      <c r="N751" s="1042"/>
      <c r="O751" s="1043"/>
      <c r="P751" s="1044"/>
      <c r="Q751" s="1044"/>
      <c r="R751" s="1033"/>
      <c r="S751" s="1033"/>
      <c r="T751" s="1033"/>
      <c r="U751" s="1028"/>
      <c r="V751" s="1029"/>
    </row>
    <row r="752" spans="3:22" s="1034" customFormat="1">
      <c r="C752" s="1045"/>
      <c r="D752" s="1046"/>
      <c r="F752" s="1047"/>
      <c r="N752" s="1042"/>
      <c r="O752" s="1043"/>
      <c r="P752" s="1044"/>
      <c r="Q752" s="1044"/>
      <c r="R752" s="1033"/>
      <c r="S752" s="1033"/>
      <c r="T752" s="1033"/>
      <c r="U752" s="1028"/>
      <c r="V752" s="1029"/>
    </row>
    <row r="753" spans="3:22" s="1034" customFormat="1">
      <c r="C753" s="1045"/>
      <c r="D753" s="1046"/>
      <c r="F753" s="1047"/>
      <c r="N753" s="1042"/>
      <c r="O753" s="1043"/>
      <c r="P753" s="1044"/>
      <c r="Q753" s="1044"/>
      <c r="R753" s="1033"/>
      <c r="S753" s="1033"/>
      <c r="T753" s="1033"/>
      <c r="U753" s="1028"/>
      <c r="V753" s="1029"/>
    </row>
    <row r="754" spans="3:22" s="1034" customFormat="1">
      <c r="C754" s="1045"/>
      <c r="D754" s="1046"/>
      <c r="F754" s="1047"/>
      <c r="N754" s="1042"/>
      <c r="O754" s="1043"/>
      <c r="P754" s="1044"/>
      <c r="Q754" s="1044"/>
      <c r="R754" s="1033"/>
      <c r="S754" s="1033"/>
      <c r="T754" s="1033"/>
      <c r="U754" s="1028"/>
      <c r="V754" s="1029"/>
    </row>
    <row r="755" spans="3:22" s="1034" customFormat="1">
      <c r="C755" s="1045"/>
      <c r="D755" s="1046"/>
      <c r="F755" s="1047"/>
      <c r="N755" s="1042"/>
      <c r="O755" s="1043"/>
      <c r="P755" s="1044"/>
      <c r="Q755" s="1044"/>
      <c r="R755" s="1033"/>
      <c r="S755" s="1033"/>
      <c r="T755" s="1033"/>
      <c r="U755" s="1028"/>
      <c r="V755" s="1029"/>
    </row>
    <row r="756" spans="3:22" s="1034" customFormat="1">
      <c r="C756" s="1045"/>
      <c r="D756" s="1046"/>
      <c r="F756" s="1047"/>
      <c r="N756" s="1042"/>
      <c r="O756" s="1043"/>
      <c r="P756" s="1044"/>
      <c r="Q756" s="1044"/>
      <c r="R756" s="1033"/>
      <c r="S756" s="1033"/>
      <c r="T756" s="1033"/>
      <c r="U756" s="1028"/>
      <c r="V756" s="1029"/>
    </row>
    <row r="757" spans="3:22" s="1034" customFormat="1">
      <c r="C757" s="1045"/>
      <c r="D757" s="1046"/>
      <c r="F757" s="1047"/>
      <c r="N757" s="1042"/>
      <c r="O757" s="1043"/>
      <c r="P757" s="1044"/>
      <c r="Q757" s="1044"/>
      <c r="R757" s="1033"/>
      <c r="S757" s="1033"/>
      <c r="T757" s="1033"/>
      <c r="U757" s="1028"/>
      <c r="V757" s="1029"/>
    </row>
    <row r="758" spans="3:22" s="1034" customFormat="1">
      <c r="C758" s="1045"/>
      <c r="D758" s="1046"/>
      <c r="F758" s="1047"/>
      <c r="N758" s="1042"/>
      <c r="O758" s="1043"/>
      <c r="P758" s="1044"/>
      <c r="Q758" s="1044"/>
      <c r="R758" s="1033"/>
      <c r="S758" s="1033"/>
      <c r="T758" s="1033"/>
      <c r="U758" s="1028"/>
      <c r="V758" s="1029"/>
    </row>
    <row r="759" spans="3:22" s="1034" customFormat="1">
      <c r="C759" s="1045"/>
      <c r="D759" s="1046"/>
      <c r="F759" s="1047"/>
      <c r="N759" s="1042"/>
      <c r="O759" s="1043"/>
      <c r="P759" s="1044"/>
      <c r="Q759" s="1044"/>
      <c r="R759" s="1033"/>
      <c r="S759" s="1033"/>
      <c r="T759" s="1033"/>
      <c r="U759" s="1028"/>
      <c r="V759" s="1029"/>
    </row>
    <row r="760" spans="3:22" s="1034" customFormat="1">
      <c r="C760" s="1045"/>
      <c r="D760" s="1046"/>
      <c r="F760" s="1047"/>
      <c r="N760" s="1042"/>
      <c r="O760" s="1043"/>
      <c r="P760" s="1044"/>
      <c r="Q760" s="1044"/>
      <c r="R760" s="1033"/>
      <c r="S760" s="1033"/>
      <c r="T760" s="1033"/>
      <c r="U760" s="1028"/>
      <c r="V760" s="1029"/>
    </row>
    <row r="761" spans="3:22" s="1034" customFormat="1">
      <c r="C761" s="1045"/>
      <c r="D761" s="1046"/>
      <c r="F761" s="1047"/>
      <c r="N761" s="1042"/>
      <c r="O761" s="1043"/>
      <c r="P761" s="1044"/>
      <c r="Q761" s="1044"/>
      <c r="R761" s="1033"/>
      <c r="S761" s="1033"/>
      <c r="T761" s="1033"/>
      <c r="U761" s="1028"/>
      <c r="V761" s="1029"/>
    </row>
    <row r="762" spans="3:22" s="1034" customFormat="1">
      <c r="C762" s="1045"/>
      <c r="D762" s="1046"/>
      <c r="F762" s="1047"/>
      <c r="N762" s="1042"/>
      <c r="O762" s="1043"/>
      <c r="P762" s="1044"/>
      <c r="Q762" s="1044"/>
      <c r="R762" s="1033"/>
      <c r="S762" s="1033"/>
      <c r="T762" s="1033"/>
      <c r="U762" s="1028"/>
      <c r="V762" s="1029"/>
    </row>
    <row r="763" spans="3:22" s="1034" customFormat="1">
      <c r="C763" s="1045"/>
      <c r="D763" s="1046"/>
      <c r="F763" s="1047"/>
      <c r="N763" s="1042"/>
      <c r="O763" s="1043"/>
      <c r="P763" s="1044"/>
      <c r="Q763" s="1044"/>
      <c r="R763" s="1033"/>
      <c r="S763" s="1033"/>
      <c r="T763" s="1033"/>
      <c r="U763" s="1028"/>
      <c r="V763" s="1029"/>
    </row>
    <row r="764" spans="3:22" s="1034" customFormat="1">
      <c r="C764" s="1045"/>
      <c r="D764" s="1046"/>
      <c r="F764" s="1047"/>
      <c r="N764" s="1042"/>
      <c r="O764" s="1043"/>
      <c r="P764" s="1044"/>
      <c r="Q764" s="1044"/>
      <c r="R764" s="1033"/>
      <c r="S764" s="1033"/>
      <c r="T764" s="1033"/>
      <c r="U764" s="1028"/>
      <c r="V764" s="1029"/>
    </row>
    <row r="765" spans="3:22" s="1034" customFormat="1">
      <c r="C765" s="1045"/>
      <c r="D765" s="1046"/>
      <c r="F765" s="1047"/>
      <c r="N765" s="1042"/>
      <c r="O765" s="1043"/>
      <c r="P765" s="1044"/>
      <c r="Q765" s="1044"/>
      <c r="R765" s="1033"/>
      <c r="S765" s="1033"/>
      <c r="T765" s="1033"/>
      <c r="U765" s="1028"/>
      <c r="V765" s="1029"/>
    </row>
    <row r="766" spans="3:22" s="1034" customFormat="1">
      <c r="C766" s="1045"/>
      <c r="D766" s="1046"/>
      <c r="F766" s="1047"/>
      <c r="N766" s="1042"/>
      <c r="O766" s="1043"/>
      <c r="P766" s="1044"/>
      <c r="Q766" s="1044"/>
      <c r="R766" s="1033"/>
      <c r="S766" s="1033"/>
      <c r="T766" s="1033"/>
      <c r="U766" s="1028"/>
      <c r="V766" s="1029"/>
    </row>
    <row r="767" spans="3:22" s="1034" customFormat="1">
      <c r="C767" s="1045"/>
      <c r="D767" s="1046"/>
      <c r="F767" s="1047"/>
      <c r="N767" s="1042"/>
      <c r="O767" s="1043"/>
      <c r="P767" s="1044"/>
      <c r="Q767" s="1044"/>
      <c r="R767" s="1033"/>
      <c r="S767" s="1033"/>
      <c r="T767" s="1033"/>
      <c r="U767" s="1028"/>
      <c r="V767" s="1029"/>
    </row>
    <row r="768" spans="3:22" s="1034" customFormat="1">
      <c r="C768" s="1045"/>
      <c r="D768" s="1046"/>
      <c r="F768" s="1047"/>
      <c r="N768" s="1042"/>
      <c r="O768" s="1043"/>
      <c r="P768" s="1044"/>
      <c r="Q768" s="1044"/>
      <c r="R768" s="1033"/>
      <c r="S768" s="1033"/>
      <c r="T768" s="1033"/>
      <c r="U768" s="1028"/>
      <c r="V768" s="1029"/>
    </row>
    <row r="769" spans="3:22" s="1034" customFormat="1">
      <c r="C769" s="1045"/>
      <c r="D769" s="1046"/>
      <c r="F769" s="1047"/>
      <c r="N769" s="1042"/>
      <c r="O769" s="1043"/>
      <c r="P769" s="1044"/>
      <c r="Q769" s="1044"/>
      <c r="R769" s="1033"/>
      <c r="S769" s="1033"/>
      <c r="T769" s="1033"/>
      <c r="U769" s="1028"/>
      <c r="V769" s="1029"/>
    </row>
    <row r="770" spans="3:22" s="1034" customFormat="1">
      <c r="C770" s="1045"/>
      <c r="D770" s="1046"/>
      <c r="F770" s="1047"/>
      <c r="N770" s="1042"/>
      <c r="O770" s="1043"/>
      <c r="P770" s="1044"/>
      <c r="Q770" s="1044"/>
      <c r="R770" s="1033"/>
      <c r="S770" s="1033"/>
      <c r="T770" s="1033"/>
      <c r="U770" s="1028"/>
      <c r="V770" s="1029"/>
    </row>
    <row r="771" spans="3:22" s="1034" customFormat="1">
      <c r="C771" s="1045"/>
      <c r="D771" s="1046"/>
      <c r="F771" s="1047"/>
      <c r="N771" s="1042"/>
      <c r="O771" s="1043"/>
      <c r="P771" s="1044"/>
      <c r="Q771" s="1044"/>
      <c r="R771" s="1033"/>
      <c r="S771" s="1033"/>
      <c r="T771" s="1033"/>
      <c r="U771" s="1028"/>
      <c r="V771" s="1029"/>
    </row>
    <row r="772" spans="3:22" s="1034" customFormat="1">
      <c r="C772" s="1045"/>
      <c r="D772" s="1046"/>
      <c r="F772" s="1047"/>
      <c r="N772" s="1042"/>
      <c r="O772" s="1043"/>
      <c r="P772" s="1044"/>
      <c r="Q772" s="1044"/>
      <c r="R772" s="1033"/>
      <c r="S772" s="1033"/>
      <c r="T772" s="1033"/>
      <c r="U772" s="1028"/>
      <c r="V772" s="1029"/>
    </row>
    <row r="773" spans="3:22" s="1034" customFormat="1">
      <c r="C773" s="1045"/>
      <c r="D773" s="1046"/>
      <c r="F773" s="1047"/>
      <c r="N773" s="1042"/>
      <c r="O773" s="1043"/>
      <c r="P773" s="1044"/>
      <c r="Q773" s="1044"/>
      <c r="R773" s="1033"/>
      <c r="S773" s="1033"/>
      <c r="T773" s="1033"/>
      <c r="U773" s="1028"/>
      <c r="V773" s="1029"/>
    </row>
    <row r="774" spans="3:22" s="1034" customFormat="1">
      <c r="C774" s="1045"/>
      <c r="D774" s="1046"/>
      <c r="F774" s="1047"/>
      <c r="N774" s="1042"/>
      <c r="O774" s="1043"/>
      <c r="P774" s="1044"/>
      <c r="Q774" s="1044"/>
      <c r="R774" s="1033"/>
      <c r="S774" s="1033"/>
      <c r="T774" s="1033"/>
      <c r="U774" s="1028"/>
      <c r="V774" s="1029"/>
    </row>
    <row r="775" spans="3:22" s="1034" customFormat="1">
      <c r="C775" s="1045"/>
      <c r="D775" s="1046"/>
      <c r="F775" s="1047"/>
      <c r="N775" s="1042"/>
      <c r="O775" s="1043"/>
      <c r="P775" s="1044"/>
      <c r="Q775" s="1044"/>
      <c r="R775" s="1033"/>
      <c r="S775" s="1033"/>
      <c r="T775" s="1033"/>
      <c r="U775" s="1028"/>
      <c r="V775" s="1029"/>
    </row>
    <row r="776" spans="3:22" s="1034" customFormat="1">
      <c r="C776" s="1045"/>
      <c r="D776" s="1046"/>
      <c r="F776" s="1047"/>
      <c r="N776" s="1042"/>
      <c r="O776" s="1043"/>
      <c r="P776" s="1044"/>
      <c r="Q776" s="1044"/>
      <c r="R776" s="1033"/>
      <c r="S776" s="1033"/>
      <c r="T776" s="1033"/>
      <c r="U776" s="1028"/>
      <c r="V776" s="1029"/>
    </row>
    <row r="777" spans="3:22" s="1034" customFormat="1">
      <c r="C777" s="1045"/>
      <c r="D777" s="1046"/>
      <c r="F777" s="1047"/>
      <c r="N777" s="1042"/>
      <c r="O777" s="1043"/>
      <c r="P777" s="1044"/>
      <c r="Q777" s="1044"/>
      <c r="R777" s="1033"/>
      <c r="S777" s="1033"/>
      <c r="T777" s="1033"/>
      <c r="U777" s="1028"/>
      <c r="V777" s="1029"/>
    </row>
    <row r="778" spans="3:22" s="1034" customFormat="1">
      <c r="C778" s="1045"/>
      <c r="D778" s="1046"/>
      <c r="F778" s="1047"/>
      <c r="N778" s="1042"/>
      <c r="O778" s="1043"/>
      <c r="P778" s="1044"/>
      <c r="Q778" s="1044"/>
      <c r="R778" s="1033"/>
      <c r="S778" s="1033"/>
      <c r="T778" s="1033"/>
      <c r="U778" s="1028"/>
      <c r="V778" s="1029"/>
    </row>
    <row r="779" spans="3:22" s="1034" customFormat="1">
      <c r="C779" s="1045"/>
      <c r="D779" s="1046"/>
      <c r="F779" s="1047"/>
      <c r="N779" s="1042"/>
      <c r="O779" s="1043"/>
      <c r="P779" s="1044"/>
      <c r="Q779" s="1044"/>
      <c r="R779" s="1033"/>
      <c r="S779" s="1033"/>
      <c r="T779" s="1033"/>
      <c r="U779" s="1028"/>
      <c r="V779" s="1029"/>
    </row>
    <row r="780" spans="3:22" s="1034" customFormat="1">
      <c r="C780" s="1045"/>
      <c r="D780" s="1046"/>
      <c r="F780" s="1047"/>
      <c r="N780" s="1042"/>
      <c r="O780" s="1043"/>
      <c r="P780" s="1044"/>
      <c r="Q780" s="1044"/>
      <c r="R780" s="1033"/>
      <c r="S780" s="1033"/>
      <c r="T780" s="1033"/>
      <c r="U780" s="1028"/>
      <c r="V780" s="1029"/>
    </row>
    <row r="781" spans="3:22" s="1034" customFormat="1">
      <c r="C781" s="1045"/>
      <c r="D781" s="1046"/>
      <c r="F781" s="1047"/>
      <c r="N781" s="1042"/>
      <c r="O781" s="1043"/>
      <c r="P781" s="1044"/>
      <c r="Q781" s="1044"/>
      <c r="R781" s="1033"/>
      <c r="S781" s="1033"/>
      <c r="T781" s="1033"/>
      <c r="U781" s="1028"/>
      <c r="V781" s="1029"/>
    </row>
    <row r="782" spans="3:22" s="1034" customFormat="1">
      <c r="C782" s="1045"/>
      <c r="D782" s="1046"/>
      <c r="F782" s="1047"/>
      <c r="N782" s="1042"/>
      <c r="O782" s="1043"/>
      <c r="P782" s="1044"/>
      <c r="Q782" s="1044"/>
      <c r="R782" s="1033"/>
      <c r="S782" s="1033"/>
      <c r="T782" s="1033"/>
      <c r="U782" s="1028"/>
      <c r="V782" s="1029"/>
    </row>
    <row r="783" spans="3:22" s="1034" customFormat="1">
      <c r="C783" s="1045"/>
      <c r="D783" s="1046"/>
      <c r="F783" s="1047"/>
      <c r="N783" s="1042"/>
      <c r="O783" s="1043"/>
      <c r="P783" s="1044"/>
      <c r="Q783" s="1044"/>
      <c r="R783" s="1033"/>
      <c r="S783" s="1033"/>
      <c r="T783" s="1033"/>
      <c r="U783" s="1028"/>
      <c r="V783" s="1029"/>
    </row>
    <row r="784" spans="3:22" s="1034" customFormat="1">
      <c r="C784" s="1045"/>
      <c r="D784" s="1046"/>
      <c r="F784" s="1047"/>
      <c r="N784" s="1042"/>
      <c r="O784" s="1043"/>
      <c r="P784" s="1044"/>
      <c r="Q784" s="1044"/>
      <c r="R784" s="1033"/>
      <c r="S784" s="1033"/>
      <c r="T784" s="1033"/>
      <c r="U784" s="1028"/>
      <c r="V784" s="1029"/>
    </row>
    <row r="785" spans="3:22" s="1034" customFormat="1">
      <c r="C785" s="1045"/>
      <c r="D785" s="1046"/>
      <c r="F785" s="1047"/>
      <c r="N785" s="1042"/>
      <c r="O785" s="1043"/>
      <c r="P785" s="1044"/>
      <c r="Q785" s="1044"/>
      <c r="R785" s="1033"/>
      <c r="S785" s="1033"/>
      <c r="T785" s="1033"/>
      <c r="U785" s="1028"/>
      <c r="V785" s="1029"/>
    </row>
    <row r="786" spans="3:22" s="1034" customFormat="1">
      <c r="C786" s="1045"/>
      <c r="D786" s="1046"/>
      <c r="F786" s="1047"/>
      <c r="N786" s="1042"/>
      <c r="O786" s="1043"/>
      <c r="P786" s="1044"/>
      <c r="Q786" s="1044"/>
      <c r="R786" s="1033"/>
      <c r="S786" s="1033"/>
      <c r="T786" s="1033"/>
      <c r="U786" s="1028"/>
      <c r="V786" s="1029"/>
    </row>
    <row r="787" spans="3:22" s="1034" customFormat="1">
      <c r="C787" s="1045"/>
      <c r="D787" s="1046"/>
      <c r="F787" s="1047"/>
      <c r="N787" s="1042"/>
      <c r="O787" s="1043"/>
      <c r="P787" s="1044"/>
      <c r="Q787" s="1044"/>
      <c r="R787" s="1033"/>
      <c r="S787" s="1033"/>
      <c r="T787" s="1033"/>
      <c r="U787" s="1028"/>
      <c r="V787" s="1029"/>
    </row>
    <row r="788" spans="3:22" s="1034" customFormat="1">
      <c r="C788" s="1045"/>
      <c r="D788" s="1046"/>
      <c r="F788" s="1047"/>
      <c r="N788" s="1042"/>
      <c r="O788" s="1043"/>
      <c r="P788" s="1044"/>
      <c r="Q788" s="1044"/>
      <c r="R788" s="1033"/>
      <c r="S788" s="1033"/>
      <c r="T788" s="1033"/>
      <c r="U788" s="1028"/>
      <c r="V788" s="1029"/>
    </row>
    <row r="789" spans="3:22" s="1034" customFormat="1">
      <c r="C789" s="1045"/>
      <c r="D789" s="1046"/>
      <c r="F789" s="1047"/>
      <c r="N789" s="1042"/>
      <c r="O789" s="1043"/>
      <c r="P789" s="1044"/>
      <c r="Q789" s="1044"/>
      <c r="R789" s="1033"/>
      <c r="S789" s="1033"/>
      <c r="T789" s="1033"/>
      <c r="U789" s="1028"/>
      <c r="V789" s="1029"/>
    </row>
    <row r="790" spans="3:22" s="1034" customFormat="1">
      <c r="C790" s="1045"/>
      <c r="D790" s="1046"/>
      <c r="F790" s="1047"/>
      <c r="N790" s="1042"/>
      <c r="O790" s="1043"/>
      <c r="P790" s="1044"/>
      <c r="Q790" s="1044"/>
      <c r="R790" s="1033"/>
      <c r="S790" s="1033"/>
      <c r="T790" s="1033"/>
      <c r="U790" s="1028"/>
      <c r="V790" s="1029"/>
    </row>
    <row r="791" spans="3:22" s="1034" customFormat="1">
      <c r="C791" s="1045"/>
      <c r="D791" s="1046"/>
      <c r="F791" s="1047"/>
      <c r="N791" s="1042"/>
      <c r="O791" s="1043"/>
      <c r="P791" s="1044"/>
      <c r="Q791" s="1044"/>
      <c r="R791" s="1033"/>
      <c r="S791" s="1033"/>
      <c r="T791" s="1033"/>
      <c r="U791" s="1028"/>
      <c r="V791" s="1029"/>
    </row>
    <row r="792" spans="3:22" s="1034" customFormat="1">
      <c r="C792" s="1045"/>
      <c r="D792" s="1046"/>
      <c r="F792" s="1047"/>
      <c r="N792" s="1042"/>
      <c r="O792" s="1043"/>
      <c r="P792" s="1044"/>
      <c r="Q792" s="1044"/>
      <c r="R792" s="1033"/>
      <c r="S792" s="1033"/>
      <c r="T792" s="1033"/>
      <c r="U792" s="1028"/>
      <c r="V792" s="1029"/>
    </row>
    <row r="793" spans="3:22" s="1034" customFormat="1">
      <c r="C793" s="1045"/>
      <c r="D793" s="1046"/>
      <c r="F793" s="1047"/>
      <c r="N793" s="1042"/>
      <c r="O793" s="1043"/>
      <c r="P793" s="1044"/>
      <c r="Q793" s="1044"/>
      <c r="R793" s="1033"/>
      <c r="S793" s="1033"/>
      <c r="T793" s="1033"/>
      <c r="U793" s="1028"/>
      <c r="V793" s="1029"/>
    </row>
    <row r="794" spans="3:22" s="1034" customFormat="1">
      <c r="C794" s="1045"/>
      <c r="D794" s="1046"/>
      <c r="F794" s="1047"/>
      <c r="N794" s="1042"/>
      <c r="O794" s="1043"/>
      <c r="P794" s="1044"/>
      <c r="Q794" s="1044"/>
      <c r="R794" s="1033"/>
      <c r="S794" s="1033"/>
      <c r="T794" s="1033"/>
      <c r="U794" s="1028"/>
      <c r="V794" s="1029"/>
    </row>
    <row r="795" spans="3:22" s="1034" customFormat="1">
      <c r="C795" s="1045"/>
      <c r="D795" s="1046"/>
      <c r="F795" s="1047"/>
      <c r="N795" s="1042"/>
      <c r="O795" s="1043"/>
      <c r="P795" s="1044"/>
      <c r="Q795" s="1044"/>
      <c r="R795" s="1033"/>
      <c r="S795" s="1033"/>
      <c r="T795" s="1033"/>
      <c r="U795" s="1028"/>
      <c r="V795" s="1029"/>
    </row>
    <row r="796" spans="3:22" s="1034" customFormat="1">
      <c r="C796" s="1045"/>
      <c r="D796" s="1046"/>
      <c r="F796" s="1047"/>
      <c r="N796" s="1042"/>
      <c r="O796" s="1043"/>
      <c r="P796" s="1044"/>
      <c r="Q796" s="1044"/>
      <c r="R796" s="1033"/>
      <c r="S796" s="1033"/>
      <c r="T796" s="1033"/>
      <c r="U796" s="1028"/>
      <c r="V796" s="1029"/>
    </row>
    <row r="797" spans="3:22" s="1034" customFormat="1">
      <c r="C797" s="1045"/>
      <c r="D797" s="1046"/>
      <c r="F797" s="1047"/>
      <c r="N797" s="1042"/>
      <c r="O797" s="1043"/>
      <c r="P797" s="1044"/>
      <c r="Q797" s="1044"/>
      <c r="R797" s="1033"/>
      <c r="S797" s="1033"/>
      <c r="T797" s="1033"/>
      <c r="U797" s="1028"/>
      <c r="V797" s="1029"/>
    </row>
    <row r="798" spans="3:22" s="1034" customFormat="1">
      <c r="C798" s="1045"/>
      <c r="D798" s="1046"/>
      <c r="F798" s="1047"/>
      <c r="N798" s="1042"/>
      <c r="O798" s="1043"/>
      <c r="P798" s="1044"/>
      <c r="Q798" s="1044"/>
      <c r="R798" s="1033"/>
      <c r="S798" s="1033"/>
      <c r="T798" s="1033"/>
      <c r="U798" s="1028"/>
      <c r="V798" s="1029"/>
    </row>
    <row r="799" spans="3:22" s="1034" customFormat="1">
      <c r="C799" s="1045"/>
      <c r="D799" s="1046"/>
      <c r="F799" s="1047"/>
      <c r="N799" s="1042"/>
      <c r="O799" s="1043"/>
      <c r="P799" s="1044"/>
      <c r="Q799" s="1044"/>
      <c r="R799" s="1033"/>
      <c r="S799" s="1033"/>
      <c r="T799" s="1033"/>
      <c r="U799" s="1028"/>
      <c r="V799" s="1029"/>
    </row>
    <row r="800" spans="3:22" s="1034" customFormat="1">
      <c r="C800" s="1045"/>
      <c r="D800" s="1046"/>
      <c r="F800" s="1047"/>
      <c r="N800" s="1042"/>
      <c r="O800" s="1043"/>
      <c r="P800" s="1044"/>
      <c r="Q800" s="1044"/>
      <c r="R800" s="1033"/>
      <c r="S800" s="1033"/>
      <c r="T800" s="1033"/>
      <c r="U800" s="1028"/>
      <c r="V800" s="1029"/>
    </row>
    <row r="801" spans="3:22" s="1034" customFormat="1">
      <c r="C801" s="1045"/>
      <c r="D801" s="1046"/>
      <c r="F801" s="1047"/>
      <c r="N801" s="1042"/>
      <c r="O801" s="1043"/>
      <c r="P801" s="1044"/>
      <c r="Q801" s="1044"/>
      <c r="R801" s="1033"/>
      <c r="S801" s="1033"/>
      <c r="T801" s="1033"/>
      <c r="U801" s="1028"/>
      <c r="V801" s="1029"/>
    </row>
    <row r="802" spans="3:22" s="1034" customFormat="1">
      <c r="C802" s="1045"/>
      <c r="D802" s="1046"/>
      <c r="F802" s="1047"/>
      <c r="N802" s="1042"/>
      <c r="O802" s="1043"/>
      <c r="P802" s="1044"/>
      <c r="Q802" s="1044"/>
      <c r="R802" s="1033"/>
      <c r="S802" s="1033"/>
      <c r="T802" s="1033"/>
      <c r="U802" s="1028"/>
      <c r="V802" s="1029"/>
    </row>
    <row r="803" spans="3:22" s="1034" customFormat="1">
      <c r="C803" s="1045"/>
      <c r="D803" s="1046"/>
      <c r="F803" s="1047"/>
      <c r="N803" s="1042"/>
      <c r="O803" s="1043"/>
      <c r="P803" s="1044"/>
      <c r="Q803" s="1044"/>
      <c r="R803" s="1033"/>
      <c r="S803" s="1033"/>
      <c r="T803" s="1033"/>
      <c r="U803" s="1028"/>
      <c r="V803" s="1029"/>
    </row>
    <row r="804" spans="3:22" s="1034" customFormat="1">
      <c r="C804" s="1045"/>
      <c r="D804" s="1046"/>
      <c r="F804" s="1047"/>
      <c r="N804" s="1042"/>
      <c r="O804" s="1043"/>
      <c r="P804" s="1044"/>
      <c r="Q804" s="1044"/>
      <c r="R804" s="1033"/>
      <c r="S804" s="1033"/>
      <c r="T804" s="1033"/>
      <c r="U804" s="1028"/>
      <c r="V804" s="1029"/>
    </row>
    <row r="805" spans="3:22" s="1034" customFormat="1">
      <c r="C805" s="1045"/>
      <c r="D805" s="1046"/>
      <c r="F805" s="1047"/>
      <c r="N805" s="1042"/>
      <c r="O805" s="1043"/>
      <c r="P805" s="1044"/>
      <c r="Q805" s="1044"/>
      <c r="R805" s="1033"/>
      <c r="S805" s="1033"/>
      <c r="T805" s="1033"/>
      <c r="U805" s="1028"/>
      <c r="V805" s="1029"/>
    </row>
    <row r="806" spans="3:22" s="1034" customFormat="1">
      <c r="C806" s="1045"/>
      <c r="D806" s="1046"/>
      <c r="F806" s="1047"/>
      <c r="N806" s="1042"/>
      <c r="O806" s="1043"/>
      <c r="P806" s="1044"/>
      <c r="Q806" s="1044"/>
      <c r="R806" s="1033"/>
      <c r="S806" s="1033"/>
      <c r="T806" s="1033"/>
      <c r="U806" s="1028"/>
      <c r="V806" s="1029"/>
    </row>
    <row r="807" spans="3:22" s="1034" customFormat="1">
      <c r="C807" s="1045"/>
      <c r="D807" s="1046"/>
      <c r="F807" s="1047"/>
      <c r="N807" s="1042"/>
      <c r="O807" s="1043"/>
      <c r="P807" s="1044"/>
      <c r="Q807" s="1044"/>
      <c r="R807" s="1033"/>
      <c r="S807" s="1033"/>
      <c r="T807" s="1033"/>
      <c r="U807" s="1028"/>
      <c r="V807" s="1029"/>
    </row>
    <row r="808" spans="3:22" s="1034" customFormat="1">
      <c r="C808" s="1045"/>
      <c r="D808" s="1046"/>
      <c r="F808" s="1047"/>
      <c r="N808" s="1042"/>
      <c r="O808" s="1043"/>
      <c r="P808" s="1044"/>
      <c r="Q808" s="1044"/>
      <c r="R808" s="1033"/>
      <c r="S808" s="1033"/>
      <c r="T808" s="1033"/>
      <c r="U808" s="1028"/>
      <c r="V808" s="1029"/>
    </row>
    <row r="809" spans="3:22" s="1034" customFormat="1">
      <c r="C809" s="1045"/>
      <c r="D809" s="1046"/>
      <c r="F809" s="1047"/>
      <c r="N809" s="1042"/>
      <c r="O809" s="1043"/>
      <c r="P809" s="1044"/>
      <c r="Q809" s="1044"/>
      <c r="R809" s="1033"/>
      <c r="S809" s="1033"/>
      <c r="T809" s="1033"/>
      <c r="U809" s="1028"/>
      <c r="V809" s="1029"/>
    </row>
    <row r="810" spans="3:22" s="1034" customFormat="1">
      <c r="C810" s="1045"/>
      <c r="D810" s="1046"/>
      <c r="F810" s="1047"/>
      <c r="N810" s="1042"/>
      <c r="O810" s="1043"/>
      <c r="P810" s="1044"/>
      <c r="Q810" s="1044"/>
      <c r="R810" s="1033"/>
      <c r="S810" s="1033"/>
      <c r="T810" s="1033"/>
      <c r="U810" s="1028"/>
      <c r="V810" s="1029"/>
    </row>
    <row r="811" spans="3:22" s="1034" customFormat="1">
      <c r="C811" s="1045"/>
      <c r="D811" s="1046"/>
      <c r="F811" s="1047"/>
      <c r="N811" s="1042"/>
      <c r="O811" s="1043"/>
      <c r="P811" s="1044"/>
      <c r="Q811" s="1044"/>
      <c r="R811" s="1033"/>
      <c r="S811" s="1033"/>
      <c r="T811" s="1033"/>
      <c r="U811" s="1028"/>
      <c r="V811" s="1029"/>
    </row>
    <row r="812" spans="3:22" s="1034" customFormat="1">
      <c r="C812" s="1045"/>
      <c r="D812" s="1046"/>
      <c r="F812" s="1047"/>
      <c r="N812" s="1042"/>
      <c r="O812" s="1043"/>
      <c r="P812" s="1044"/>
      <c r="Q812" s="1044"/>
      <c r="R812" s="1033"/>
      <c r="S812" s="1033"/>
      <c r="T812" s="1033"/>
      <c r="U812" s="1028"/>
      <c r="V812" s="1029"/>
    </row>
    <row r="813" spans="3:22" s="1034" customFormat="1">
      <c r="C813" s="1045"/>
      <c r="D813" s="1046"/>
      <c r="F813" s="1047"/>
      <c r="N813" s="1042"/>
      <c r="O813" s="1043"/>
      <c r="P813" s="1044"/>
      <c r="Q813" s="1044"/>
      <c r="R813" s="1033"/>
      <c r="S813" s="1033"/>
      <c r="T813" s="1033"/>
      <c r="U813" s="1028"/>
      <c r="V813" s="1029"/>
    </row>
    <row r="814" spans="3:22" s="1034" customFormat="1">
      <c r="C814" s="1045"/>
      <c r="D814" s="1046"/>
      <c r="F814" s="1047"/>
      <c r="N814" s="1042"/>
      <c r="O814" s="1043"/>
      <c r="P814" s="1044"/>
      <c r="Q814" s="1044"/>
      <c r="R814" s="1033"/>
      <c r="S814" s="1033"/>
      <c r="T814" s="1033"/>
      <c r="U814" s="1028"/>
      <c r="V814" s="1029"/>
    </row>
    <row r="815" spans="3:22" s="1034" customFormat="1">
      <c r="C815" s="1045"/>
      <c r="D815" s="1046"/>
      <c r="F815" s="1047"/>
      <c r="N815" s="1042"/>
      <c r="O815" s="1043"/>
      <c r="P815" s="1044"/>
      <c r="Q815" s="1044"/>
      <c r="R815" s="1033"/>
      <c r="S815" s="1033"/>
      <c r="T815" s="1033"/>
      <c r="U815" s="1028"/>
      <c r="V815" s="1029"/>
    </row>
    <row r="816" spans="3:22" s="1034" customFormat="1">
      <c r="C816" s="1045"/>
      <c r="D816" s="1046"/>
      <c r="F816" s="1047"/>
      <c r="N816" s="1042"/>
      <c r="O816" s="1043"/>
      <c r="P816" s="1044"/>
      <c r="Q816" s="1044"/>
      <c r="R816" s="1033"/>
      <c r="S816" s="1033"/>
      <c r="T816" s="1033"/>
      <c r="U816" s="1028"/>
      <c r="V816" s="1029"/>
    </row>
    <row r="817" spans="3:22" s="1034" customFormat="1">
      <c r="C817" s="1045"/>
      <c r="D817" s="1046"/>
      <c r="F817" s="1047"/>
      <c r="N817" s="1042"/>
      <c r="O817" s="1043"/>
      <c r="P817" s="1044"/>
      <c r="Q817" s="1044"/>
      <c r="R817" s="1033"/>
      <c r="S817" s="1033"/>
      <c r="T817" s="1033"/>
      <c r="U817" s="1028"/>
      <c r="V817" s="1029"/>
    </row>
    <row r="818" spans="3:22" s="1034" customFormat="1">
      <c r="C818" s="1045"/>
      <c r="D818" s="1046"/>
      <c r="F818" s="1047"/>
      <c r="N818" s="1042"/>
      <c r="O818" s="1043"/>
      <c r="P818" s="1044"/>
      <c r="Q818" s="1044"/>
      <c r="R818" s="1033"/>
      <c r="S818" s="1033"/>
      <c r="T818" s="1033"/>
      <c r="U818" s="1028"/>
      <c r="V818" s="1029"/>
    </row>
    <row r="819" spans="3:22" s="1034" customFormat="1">
      <c r="C819" s="1045"/>
      <c r="D819" s="1046"/>
      <c r="F819" s="1047"/>
      <c r="N819" s="1042"/>
      <c r="O819" s="1043"/>
      <c r="P819" s="1044"/>
      <c r="Q819" s="1044"/>
      <c r="R819" s="1033"/>
      <c r="S819" s="1033"/>
      <c r="T819" s="1033"/>
      <c r="U819" s="1028"/>
      <c r="V819" s="1029"/>
    </row>
    <row r="820" spans="3:22" s="1034" customFormat="1">
      <c r="C820" s="1045"/>
      <c r="D820" s="1046"/>
      <c r="F820" s="1047"/>
      <c r="N820" s="1042"/>
      <c r="O820" s="1043"/>
      <c r="P820" s="1044"/>
      <c r="Q820" s="1044"/>
      <c r="R820" s="1033"/>
      <c r="S820" s="1033"/>
      <c r="T820" s="1033"/>
      <c r="U820" s="1028"/>
      <c r="V820" s="1029"/>
    </row>
    <row r="821" spans="3:22" s="1034" customFormat="1">
      <c r="C821" s="1045"/>
      <c r="D821" s="1046"/>
      <c r="F821" s="1047"/>
      <c r="N821" s="1042"/>
      <c r="O821" s="1043"/>
      <c r="P821" s="1044"/>
      <c r="Q821" s="1044"/>
      <c r="R821" s="1033"/>
      <c r="S821" s="1033"/>
      <c r="T821" s="1033"/>
      <c r="U821" s="1028"/>
      <c r="V821" s="1029"/>
    </row>
    <row r="822" spans="3:22" s="1034" customFormat="1">
      <c r="C822" s="1045"/>
      <c r="D822" s="1046"/>
      <c r="F822" s="1047"/>
      <c r="N822" s="1042"/>
      <c r="O822" s="1043"/>
      <c r="P822" s="1044"/>
      <c r="Q822" s="1044"/>
      <c r="R822" s="1033"/>
      <c r="S822" s="1033"/>
      <c r="T822" s="1033"/>
      <c r="U822" s="1028"/>
      <c r="V822" s="1029"/>
    </row>
    <row r="823" spans="3:22" s="1034" customFormat="1">
      <c r="C823" s="1045"/>
      <c r="D823" s="1046"/>
      <c r="F823" s="1047"/>
      <c r="N823" s="1042"/>
      <c r="O823" s="1043"/>
      <c r="P823" s="1044"/>
      <c r="Q823" s="1044"/>
      <c r="R823" s="1033"/>
      <c r="S823" s="1033"/>
      <c r="T823" s="1033"/>
      <c r="U823" s="1028"/>
      <c r="V823" s="1029"/>
    </row>
    <row r="824" spans="3:22" s="1034" customFormat="1">
      <c r="C824" s="1045"/>
      <c r="D824" s="1046"/>
      <c r="F824" s="1047"/>
      <c r="N824" s="1042"/>
      <c r="O824" s="1043"/>
      <c r="P824" s="1044"/>
      <c r="Q824" s="1044"/>
      <c r="R824" s="1033"/>
      <c r="S824" s="1033"/>
      <c r="T824" s="1033"/>
      <c r="U824" s="1028"/>
      <c r="V824" s="1029"/>
    </row>
    <row r="825" spans="3:22" s="1034" customFormat="1">
      <c r="C825" s="1045"/>
      <c r="D825" s="1046"/>
      <c r="F825" s="1047"/>
      <c r="N825" s="1042"/>
      <c r="O825" s="1043"/>
      <c r="P825" s="1044"/>
      <c r="Q825" s="1044"/>
      <c r="R825" s="1033"/>
      <c r="S825" s="1033"/>
      <c r="T825" s="1033"/>
      <c r="U825" s="1028"/>
      <c r="V825" s="1029"/>
    </row>
    <row r="826" spans="3:22" s="1034" customFormat="1">
      <c r="C826" s="1045"/>
      <c r="D826" s="1046"/>
      <c r="F826" s="1047"/>
      <c r="N826" s="1042"/>
      <c r="O826" s="1043"/>
      <c r="P826" s="1044"/>
      <c r="Q826" s="1044"/>
      <c r="R826" s="1033"/>
      <c r="S826" s="1033"/>
      <c r="T826" s="1033"/>
      <c r="U826" s="1028"/>
      <c r="V826" s="1029"/>
    </row>
    <row r="827" spans="3:22" s="1034" customFormat="1">
      <c r="C827" s="1045"/>
      <c r="D827" s="1046"/>
      <c r="F827" s="1047"/>
      <c r="N827" s="1042"/>
      <c r="O827" s="1043"/>
      <c r="P827" s="1044"/>
      <c r="Q827" s="1044"/>
      <c r="R827" s="1033"/>
      <c r="S827" s="1033"/>
      <c r="T827" s="1033"/>
      <c r="U827" s="1028"/>
      <c r="V827" s="1029"/>
    </row>
    <row r="828" spans="3:22" s="1034" customFormat="1">
      <c r="C828" s="1045"/>
      <c r="D828" s="1046"/>
      <c r="F828" s="1047"/>
      <c r="N828" s="1042"/>
      <c r="O828" s="1043"/>
      <c r="P828" s="1044"/>
      <c r="Q828" s="1044"/>
      <c r="R828" s="1033"/>
      <c r="S828" s="1033"/>
      <c r="T828" s="1033"/>
      <c r="U828" s="1028"/>
      <c r="V828" s="1029"/>
    </row>
    <row r="829" spans="3:22" s="1034" customFormat="1">
      <c r="C829" s="1045"/>
      <c r="D829" s="1046"/>
      <c r="F829" s="1047"/>
      <c r="N829" s="1042"/>
      <c r="O829" s="1043"/>
      <c r="P829" s="1044"/>
      <c r="Q829" s="1044"/>
      <c r="R829" s="1033"/>
      <c r="S829" s="1033"/>
      <c r="T829" s="1033"/>
      <c r="U829" s="1028"/>
      <c r="V829" s="1029"/>
    </row>
    <row r="830" spans="3:22" s="1034" customFormat="1">
      <c r="C830" s="1045"/>
      <c r="D830" s="1046"/>
      <c r="F830" s="1047"/>
      <c r="N830" s="1042"/>
      <c r="O830" s="1043"/>
      <c r="P830" s="1044"/>
      <c r="Q830" s="1044"/>
      <c r="R830" s="1033"/>
      <c r="S830" s="1033"/>
      <c r="T830" s="1033"/>
      <c r="U830" s="1028"/>
      <c r="V830" s="1029"/>
    </row>
    <row r="831" spans="3:22" s="1034" customFormat="1">
      <c r="C831" s="1045"/>
      <c r="D831" s="1046"/>
      <c r="F831" s="1047"/>
      <c r="N831" s="1042"/>
      <c r="O831" s="1043"/>
      <c r="P831" s="1044"/>
      <c r="Q831" s="1044"/>
      <c r="R831" s="1033"/>
      <c r="S831" s="1033"/>
      <c r="T831" s="1033"/>
      <c r="U831" s="1028"/>
      <c r="V831" s="1029"/>
    </row>
    <row r="832" spans="3:22" s="1034" customFormat="1">
      <c r="C832" s="1045"/>
      <c r="D832" s="1046"/>
      <c r="F832" s="1047"/>
      <c r="N832" s="1042"/>
      <c r="O832" s="1043"/>
      <c r="P832" s="1044"/>
      <c r="Q832" s="1044"/>
      <c r="R832" s="1033"/>
      <c r="S832" s="1033"/>
      <c r="T832" s="1033"/>
      <c r="U832" s="1028"/>
      <c r="V832" s="1029"/>
    </row>
    <row r="833" spans="3:22" s="1034" customFormat="1">
      <c r="C833" s="1045"/>
      <c r="D833" s="1046"/>
      <c r="F833" s="1047"/>
      <c r="N833" s="1042"/>
      <c r="O833" s="1043"/>
      <c r="P833" s="1044"/>
      <c r="Q833" s="1044"/>
      <c r="R833" s="1033"/>
      <c r="S833" s="1033"/>
      <c r="T833" s="1033"/>
      <c r="U833" s="1028"/>
      <c r="V833" s="1029"/>
    </row>
    <row r="834" spans="3:22" s="1034" customFormat="1">
      <c r="C834" s="1045"/>
      <c r="D834" s="1046"/>
      <c r="F834" s="1047"/>
      <c r="N834" s="1042"/>
      <c r="O834" s="1043"/>
      <c r="P834" s="1044"/>
      <c r="Q834" s="1044"/>
      <c r="R834" s="1033"/>
      <c r="S834" s="1033"/>
      <c r="T834" s="1033"/>
      <c r="U834" s="1028"/>
      <c r="V834" s="1029"/>
    </row>
    <row r="835" spans="3:22" s="1034" customFormat="1">
      <c r="C835" s="1045"/>
      <c r="D835" s="1046"/>
      <c r="F835" s="1047"/>
      <c r="N835" s="1042"/>
      <c r="O835" s="1043"/>
      <c r="P835" s="1044"/>
      <c r="Q835" s="1044"/>
      <c r="R835" s="1033"/>
      <c r="S835" s="1033"/>
      <c r="T835" s="1033"/>
      <c r="U835" s="1028"/>
      <c r="V835" s="1029"/>
    </row>
    <row r="836" spans="3:22" s="1034" customFormat="1">
      <c r="C836" s="1045"/>
      <c r="D836" s="1046"/>
      <c r="F836" s="1047"/>
      <c r="N836" s="1042"/>
      <c r="O836" s="1043"/>
      <c r="P836" s="1044"/>
      <c r="Q836" s="1044"/>
      <c r="R836" s="1033"/>
      <c r="S836" s="1033"/>
      <c r="T836" s="1033"/>
      <c r="U836" s="1028"/>
      <c r="V836" s="1029"/>
    </row>
    <row r="837" spans="3:22" s="1034" customFormat="1">
      <c r="C837" s="1045"/>
      <c r="D837" s="1046"/>
      <c r="F837" s="1047"/>
      <c r="N837" s="1042"/>
      <c r="O837" s="1043"/>
      <c r="P837" s="1044"/>
      <c r="Q837" s="1044"/>
      <c r="R837" s="1033"/>
      <c r="S837" s="1033"/>
      <c r="T837" s="1033"/>
      <c r="U837" s="1028"/>
      <c r="V837" s="1029"/>
    </row>
    <row r="838" spans="3:22" s="1034" customFormat="1">
      <c r="C838" s="1045"/>
      <c r="D838" s="1046"/>
      <c r="F838" s="1047"/>
      <c r="N838" s="1042"/>
      <c r="O838" s="1043"/>
      <c r="P838" s="1044"/>
      <c r="Q838" s="1044"/>
      <c r="R838" s="1033"/>
      <c r="S838" s="1033"/>
      <c r="T838" s="1033"/>
      <c r="U838" s="1028"/>
      <c r="V838" s="1029"/>
    </row>
    <row r="839" spans="3:22" s="1034" customFormat="1">
      <c r="C839" s="1045"/>
      <c r="D839" s="1046"/>
      <c r="F839" s="1047"/>
      <c r="N839" s="1042"/>
      <c r="O839" s="1043"/>
      <c r="P839" s="1044"/>
      <c r="Q839" s="1044"/>
      <c r="R839" s="1033"/>
      <c r="S839" s="1033"/>
      <c r="T839" s="1033"/>
      <c r="U839" s="1028"/>
      <c r="V839" s="1029"/>
    </row>
    <row r="840" spans="3:22" s="1034" customFormat="1">
      <c r="C840" s="1045"/>
      <c r="D840" s="1046"/>
      <c r="F840" s="1047"/>
      <c r="N840" s="1042"/>
      <c r="O840" s="1043"/>
      <c r="P840" s="1044"/>
      <c r="Q840" s="1044"/>
      <c r="R840" s="1033"/>
      <c r="S840" s="1033"/>
      <c r="T840" s="1033"/>
      <c r="U840" s="1028"/>
      <c r="V840" s="1029"/>
    </row>
    <row r="841" spans="3:22" s="1034" customFormat="1">
      <c r="C841" s="1045"/>
      <c r="D841" s="1046"/>
      <c r="F841" s="1047"/>
      <c r="N841" s="1042"/>
      <c r="O841" s="1043"/>
      <c r="P841" s="1044"/>
      <c r="Q841" s="1044"/>
      <c r="R841" s="1033"/>
      <c r="S841" s="1033"/>
      <c r="T841" s="1033"/>
      <c r="U841" s="1028"/>
      <c r="V841" s="1029"/>
    </row>
    <row r="842" spans="3:22" s="1034" customFormat="1">
      <c r="C842" s="1045"/>
      <c r="D842" s="1046"/>
      <c r="F842" s="1047"/>
      <c r="N842" s="1042"/>
      <c r="O842" s="1043"/>
      <c r="P842" s="1044"/>
      <c r="Q842" s="1044"/>
      <c r="R842" s="1033"/>
      <c r="S842" s="1033"/>
      <c r="T842" s="1033"/>
      <c r="U842" s="1028"/>
      <c r="V842" s="1029"/>
    </row>
    <row r="843" spans="3:22" s="1034" customFormat="1">
      <c r="C843" s="1045"/>
      <c r="D843" s="1046"/>
      <c r="F843" s="1047"/>
      <c r="N843" s="1042"/>
      <c r="O843" s="1043"/>
      <c r="P843" s="1044"/>
      <c r="Q843" s="1044"/>
      <c r="R843" s="1033"/>
      <c r="S843" s="1033"/>
      <c r="T843" s="1033"/>
      <c r="U843" s="1028"/>
      <c r="V843" s="1029"/>
    </row>
    <row r="844" spans="3:22" s="1034" customFormat="1">
      <c r="C844" s="1045"/>
      <c r="D844" s="1046"/>
      <c r="F844" s="1047"/>
      <c r="N844" s="1042"/>
      <c r="O844" s="1043"/>
      <c r="P844" s="1044"/>
      <c r="Q844" s="1044"/>
      <c r="R844" s="1033"/>
      <c r="S844" s="1033"/>
      <c r="T844" s="1033"/>
      <c r="U844" s="1028"/>
      <c r="V844" s="1029"/>
    </row>
    <row r="845" spans="3:22" s="1034" customFormat="1">
      <c r="C845" s="1045"/>
      <c r="D845" s="1046"/>
      <c r="F845" s="1047"/>
      <c r="N845" s="1042"/>
      <c r="O845" s="1043"/>
      <c r="P845" s="1044"/>
      <c r="Q845" s="1044"/>
      <c r="R845" s="1033"/>
      <c r="S845" s="1033"/>
      <c r="T845" s="1033"/>
      <c r="U845" s="1028"/>
      <c r="V845" s="1029"/>
    </row>
    <row r="846" spans="3:22" s="1034" customFormat="1">
      <c r="C846" s="1045"/>
      <c r="D846" s="1046"/>
      <c r="F846" s="1047"/>
      <c r="N846" s="1042"/>
      <c r="O846" s="1043"/>
      <c r="P846" s="1044"/>
      <c r="Q846" s="1044"/>
      <c r="R846" s="1033"/>
      <c r="S846" s="1033"/>
      <c r="T846" s="1033"/>
      <c r="U846" s="1028"/>
      <c r="V846" s="1029"/>
    </row>
    <row r="847" spans="3:22" s="1034" customFormat="1">
      <c r="C847" s="1045"/>
      <c r="D847" s="1046"/>
      <c r="F847" s="1047"/>
      <c r="N847" s="1042"/>
      <c r="O847" s="1043"/>
      <c r="P847" s="1044"/>
      <c r="Q847" s="1044"/>
      <c r="R847" s="1033"/>
      <c r="S847" s="1033"/>
      <c r="T847" s="1033"/>
      <c r="U847" s="1028"/>
      <c r="V847" s="1029"/>
    </row>
    <row r="848" spans="3:22" s="1034" customFormat="1">
      <c r="C848" s="1045"/>
      <c r="D848" s="1046"/>
      <c r="F848" s="1047"/>
      <c r="N848" s="1042"/>
      <c r="O848" s="1043"/>
      <c r="P848" s="1044"/>
      <c r="Q848" s="1044"/>
      <c r="R848" s="1033"/>
      <c r="S848" s="1033"/>
      <c r="T848" s="1033"/>
      <c r="U848" s="1028"/>
      <c r="V848" s="1029"/>
    </row>
    <row r="849" spans="3:22" s="1034" customFormat="1">
      <c r="C849" s="1045"/>
      <c r="D849" s="1046"/>
      <c r="F849" s="1047"/>
      <c r="N849" s="1042"/>
      <c r="O849" s="1043"/>
      <c r="P849" s="1044"/>
      <c r="Q849" s="1044"/>
      <c r="R849" s="1033"/>
      <c r="S849" s="1033"/>
      <c r="T849" s="1033"/>
      <c r="U849" s="1028"/>
      <c r="V849" s="1029"/>
    </row>
    <row r="850" spans="3:22" s="1034" customFormat="1">
      <c r="C850" s="1045"/>
      <c r="D850" s="1046"/>
      <c r="F850" s="1047"/>
      <c r="N850" s="1042"/>
      <c r="O850" s="1043"/>
      <c r="P850" s="1044"/>
      <c r="Q850" s="1044"/>
      <c r="R850" s="1033"/>
      <c r="S850" s="1033"/>
      <c r="T850" s="1033"/>
      <c r="U850" s="1028"/>
      <c r="V850" s="1029"/>
    </row>
    <row r="851" spans="3:22" s="1034" customFormat="1">
      <c r="C851" s="1045"/>
      <c r="D851" s="1046"/>
      <c r="F851" s="1047"/>
      <c r="N851" s="1042"/>
      <c r="O851" s="1043"/>
      <c r="P851" s="1044"/>
      <c r="Q851" s="1044"/>
      <c r="R851" s="1033"/>
      <c r="S851" s="1033"/>
      <c r="T851" s="1033"/>
      <c r="U851" s="1028"/>
      <c r="V851" s="1029"/>
    </row>
    <row r="852" spans="3:22" s="1034" customFormat="1">
      <c r="C852" s="1045"/>
      <c r="D852" s="1046"/>
      <c r="F852" s="1047"/>
      <c r="N852" s="1042"/>
      <c r="O852" s="1043"/>
      <c r="P852" s="1044"/>
      <c r="Q852" s="1044"/>
      <c r="R852" s="1033"/>
      <c r="S852" s="1033"/>
      <c r="T852" s="1033"/>
      <c r="U852" s="1028"/>
      <c r="V852" s="1029"/>
    </row>
    <row r="853" spans="3:22" s="1034" customFormat="1">
      <c r="C853" s="1045"/>
      <c r="D853" s="1046"/>
      <c r="F853" s="1047"/>
      <c r="N853" s="1042"/>
      <c r="O853" s="1043"/>
      <c r="P853" s="1044"/>
      <c r="Q853" s="1044"/>
      <c r="R853" s="1033"/>
      <c r="S853" s="1033"/>
      <c r="T853" s="1033"/>
      <c r="U853" s="1028"/>
      <c r="V853" s="1029"/>
    </row>
    <row r="854" spans="3:22" s="1034" customFormat="1">
      <c r="C854" s="1045"/>
      <c r="D854" s="1046"/>
      <c r="F854" s="1047"/>
      <c r="N854" s="1042"/>
      <c r="O854" s="1043"/>
      <c r="P854" s="1044"/>
      <c r="Q854" s="1044"/>
      <c r="R854" s="1033"/>
      <c r="S854" s="1033"/>
      <c r="T854" s="1033"/>
      <c r="U854" s="1028"/>
      <c r="V854" s="1029"/>
    </row>
    <row r="855" spans="3:22" s="1034" customFormat="1">
      <c r="C855" s="1045"/>
      <c r="D855" s="1046"/>
      <c r="F855" s="1047"/>
      <c r="N855" s="1042"/>
      <c r="O855" s="1043"/>
      <c r="P855" s="1044"/>
      <c r="Q855" s="1044"/>
      <c r="R855" s="1033"/>
      <c r="S855" s="1033"/>
      <c r="T855" s="1033"/>
      <c r="U855" s="1028"/>
      <c r="V855" s="1029"/>
    </row>
    <row r="856" spans="3:22" s="1034" customFormat="1">
      <c r="C856" s="1045"/>
      <c r="D856" s="1046"/>
      <c r="F856" s="1047"/>
      <c r="N856" s="1042"/>
      <c r="O856" s="1043"/>
      <c r="P856" s="1044"/>
      <c r="Q856" s="1044"/>
      <c r="R856" s="1033"/>
      <c r="S856" s="1033"/>
      <c r="T856" s="1033"/>
      <c r="U856" s="1028"/>
      <c r="V856" s="1029"/>
    </row>
    <row r="857" spans="3:22" s="1034" customFormat="1">
      <c r="C857" s="1045"/>
      <c r="D857" s="1046"/>
      <c r="F857" s="1047"/>
      <c r="N857" s="1042"/>
      <c r="O857" s="1043"/>
      <c r="P857" s="1044"/>
      <c r="Q857" s="1044"/>
      <c r="R857" s="1033"/>
      <c r="S857" s="1033"/>
      <c r="T857" s="1033"/>
      <c r="U857" s="1028"/>
      <c r="V857" s="1029"/>
    </row>
    <row r="858" spans="3:22" s="1034" customFormat="1">
      <c r="C858" s="1045"/>
      <c r="D858" s="1046"/>
      <c r="F858" s="1047"/>
      <c r="N858" s="1042"/>
      <c r="O858" s="1043"/>
      <c r="P858" s="1044"/>
      <c r="Q858" s="1044"/>
      <c r="R858" s="1033"/>
      <c r="S858" s="1033"/>
      <c r="T858" s="1033"/>
      <c r="U858" s="1028"/>
      <c r="V858" s="1029"/>
    </row>
    <row r="859" spans="3:22" s="1034" customFormat="1">
      <c r="C859" s="1045"/>
      <c r="D859" s="1046"/>
      <c r="F859" s="1047"/>
      <c r="N859" s="1042"/>
      <c r="O859" s="1043"/>
      <c r="P859" s="1044"/>
      <c r="Q859" s="1044"/>
      <c r="R859" s="1033"/>
      <c r="S859" s="1033"/>
      <c r="T859" s="1033"/>
      <c r="U859" s="1028"/>
      <c r="V859" s="1029"/>
    </row>
    <row r="860" spans="3:22" s="1034" customFormat="1">
      <c r="C860" s="1045"/>
      <c r="D860" s="1046"/>
      <c r="F860" s="1047"/>
      <c r="N860" s="1042"/>
      <c r="O860" s="1043"/>
      <c r="P860" s="1044"/>
      <c r="Q860" s="1044"/>
      <c r="R860" s="1033"/>
      <c r="S860" s="1033"/>
      <c r="T860" s="1033"/>
      <c r="U860" s="1028"/>
      <c r="V860" s="1029"/>
    </row>
    <row r="861" spans="3:22" s="1034" customFormat="1">
      <c r="C861" s="1045"/>
      <c r="D861" s="1046"/>
      <c r="F861" s="1047"/>
      <c r="N861" s="1042"/>
      <c r="O861" s="1043"/>
      <c r="P861" s="1044"/>
      <c r="Q861" s="1044"/>
      <c r="R861" s="1033"/>
      <c r="S861" s="1033"/>
      <c r="T861" s="1033"/>
      <c r="U861" s="1028"/>
      <c r="V861" s="1029"/>
    </row>
    <row r="862" spans="3:22" s="1034" customFormat="1">
      <c r="C862" s="1045"/>
      <c r="D862" s="1046"/>
      <c r="F862" s="1047"/>
      <c r="N862" s="1042"/>
      <c r="O862" s="1043"/>
      <c r="P862" s="1044"/>
      <c r="Q862" s="1044"/>
      <c r="R862" s="1033"/>
      <c r="S862" s="1033"/>
      <c r="T862" s="1033"/>
      <c r="U862" s="1028"/>
      <c r="V862" s="1029"/>
    </row>
    <row r="863" spans="3:22" s="1034" customFormat="1">
      <c r="C863" s="1045"/>
      <c r="D863" s="1046"/>
      <c r="F863" s="1047"/>
      <c r="N863" s="1042"/>
      <c r="O863" s="1043"/>
      <c r="P863" s="1044"/>
      <c r="Q863" s="1044"/>
      <c r="R863" s="1033"/>
      <c r="S863" s="1033"/>
      <c r="T863" s="1033"/>
      <c r="U863" s="1028"/>
      <c r="V863" s="1029"/>
    </row>
    <row r="864" spans="3:22" s="1034" customFormat="1">
      <c r="C864" s="1045"/>
      <c r="D864" s="1046"/>
      <c r="F864" s="1047"/>
      <c r="N864" s="1042"/>
      <c r="O864" s="1043"/>
      <c r="P864" s="1044"/>
      <c r="Q864" s="1044"/>
      <c r="R864" s="1033"/>
      <c r="S864" s="1033"/>
      <c r="T864" s="1033"/>
      <c r="U864" s="1028"/>
      <c r="V864" s="1029"/>
    </row>
    <row r="865" spans="3:22" s="1034" customFormat="1">
      <c r="C865" s="1045"/>
      <c r="D865" s="1046"/>
      <c r="F865" s="1047"/>
      <c r="N865" s="1042"/>
      <c r="O865" s="1043"/>
      <c r="P865" s="1044"/>
      <c r="Q865" s="1044"/>
      <c r="R865" s="1033"/>
      <c r="S865" s="1033"/>
      <c r="T865" s="1033"/>
      <c r="U865" s="1028"/>
      <c r="V865" s="1029"/>
    </row>
    <row r="866" spans="3:22" s="1034" customFormat="1">
      <c r="C866" s="1045"/>
      <c r="D866" s="1046"/>
      <c r="F866" s="1047"/>
      <c r="N866" s="1042"/>
      <c r="O866" s="1043"/>
      <c r="P866" s="1044"/>
      <c r="Q866" s="1044"/>
      <c r="R866" s="1033"/>
      <c r="S866" s="1033"/>
      <c r="T866" s="1033"/>
      <c r="U866" s="1028"/>
      <c r="V866" s="1029"/>
    </row>
    <row r="867" spans="3:22" s="1034" customFormat="1">
      <c r="C867" s="1045"/>
      <c r="D867" s="1046"/>
      <c r="F867" s="1047"/>
      <c r="N867" s="1042"/>
      <c r="O867" s="1043"/>
      <c r="P867" s="1044"/>
      <c r="Q867" s="1044"/>
      <c r="R867" s="1033"/>
      <c r="S867" s="1033"/>
      <c r="T867" s="1033"/>
      <c r="U867" s="1028"/>
      <c r="V867" s="1029"/>
    </row>
    <row r="868" spans="3:22" s="1034" customFormat="1">
      <c r="C868" s="1045"/>
      <c r="D868" s="1046"/>
      <c r="F868" s="1047"/>
      <c r="N868" s="1042"/>
      <c r="O868" s="1043"/>
      <c r="P868" s="1044"/>
      <c r="Q868" s="1044"/>
      <c r="R868" s="1033"/>
      <c r="S868" s="1033"/>
      <c r="T868" s="1033"/>
      <c r="U868" s="1028"/>
      <c r="V868" s="1029"/>
    </row>
    <row r="869" spans="3:22" s="1034" customFormat="1">
      <c r="C869" s="1045"/>
      <c r="D869" s="1046"/>
      <c r="F869" s="1047"/>
      <c r="N869" s="1042"/>
      <c r="O869" s="1043"/>
      <c r="P869" s="1044"/>
      <c r="Q869" s="1044"/>
      <c r="R869" s="1033"/>
      <c r="S869" s="1033"/>
      <c r="T869" s="1033"/>
      <c r="U869" s="1028"/>
      <c r="V869" s="1029"/>
    </row>
    <row r="870" spans="3:22" s="1034" customFormat="1">
      <c r="C870" s="1045"/>
      <c r="D870" s="1046"/>
      <c r="F870" s="1047"/>
      <c r="N870" s="1042"/>
      <c r="O870" s="1043"/>
      <c r="P870" s="1044"/>
      <c r="Q870" s="1044"/>
      <c r="R870" s="1033"/>
      <c r="S870" s="1033"/>
      <c r="T870" s="1033"/>
      <c r="U870" s="1028"/>
      <c r="V870" s="1029"/>
    </row>
    <row r="871" spans="3:22" s="1034" customFormat="1">
      <c r="C871" s="1045"/>
      <c r="D871" s="1046"/>
      <c r="F871" s="1047"/>
      <c r="N871" s="1042"/>
      <c r="O871" s="1043"/>
      <c r="P871" s="1044"/>
      <c r="Q871" s="1044"/>
      <c r="R871" s="1033"/>
      <c r="S871" s="1033"/>
      <c r="T871" s="1033"/>
      <c r="U871" s="1028"/>
      <c r="V871" s="1029"/>
    </row>
    <row r="872" spans="3:22" s="1034" customFormat="1">
      <c r="C872" s="1045"/>
      <c r="D872" s="1046"/>
      <c r="F872" s="1047"/>
      <c r="N872" s="1042"/>
      <c r="O872" s="1043"/>
      <c r="P872" s="1044"/>
      <c r="Q872" s="1044"/>
      <c r="R872" s="1033"/>
      <c r="S872" s="1033"/>
      <c r="T872" s="1033"/>
      <c r="U872" s="1028"/>
      <c r="V872" s="1029"/>
    </row>
    <row r="873" spans="3:22" s="1034" customFormat="1">
      <c r="C873" s="1045"/>
      <c r="D873" s="1046"/>
      <c r="F873" s="1047"/>
      <c r="N873" s="1042"/>
      <c r="O873" s="1043"/>
      <c r="P873" s="1044"/>
      <c r="Q873" s="1044"/>
      <c r="R873" s="1033"/>
      <c r="S873" s="1033"/>
      <c r="T873" s="1033"/>
      <c r="U873" s="1028"/>
      <c r="V873" s="1029"/>
    </row>
    <row r="874" spans="3:22" s="1034" customFormat="1">
      <c r="C874" s="1045"/>
      <c r="D874" s="1046"/>
      <c r="F874" s="1047"/>
      <c r="N874" s="1042"/>
      <c r="O874" s="1043"/>
      <c r="P874" s="1044"/>
      <c r="Q874" s="1044"/>
      <c r="R874" s="1033"/>
      <c r="S874" s="1033"/>
      <c r="T874" s="1033"/>
      <c r="U874" s="1028"/>
      <c r="V874" s="1029"/>
    </row>
    <row r="875" spans="3:22" s="1034" customFormat="1">
      <c r="C875" s="1045"/>
      <c r="D875" s="1046"/>
      <c r="F875" s="1047"/>
      <c r="N875" s="1042"/>
      <c r="O875" s="1043"/>
      <c r="P875" s="1044"/>
      <c r="Q875" s="1044"/>
      <c r="R875" s="1033"/>
      <c r="S875" s="1033"/>
      <c r="T875" s="1033"/>
      <c r="U875" s="1028"/>
      <c r="V875" s="1029"/>
    </row>
    <row r="876" spans="3:22" s="1034" customFormat="1">
      <c r="C876" s="1045"/>
      <c r="D876" s="1046"/>
      <c r="F876" s="1047"/>
      <c r="N876" s="1042"/>
      <c r="O876" s="1043"/>
      <c r="P876" s="1044"/>
      <c r="Q876" s="1044"/>
      <c r="R876" s="1033"/>
      <c r="S876" s="1033"/>
      <c r="T876" s="1033"/>
      <c r="U876" s="1028"/>
      <c r="V876" s="1029"/>
    </row>
    <row r="877" spans="3:22" s="1034" customFormat="1">
      <c r="C877" s="1045"/>
      <c r="D877" s="1046"/>
      <c r="F877" s="1047"/>
      <c r="N877" s="1042"/>
      <c r="O877" s="1043"/>
      <c r="P877" s="1044"/>
      <c r="Q877" s="1044"/>
      <c r="R877" s="1033"/>
      <c r="S877" s="1033"/>
      <c r="T877" s="1033"/>
      <c r="U877" s="1028"/>
      <c r="V877" s="1029"/>
    </row>
    <row r="878" spans="3:22" s="1034" customFormat="1">
      <c r="C878" s="1045"/>
      <c r="D878" s="1046"/>
      <c r="F878" s="1047"/>
      <c r="N878" s="1042"/>
      <c r="O878" s="1043"/>
      <c r="P878" s="1044"/>
      <c r="Q878" s="1044"/>
      <c r="R878" s="1033"/>
      <c r="S878" s="1033"/>
      <c r="T878" s="1033"/>
      <c r="U878" s="1028"/>
      <c r="V878" s="1029"/>
    </row>
    <row r="879" spans="3:22" s="1034" customFormat="1">
      <c r="C879" s="1045"/>
      <c r="D879" s="1046"/>
      <c r="F879" s="1047"/>
      <c r="N879" s="1042"/>
      <c r="O879" s="1043"/>
      <c r="P879" s="1044"/>
      <c r="Q879" s="1044"/>
      <c r="R879" s="1033"/>
      <c r="S879" s="1033"/>
      <c r="T879" s="1033"/>
      <c r="U879" s="1028"/>
      <c r="V879" s="1029"/>
    </row>
    <row r="880" spans="3:22" s="1034" customFormat="1">
      <c r="C880" s="1045"/>
      <c r="D880" s="1046"/>
      <c r="F880" s="1047"/>
      <c r="N880" s="1042"/>
      <c r="O880" s="1043"/>
      <c r="P880" s="1044"/>
      <c r="Q880" s="1044"/>
      <c r="R880" s="1033"/>
      <c r="S880" s="1033"/>
      <c r="T880" s="1033"/>
      <c r="U880" s="1028"/>
      <c r="V880" s="1029"/>
    </row>
    <row r="881" spans="3:22" s="1034" customFormat="1">
      <c r="C881" s="1045"/>
      <c r="D881" s="1046"/>
      <c r="F881" s="1047"/>
      <c r="N881" s="1042"/>
      <c r="O881" s="1043"/>
      <c r="P881" s="1044"/>
      <c r="Q881" s="1044"/>
      <c r="R881" s="1033"/>
      <c r="S881" s="1033"/>
      <c r="T881" s="1033"/>
      <c r="U881" s="1028"/>
      <c r="V881" s="1029"/>
    </row>
    <row r="882" spans="3:22" s="1034" customFormat="1">
      <c r="C882" s="1045"/>
      <c r="D882" s="1046"/>
      <c r="F882" s="1047"/>
      <c r="N882" s="1042"/>
      <c r="O882" s="1043"/>
      <c r="P882" s="1044"/>
      <c r="Q882" s="1044"/>
      <c r="R882" s="1033"/>
      <c r="S882" s="1033"/>
      <c r="T882" s="1033"/>
      <c r="U882" s="1028"/>
      <c r="V882" s="1029"/>
    </row>
    <row r="883" spans="3:22" s="1034" customFormat="1">
      <c r="C883" s="1045"/>
      <c r="D883" s="1046"/>
      <c r="F883" s="1047"/>
      <c r="N883" s="1042"/>
      <c r="O883" s="1043"/>
      <c r="P883" s="1044"/>
      <c r="Q883" s="1044"/>
      <c r="R883" s="1033"/>
      <c r="S883" s="1033"/>
      <c r="T883" s="1033"/>
      <c r="U883" s="1028"/>
      <c r="V883" s="1029"/>
    </row>
    <row r="884" spans="3:22" s="1034" customFormat="1">
      <c r="C884" s="1045"/>
      <c r="D884" s="1046"/>
      <c r="F884" s="1047"/>
      <c r="N884" s="1042"/>
      <c r="O884" s="1043"/>
      <c r="P884" s="1044"/>
      <c r="Q884" s="1044"/>
      <c r="R884" s="1033"/>
      <c r="S884" s="1033"/>
      <c r="T884" s="1033"/>
      <c r="U884" s="1028"/>
      <c r="V884" s="1029"/>
    </row>
    <row r="885" spans="3:22" s="1034" customFormat="1">
      <c r="C885" s="1045"/>
      <c r="D885" s="1046"/>
      <c r="F885" s="1047"/>
      <c r="N885" s="1042"/>
      <c r="O885" s="1043"/>
      <c r="P885" s="1044"/>
      <c r="Q885" s="1044"/>
      <c r="R885" s="1033"/>
      <c r="S885" s="1033"/>
      <c r="T885" s="1033"/>
      <c r="U885" s="1028"/>
      <c r="V885" s="1029"/>
    </row>
    <row r="886" spans="3:22" s="1034" customFormat="1">
      <c r="C886" s="1045"/>
      <c r="D886" s="1046"/>
      <c r="F886" s="1047"/>
      <c r="N886" s="1042"/>
      <c r="O886" s="1043"/>
      <c r="P886" s="1044"/>
      <c r="Q886" s="1044"/>
      <c r="R886" s="1033"/>
      <c r="S886" s="1033"/>
      <c r="T886" s="1033"/>
      <c r="U886" s="1028"/>
      <c r="V886" s="1029"/>
    </row>
    <row r="887" spans="3:22" s="1034" customFormat="1">
      <c r="C887" s="1045"/>
      <c r="D887" s="1046"/>
      <c r="F887" s="1047"/>
      <c r="N887" s="1042"/>
      <c r="O887" s="1043"/>
      <c r="P887" s="1044"/>
      <c r="Q887" s="1044"/>
      <c r="R887" s="1033"/>
      <c r="S887" s="1033"/>
      <c r="T887" s="1033"/>
      <c r="U887" s="1028"/>
      <c r="V887" s="1029"/>
    </row>
    <row r="888" spans="3:22" s="1034" customFormat="1">
      <c r="C888" s="1045"/>
      <c r="D888" s="1046"/>
      <c r="F888" s="1047"/>
      <c r="N888" s="1042"/>
      <c r="O888" s="1043"/>
      <c r="P888" s="1044"/>
      <c r="Q888" s="1044"/>
      <c r="R888" s="1033"/>
      <c r="S888" s="1033"/>
      <c r="T888" s="1033"/>
      <c r="U888" s="1028"/>
      <c r="V888" s="1029"/>
    </row>
    <row r="889" spans="3:22" s="1034" customFormat="1">
      <c r="C889" s="1045"/>
      <c r="D889" s="1046"/>
      <c r="F889" s="1047"/>
      <c r="N889" s="1042"/>
      <c r="O889" s="1043"/>
      <c r="P889" s="1044"/>
      <c r="Q889" s="1044"/>
      <c r="R889" s="1033"/>
      <c r="S889" s="1033"/>
      <c r="T889" s="1033"/>
      <c r="U889" s="1028"/>
      <c r="V889" s="1029"/>
    </row>
    <row r="890" spans="3:22" s="1034" customFormat="1">
      <c r="C890" s="1045"/>
      <c r="D890" s="1046"/>
      <c r="F890" s="1047"/>
      <c r="N890" s="1042"/>
      <c r="O890" s="1043"/>
      <c r="P890" s="1044"/>
      <c r="Q890" s="1044"/>
      <c r="R890" s="1033"/>
      <c r="S890" s="1033"/>
      <c r="T890" s="1033"/>
      <c r="U890" s="1028"/>
      <c r="V890" s="1029"/>
    </row>
    <row r="891" spans="3:22" s="1034" customFormat="1">
      <c r="C891" s="1045"/>
      <c r="D891" s="1046"/>
      <c r="F891" s="1047"/>
      <c r="N891" s="1042"/>
      <c r="O891" s="1043"/>
      <c r="P891" s="1044"/>
      <c r="Q891" s="1044"/>
      <c r="R891" s="1033"/>
      <c r="S891" s="1033"/>
      <c r="T891" s="1033"/>
      <c r="U891" s="1028"/>
      <c r="V891" s="1029"/>
    </row>
    <row r="892" spans="3:22" s="1034" customFormat="1">
      <c r="C892" s="1045"/>
      <c r="D892" s="1046"/>
      <c r="F892" s="1047"/>
      <c r="N892" s="1042"/>
      <c r="O892" s="1043"/>
      <c r="P892" s="1044"/>
      <c r="Q892" s="1044"/>
      <c r="R892" s="1033"/>
      <c r="S892" s="1033"/>
      <c r="T892" s="1033"/>
      <c r="U892" s="1028"/>
      <c r="V892" s="1029"/>
    </row>
    <row r="893" spans="3:22" s="1034" customFormat="1">
      <c r="C893" s="1045"/>
      <c r="D893" s="1046"/>
      <c r="F893" s="1047"/>
      <c r="N893" s="1042"/>
      <c r="O893" s="1043"/>
      <c r="P893" s="1044"/>
      <c r="Q893" s="1044"/>
      <c r="R893" s="1033"/>
      <c r="S893" s="1033"/>
      <c r="T893" s="1033"/>
      <c r="U893" s="1028"/>
      <c r="V893" s="1029"/>
    </row>
    <row r="894" spans="3:22" s="1034" customFormat="1">
      <c r="C894" s="1045"/>
      <c r="D894" s="1046"/>
      <c r="F894" s="1047"/>
      <c r="N894" s="1042"/>
      <c r="O894" s="1043"/>
      <c r="P894" s="1044"/>
      <c r="Q894" s="1044"/>
      <c r="R894" s="1033"/>
      <c r="S894" s="1033"/>
      <c r="T894" s="1033"/>
      <c r="U894" s="1028"/>
      <c r="V894" s="1029"/>
    </row>
    <row r="895" spans="3:22" s="1034" customFormat="1">
      <c r="C895" s="1045"/>
      <c r="D895" s="1046"/>
      <c r="F895" s="1047"/>
      <c r="N895" s="1042"/>
      <c r="O895" s="1043"/>
      <c r="P895" s="1044"/>
      <c r="Q895" s="1044"/>
      <c r="R895" s="1033"/>
      <c r="S895" s="1033"/>
      <c r="T895" s="1033"/>
      <c r="U895" s="1028"/>
      <c r="V895" s="1029"/>
    </row>
    <row r="896" spans="3:22" s="1034" customFormat="1">
      <c r="C896" s="1045"/>
      <c r="D896" s="1046"/>
      <c r="F896" s="1047"/>
      <c r="N896" s="1042"/>
      <c r="O896" s="1043"/>
      <c r="P896" s="1044"/>
      <c r="Q896" s="1044"/>
      <c r="R896" s="1033"/>
      <c r="S896" s="1033"/>
      <c r="T896" s="1033"/>
      <c r="U896" s="1028"/>
      <c r="V896" s="1029"/>
    </row>
    <row r="897" spans="3:22" s="1034" customFormat="1">
      <c r="C897" s="1045"/>
      <c r="D897" s="1046"/>
      <c r="F897" s="1047"/>
      <c r="N897" s="1042"/>
      <c r="O897" s="1043"/>
      <c r="P897" s="1044"/>
      <c r="Q897" s="1044"/>
      <c r="R897" s="1033"/>
      <c r="S897" s="1033"/>
      <c r="T897" s="1033"/>
      <c r="U897" s="1028"/>
      <c r="V897" s="1029"/>
    </row>
    <row r="898" spans="3:22" s="1034" customFormat="1">
      <c r="C898" s="1045"/>
      <c r="D898" s="1046"/>
      <c r="F898" s="1047"/>
      <c r="N898" s="1042"/>
      <c r="O898" s="1043"/>
      <c r="P898" s="1044"/>
      <c r="Q898" s="1044"/>
      <c r="R898" s="1033"/>
      <c r="S898" s="1033"/>
      <c r="T898" s="1033"/>
      <c r="U898" s="1028"/>
      <c r="V898" s="1029"/>
    </row>
    <row r="899" spans="3:22" s="1034" customFormat="1">
      <c r="C899" s="1045"/>
      <c r="D899" s="1046"/>
      <c r="F899" s="1047"/>
      <c r="N899" s="1042"/>
      <c r="O899" s="1043"/>
      <c r="P899" s="1044"/>
      <c r="Q899" s="1044"/>
      <c r="R899" s="1033"/>
      <c r="S899" s="1033"/>
      <c r="T899" s="1033"/>
      <c r="U899" s="1028"/>
      <c r="V899" s="1029"/>
    </row>
    <row r="900" spans="3:22" s="1034" customFormat="1">
      <c r="C900" s="1045"/>
      <c r="D900" s="1046"/>
      <c r="F900" s="1047"/>
      <c r="N900" s="1042"/>
      <c r="O900" s="1043"/>
      <c r="P900" s="1044"/>
      <c r="Q900" s="1044"/>
      <c r="R900" s="1033"/>
      <c r="S900" s="1033"/>
      <c r="T900" s="1033"/>
      <c r="U900" s="1028"/>
      <c r="V900" s="1029"/>
    </row>
    <row r="901" spans="3:22" s="1034" customFormat="1">
      <c r="C901" s="1045"/>
      <c r="D901" s="1046"/>
      <c r="F901" s="1047"/>
      <c r="N901" s="1042"/>
      <c r="O901" s="1043"/>
      <c r="P901" s="1044"/>
      <c r="Q901" s="1044"/>
      <c r="R901" s="1033"/>
      <c r="S901" s="1033"/>
      <c r="T901" s="1033"/>
      <c r="U901" s="1028"/>
      <c r="V901" s="1029"/>
    </row>
    <row r="902" spans="3:22" s="1034" customFormat="1">
      <c r="C902" s="1045"/>
      <c r="D902" s="1046"/>
      <c r="F902" s="1047"/>
      <c r="N902" s="1042"/>
      <c r="O902" s="1043"/>
      <c r="P902" s="1044"/>
      <c r="Q902" s="1044"/>
      <c r="R902" s="1033"/>
      <c r="S902" s="1033"/>
      <c r="T902" s="1033"/>
      <c r="U902" s="1028"/>
      <c r="V902" s="1029"/>
    </row>
    <row r="903" spans="3:22" s="1034" customFormat="1">
      <c r="C903" s="1045"/>
      <c r="D903" s="1046"/>
      <c r="F903" s="1047"/>
      <c r="N903" s="1042"/>
      <c r="O903" s="1043"/>
      <c r="P903" s="1044"/>
      <c r="Q903" s="1044"/>
      <c r="R903" s="1033"/>
      <c r="S903" s="1033"/>
      <c r="T903" s="1033"/>
      <c r="U903" s="1028"/>
      <c r="V903" s="1029"/>
    </row>
    <row r="904" spans="3:22" s="1034" customFormat="1">
      <c r="C904" s="1045"/>
      <c r="D904" s="1046"/>
      <c r="F904" s="1047"/>
      <c r="N904" s="1042"/>
      <c r="O904" s="1043"/>
      <c r="P904" s="1044"/>
      <c r="Q904" s="1044"/>
      <c r="R904" s="1033"/>
      <c r="S904" s="1033"/>
      <c r="T904" s="1033"/>
      <c r="U904" s="1028"/>
      <c r="V904" s="1029"/>
    </row>
    <row r="905" spans="3:22" s="1034" customFormat="1">
      <c r="C905" s="1045"/>
      <c r="D905" s="1046"/>
      <c r="F905" s="1047"/>
      <c r="N905" s="1042"/>
      <c r="O905" s="1043"/>
      <c r="P905" s="1044"/>
      <c r="Q905" s="1044"/>
      <c r="R905" s="1033"/>
      <c r="S905" s="1033"/>
      <c r="T905" s="1033"/>
      <c r="U905" s="1028"/>
      <c r="V905" s="1029"/>
    </row>
    <row r="906" spans="3:22" s="1034" customFormat="1">
      <c r="C906" s="1045"/>
      <c r="D906" s="1046"/>
      <c r="F906" s="1047"/>
      <c r="N906" s="1042"/>
      <c r="O906" s="1043"/>
      <c r="P906" s="1044"/>
      <c r="Q906" s="1044"/>
      <c r="R906" s="1033"/>
      <c r="S906" s="1033"/>
      <c r="T906" s="1033"/>
      <c r="U906" s="1028"/>
      <c r="V906" s="1029"/>
    </row>
    <row r="907" spans="3:22" s="1034" customFormat="1">
      <c r="C907" s="1045"/>
      <c r="D907" s="1046"/>
      <c r="F907" s="1047"/>
      <c r="N907" s="1042"/>
      <c r="O907" s="1043"/>
      <c r="P907" s="1044"/>
      <c r="Q907" s="1044"/>
      <c r="R907" s="1033"/>
      <c r="S907" s="1033"/>
      <c r="T907" s="1033"/>
      <c r="U907" s="1028"/>
      <c r="V907" s="1029"/>
    </row>
    <row r="908" spans="3:22" s="1034" customFormat="1">
      <c r="C908" s="1045"/>
      <c r="D908" s="1046"/>
      <c r="F908" s="1047"/>
      <c r="N908" s="1042"/>
      <c r="O908" s="1043"/>
      <c r="P908" s="1044"/>
      <c r="Q908" s="1044"/>
      <c r="R908" s="1033"/>
      <c r="S908" s="1033"/>
      <c r="T908" s="1033"/>
      <c r="U908" s="1028"/>
      <c r="V908" s="1029"/>
    </row>
    <row r="909" spans="3:22" s="1034" customFormat="1">
      <c r="C909" s="1045"/>
      <c r="D909" s="1046"/>
      <c r="F909" s="1047"/>
      <c r="N909" s="1042"/>
      <c r="O909" s="1043"/>
      <c r="P909" s="1044"/>
      <c r="Q909" s="1044"/>
      <c r="R909" s="1033"/>
      <c r="S909" s="1033"/>
      <c r="T909" s="1033"/>
      <c r="U909" s="1028"/>
      <c r="V909" s="1029"/>
    </row>
    <row r="910" spans="3:22" s="1034" customFormat="1">
      <c r="C910" s="1045"/>
      <c r="D910" s="1046"/>
      <c r="F910" s="1047"/>
      <c r="N910" s="1042"/>
      <c r="O910" s="1043"/>
      <c r="P910" s="1044"/>
      <c r="Q910" s="1044"/>
      <c r="R910" s="1033"/>
      <c r="S910" s="1033"/>
      <c r="T910" s="1033"/>
      <c r="U910" s="1028"/>
      <c r="V910" s="1029"/>
    </row>
    <row r="911" spans="3:22" s="1034" customFormat="1">
      <c r="C911" s="1045"/>
      <c r="D911" s="1046"/>
      <c r="F911" s="1047"/>
      <c r="N911" s="1042"/>
      <c r="O911" s="1043"/>
      <c r="P911" s="1044"/>
      <c r="Q911" s="1044"/>
      <c r="R911" s="1033"/>
      <c r="S911" s="1033"/>
      <c r="T911" s="1033"/>
      <c r="U911" s="1028"/>
      <c r="V911" s="1029"/>
    </row>
    <row r="912" spans="3:22" s="1034" customFormat="1">
      <c r="C912" s="1045"/>
      <c r="D912" s="1046"/>
      <c r="F912" s="1047"/>
      <c r="N912" s="1042"/>
      <c r="O912" s="1043"/>
      <c r="P912" s="1044"/>
      <c r="Q912" s="1044"/>
      <c r="R912" s="1033"/>
      <c r="S912" s="1033"/>
      <c r="T912" s="1033"/>
      <c r="U912" s="1028"/>
      <c r="V912" s="1029"/>
    </row>
    <row r="913" spans="3:22" s="1034" customFormat="1">
      <c r="C913" s="1045"/>
      <c r="D913" s="1046"/>
      <c r="F913" s="1047"/>
      <c r="N913" s="1042"/>
      <c r="O913" s="1043"/>
      <c r="P913" s="1044"/>
      <c r="Q913" s="1044"/>
      <c r="R913" s="1033"/>
      <c r="S913" s="1033"/>
      <c r="T913" s="1033"/>
      <c r="U913" s="1028"/>
      <c r="V913" s="1029"/>
    </row>
    <row r="914" spans="3:22" s="1034" customFormat="1">
      <c r="C914" s="1045"/>
      <c r="D914" s="1046"/>
      <c r="F914" s="1047"/>
      <c r="N914" s="1042"/>
      <c r="O914" s="1043"/>
      <c r="P914" s="1044"/>
      <c r="Q914" s="1044"/>
      <c r="R914" s="1033"/>
      <c r="S914" s="1033"/>
      <c r="T914" s="1033"/>
      <c r="U914" s="1028"/>
      <c r="V914" s="1029"/>
    </row>
    <row r="915" spans="3:22" s="1034" customFormat="1">
      <c r="C915" s="1045"/>
      <c r="D915" s="1046"/>
      <c r="F915" s="1047"/>
      <c r="N915" s="1042"/>
      <c r="O915" s="1043"/>
      <c r="P915" s="1044"/>
      <c r="Q915" s="1044"/>
      <c r="R915" s="1033"/>
      <c r="S915" s="1033"/>
      <c r="T915" s="1033"/>
      <c r="U915" s="1028"/>
      <c r="V915" s="1029"/>
    </row>
    <row r="916" spans="3:22" s="1034" customFormat="1">
      <c r="C916" s="1045"/>
      <c r="D916" s="1046"/>
      <c r="F916" s="1047"/>
      <c r="N916" s="1042"/>
      <c r="O916" s="1043"/>
      <c r="P916" s="1044"/>
      <c r="Q916" s="1044"/>
      <c r="R916" s="1033"/>
      <c r="S916" s="1033"/>
      <c r="T916" s="1033"/>
      <c r="U916" s="1028"/>
      <c r="V916" s="1029"/>
    </row>
    <row r="917" spans="3:22" s="1034" customFormat="1">
      <c r="C917" s="1045"/>
      <c r="D917" s="1046"/>
      <c r="F917" s="1047"/>
      <c r="N917" s="1042"/>
      <c r="O917" s="1043"/>
      <c r="P917" s="1044"/>
      <c r="Q917" s="1044"/>
      <c r="R917" s="1033"/>
      <c r="S917" s="1033"/>
      <c r="T917" s="1033"/>
      <c r="U917" s="1028"/>
      <c r="V917" s="1029"/>
    </row>
    <row r="918" spans="3:22" s="1034" customFormat="1">
      <c r="C918" s="1045"/>
      <c r="D918" s="1046"/>
      <c r="F918" s="1047"/>
      <c r="N918" s="1042"/>
      <c r="O918" s="1043"/>
      <c r="P918" s="1044"/>
      <c r="Q918" s="1044"/>
      <c r="R918" s="1033"/>
      <c r="S918" s="1033"/>
      <c r="T918" s="1033"/>
      <c r="U918" s="1028"/>
      <c r="V918" s="1029"/>
    </row>
    <row r="919" spans="3:22" s="1034" customFormat="1">
      <c r="C919" s="1045"/>
      <c r="D919" s="1046"/>
      <c r="F919" s="1047"/>
      <c r="N919" s="1042"/>
      <c r="O919" s="1043"/>
      <c r="P919" s="1044"/>
      <c r="Q919" s="1044"/>
      <c r="R919" s="1033"/>
      <c r="S919" s="1033"/>
      <c r="T919" s="1033"/>
      <c r="U919" s="1028"/>
      <c r="V919" s="1029"/>
    </row>
    <row r="920" spans="3:22" s="1034" customFormat="1">
      <c r="C920" s="1045"/>
      <c r="D920" s="1046"/>
      <c r="F920" s="1047"/>
      <c r="N920" s="1042"/>
      <c r="O920" s="1043"/>
      <c r="P920" s="1044"/>
      <c r="Q920" s="1044"/>
      <c r="R920" s="1033"/>
      <c r="S920" s="1033"/>
      <c r="T920" s="1033"/>
      <c r="U920" s="1028"/>
      <c r="V920" s="1029"/>
    </row>
    <row r="921" spans="3:22" s="1034" customFormat="1">
      <c r="C921" s="1045"/>
      <c r="D921" s="1046"/>
      <c r="F921" s="1047"/>
      <c r="N921" s="1042"/>
      <c r="O921" s="1043"/>
      <c r="P921" s="1044"/>
      <c r="Q921" s="1044"/>
      <c r="R921" s="1033"/>
      <c r="S921" s="1033"/>
      <c r="T921" s="1033"/>
      <c r="U921" s="1028"/>
      <c r="V921" s="1029"/>
    </row>
    <row r="922" spans="3:22" s="1034" customFormat="1">
      <c r="C922" s="1045"/>
      <c r="D922" s="1046"/>
      <c r="F922" s="1047"/>
      <c r="N922" s="1042"/>
      <c r="O922" s="1043"/>
      <c r="P922" s="1044"/>
      <c r="Q922" s="1044"/>
      <c r="R922" s="1033"/>
      <c r="S922" s="1033"/>
      <c r="T922" s="1033"/>
      <c r="U922" s="1028"/>
      <c r="V922" s="1029"/>
    </row>
    <row r="923" spans="3:22" s="1034" customFormat="1">
      <c r="C923" s="1045"/>
      <c r="D923" s="1046"/>
      <c r="F923" s="1047"/>
      <c r="N923" s="1042"/>
      <c r="O923" s="1043"/>
      <c r="P923" s="1044"/>
      <c r="Q923" s="1044"/>
      <c r="R923" s="1033"/>
      <c r="S923" s="1033"/>
      <c r="T923" s="1033"/>
      <c r="U923" s="1028"/>
      <c r="V923" s="1029"/>
    </row>
    <row r="924" spans="3:22" s="1034" customFormat="1">
      <c r="C924" s="1045"/>
      <c r="D924" s="1046"/>
      <c r="F924" s="1047"/>
      <c r="N924" s="1042"/>
      <c r="O924" s="1043"/>
      <c r="P924" s="1044"/>
      <c r="Q924" s="1044"/>
      <c r="R924" s="1033"/>
      <c r="S924" s="1033"/>
      <c r="T924" s="1033"/>
      <c r="U924" s="1028"/>
      <c r="V924" s="1029"/>
    </row>
    <row r="925" spans="3:22" s="1034" customFormat="1">
      <c r="C925" s="1045"/>
      <c r="D925" s="1046"/>
      <c r="F925" s="1047"/>
      <c r="N925" s="1042"/>
      <c r="O925" s="1043"/>
      <c r="P925" s="1044"/>
      <c r="Q925" s="1044"/>
      <c r="R925" s="1033"/>
      <c r="S925" s="1033"/>
      <c r="T925" s="1033"/>
      <c r="U925" s="1028"/>
      <c r="V925" s="1029"/>
    </row>
    <row r="926" spans="3:22" s="1034" customFormat="1">
      <c r="C926" s="1045"/>
      <c r="D926" s="1046"/>
      <c r="F926" s="1047"/>
      <c r="N926" s="1042"/>
      <c r="O926" s="1043"/>
      <c r="P926" s="1044"/>
      <c r="Q926" s="1044"/>
      <c r="R926" s="1033"/>
      <c r="S926" s="1033"/>
      <c r="T926" s="1033"/>
      <c r="U926" s="1028"/>
      <c r="V926" s="1029"/>
    </row>
    <row r="927" spans="3:22" s="1034" customFormat="1">
      <c r="C927" s="1045"/>
      <c r="D927" s="1046"/>
      <c r="F927" s="1047"/>
      <c r="N927" s="1042"/>
      <c r="O927" s="1043"/>
      <c r="P927" s="1044"/>
      <c r="Q927" s="1044"/>
      <c r="R927" s="1033"/>
      <c r="S927" s="1033"/>
      <c r="T927" s="1033"/>
      <c r="U927" s="1028"/>
      <c r="V927" s="1029"/>
    </row>
    <row r="928" spans="3:22" s="1034" customFormat="1">
      <c r="C928" s="1045"/>
      <c r="D928" s="1046"/>
      <c r="F928" s="1047"/>
      <c r="N928" s="1042"/>
      <c r="O928" s="1043"/>
      <c r="P928" s="1044"/>
      <c r="Q928" s="1044"/>
      <c r="R928" s="1033"/>
      <c r="S928" s="1033"/>
      <c r="T928" s="1033"/>
      <c r="U928" s="1028"/>
      <c r="V928" s="1029"/>
    </row>
    <row r="929" spans="3:22" s="1034" customFormat="1">
      <c r="C929" s="1045"/>
      <c r="D929" s="1046"/>
      <c r="F929" s="1047"/>
      <c r="N929" s="1042"/>
      <c r="O929" s="1043"/>
      <c r="P929" s="1044"/>
      <c r="Q929" s="1044"/>
      <c r="R929" s="1033"/>
      <c r="S929" s="1033"/>
      <c r="T929" s="1033"/>
      <c r="U929" s="1028"/>
      <c r="V929" s="1029"/>
    </row>
    <row r="930" spans="3:22" s="1034" customFormat="1">
      <c r="C930" s="1045"/>
      <c r="D930" s="1046"/>
      <c r="F930" s="1047"/>
      <c r="N930" s="1042"/>
      <c r="O930" s="1043"/>
      <c r="P930" s="1044"/>
      <c r="Q930" s="1044"/>
      <c r="R930" s="1033"/>
      <c r="S930" s="1033"/>
      <c r="T930" s="1033"/>
      <c r="U930" s="1028"/>
      <c r="V930" s="1029"/>
    </row>
    <row r="931" spans="3:22" s="1034" customFormat="1">
      <c r="C931" s="1045"/>
      <c r="D931" s="1046"/>
      <c r="F931" s="1047"/>
      <c r="N931" s="1042"/>
      <c r="O931" s="1043"/>
      <c r="P931" s="1044"/>
      <c r="Q931" s="1044"/>
      <c r="R931" s="1033"/>
      <c r="S931" s="1033"/>
      <c r="T931" s="1033"/>
      <c r="U931" s="1028"/>
      <c r="V931" s="1029"/>
    </row>
    <row r="932" spans="3:22" s="1034" customFormat="1">
      <c r="C932" s="1045"/>
      <c r="D932" s="1046"/>
      <c r="F932" s="1047"/>
      <c r="N932" s="1042"/>
      <c r="O932" s="1043"/>
      <c r="P932" s="1044"/>
      <c r="Q932" s="1044"/>
      <c r="R932" s="1033"/>
      <c r="S932" s="1033"/>
      <c r="T932" s="1033"/>
      <c r="U932" s="1028"/>
      <c r="V932" s="1029"/>
    </row>
    <row r="933" spans="3:22" s="1034" customFormat="1">
      <c r="C933" s="1045"/>
      <c r="D933" s="1046"/>
      <c r="F933" s="1047"/>
      <c r="N933" s="1042"/>
      <c r="O933" s="1043"/>
      <c r="P933" s="1044"/>
      <c r="Q933" s="1044"/>
      <c r="R933" s="1033"/>
      <c r="S933" s="1033"/>
      <c r="T933" s="1033"/>
      <c r="U933" s="1028"/>
      <c r="V933" s="1029"/>
    </row>
    <row r="934" spans="3:22" s="1034" customFormat="1">
      <c r="C934" s="1045"/>
      <c r="D934" s="1046"/>
      <c r="F934" s="1047"/>
      <c r="N934" s="1042"/>
      <c r="O934" s="1043"/>
      <c r="P934" s="1044"/>
      <c r="Q934" s="1044"/>
      <c r="R934" s="1033"/>
      <c r="S934" s="1033"/>
      <c r="T934" s="1033"/>
      <c r="U934" s="1028"/>
      <c r="V934" s="1029"/>
    </row>
    <row r="935" spans="3:22" s="1034" customFormat="1">
      <c r="C935" s="1045"/>
      <c r="D935" s="1046"/>
      <c r="F935" s="1047"/>
      <c r="N935" s="1042"/>
      <c r="O935" s="1043"/>
      <c r="P935" s="1044"/>
      <c r="Q935" s="1044"/>
      <c r="R935" s="1033"/>
      <c r="S935" s="1033"/>
      <c r="T935" s="1033"/>
      <c r="U935" s="1028"/>
      <c r="V935" s="1029"/>
    </row>
    <row r="936" spans="3:22" s="1034" customFormat="1">
      <c r="C936" s="1045"/>
      <c r="D936" s="1046"/>
      <c r="F936" s="1047"/>
      <c r="N936" s="1042"/>
      <c r="O936" s="1043"/>
      <c r="P936" s="1044"/>
      <c r="Q936" s="1044"/>
      <c r="R936" s="1033"/>
      <c r="S936" s="1033"/>
      <c r="T936" s="1033"/>
      <c r="U936" s="1028"/>
      <c r="V936" s="1029"/>
    </row>
    <row r="937" spans="3:22" s="1034" customFormat="1">
      <c r="C937" s="1045"/>
      <c r="D937" s="1046"/>
      <c r="F937" s="1047"/>
      <c r="N937" s="1042"/>
      <c r="O937" s="1043"/>
      <c r="P937" s="1044"/>
      <c r="Q937" s="1044"/>
      <c r="R937" s="1033"/>
      <c r="S937" s="1033"/>
      <c r="T937" s="1033"/>
      <c r="U937" s="1028"/>
      <c r="V937" s="1029"/>
    </row>
    <row r="938" spans="3:22" s="1034" customFormat="1">
      <c r="C938" s="1045"/>
      <c r="D938" s="1046"/>
      <c r="F938" s="1047"/>
      <c r="N938" s="1042"/>
      <c r="O938" s="1043"/>
      <c r="P938" s="1044"/>
      <c r="Q938" s="1044"/>
      <c r="R938" s="1033"/>
      <c r="S938" s="1033"/>
      <c r="T938" s="1033"/>
      <c r="U938" s="1028"/>
      <c r="V938" s="1029"/>
    </row>
    <row r="939" spans="3:22" s="1034" customFormat="1">
      <c r="C939" s="1045"/>
      <c r="D939" s="1046"/>
      <c r="F939" s="1047"/>
      <c r="N939" s="1042"/>
      <c r="O939" s="1043"/>
      <c r="P939" s="1044"/>
      <c r="Q939" s="1044"/>
      <c r="R939" s="1033"/>
      <c r="S939" s="1033"/>
      <c r="T939" s="1033"/>
      <c r="U939" s="1028"/>
      <c r="V939" s="1029"/>
    </row>
    <row r="940" spans="3:22" s="1034" customFormat="1">
      <c r="C940" s="1045"/>
      <c r="D940" s="1046"/>
      <c r="F940" s="1047"/>
      <c r="N940" s="1042"/>
      <c r="O940" s="1043"/>
      <c r="P940" s="1044"/>
      <c r="Q940" s="1044"/>
      <c r="R940" s="1033"/>
      <c r="S940" s="1033"/>
      <c r="T940" s="1033"/>
      <c r="U940" s="1028"/>
      <c r="V940" s="1029"/>
    </row>
    <row r="941" spans="3:22" s="1034" customFormat="1">
      <c r="C941" s="1045"/>
      <c r="D941" s="1046"/>
      <c r="F941" s="1047"/>
      <c r="N941" s="1042"/>
      <c r="O941" s="1043"/>
      <c r="P941" s="1044"/>
      <c r="Q941" s="1044"/>
      <c r="R941" s="1033"/>
      <c r="S941" s="1033"/>
      <c r="T941" s="1033"/>
      <c r="U941" s="1028"/>
      <c r="V941" s="1029"/>
    </row>
    <row r="942" spans="3:22" s="1034" customFormat="1">
      <c r="C942" s="1045"/>
      <c r="D942" s="1046"/>
      <c r="F942" s="1047"/>
      <c r="N942" s="1042"/>
      <c r="O942" s="1043"/>
      <c r="P942" s="1044"/>
      <c r="Q942" s="1044"/>
      <c r="R942" s="1033"/>
      <c r="S942" s="1033"/>
      <c r="T942" s="1033"/>
      <c r="U942" s="1028"/>
      <c r="V942" s="1029"/>
    </row>
    <row r="943" spans="3:22" s="1034" customFormat="1">
      <c r="C943" s="1045"/>
      <c r="D943" s="1046"/>
      <c r="F943" s="1047"/>
      <c r="N943" s="1042"/>
      <c r="O943" s="1043"/>
      <c r="P943" s="1044"/>
      <c r="Q943" s="1044"/>
      <c r="R943" s="1033"/>
      <c r="S943" s="1033"/>
      <c r="T943" s="1033"/>
      <c r="U943" s="1028"/>
      <c r="V943" s="1029"/>
    </row>
    <row r="944" spans="3:22" s="1034" customFormat="1">
      <c r="C944" s="1045"/>
      <c r="D944" s="1046"/>
      <c r="F944" s="1047"/>
      <c r="N944" s="1042"/>
      <c r="O944" s="1043"/>
      <c r="P944" s="1044"/>
      <c r="Q944" s="1044"/>
      <c r="R944" s="1033"/>
      <c r="S944" s="1033"/>
      <c r="T944" s="1033"/>
      <c r="U944" s="1028"/>
      <c r="V944" s="1029"/>
    </row>
    <row r="945" spans="3:22" s="1034" customFormat="1">
      <c r="C945" s="1045"/>
      <c r="D945" s="1046"/>
      <c r="F945" s="1047"/>
      <c r="N945" s="1042"/>
      <c r="O945" s="1043"/>
      <c r="P945" s="1044"/>
      <c r="Q945" s="1044"/>
      <c r="R945" s="1033"/>
      <c r="S945" s="1033"/>
      <c r="T945" s="1033"/>
      <c r="U945" s="1028"/>
      <c r="V945" s="1029"/>
    </row>
    <row r="946" spans="3:22" s="1034" customFormat="1">
      <c r="C946" s="1045"/>
      <c r="D946" s="1046"/>
      <c r="F946" s="1047"/>
      <c r="N946" s="1042"/>
      <c r="O946" s="1043"/>
      <c r="P946" s="1044"/>
      <c r="Q946" s="1044"/>
      <c r="R946" s="1033"/>
      <c r="S946" s="1033"/>
      <c r="T946" s="1033"/>
      <c r="U946" s="1028"/>
      <c r="V946" s="1029"/>
    </row>
    <row r="947" spans="3:22" s="1034" customFormat="1">
      <c r="C947" s="1045"/>
      <c r="D947" s="1046"/>
      <c r="F947" s="1047"/>
      <c r="N947" s="1042"/>
      <c r="O947" s="1043"/>
      <c r="P947" s="1044"/>
      <c r="Q947" s="1044"/>
      <c r="R947" s="1033"/>
      <c r="S947" s="1033"/>
      <c r="T947" s="1033"/>
      <c r="U947" s="1028"/>
      <c r="V947" s="1029"/>
    </row>
    <row r="948" spans="3:22" s="1034" customFormat="1">
      <c r="C948" s="1045"/>
      <c r="D948" s="1046"/>
      <c r="F948" s="1047"/>
      <c r="N948" s="1042"/>
      <c r="O948" s="1043"/>
      <c r="P948" s="1044"/>
      <c r="Q948" s="1044"/>
      <c r="R948" s="1033"/>
      <c r="S948" s="1033"/>
      <c r="T948" s="1033"/>
      <c r="U948" s="1028"/>
      <c r="V948" s="1029"/>
    </row>
    <row r="949" spans="3:22" s="1034" customFormat="1">
      <c r="C949" s="1045"/>
      <c r="D949" s="1046"/>
      <c r="F949" s="1047"/>
      <c r="N949" s="1042"/>
      <c r="O949" s="1043"/>
      <c r="P949" s="1044"/>
      <c r="Q949" s="1044"/>
      <c r="R949" s="1033"/>
      <c r="S949" s="1033"/>
      <c r="T949" s="1033"/>
      <c r="U949" s="1028"/>
      <c r="V949" s="1029"/>
    </row>
    <row r="950" spans="3:22" s="1034" customFormat="1">
      <c r="C950" s="1045"/>
      <c r="D950" s="1046"/>
      <c r="F950" s="1047"/>
      <c r="N950" s="1042"/>
      <c r="O950" s="1043"/>
      <c r="P950" s="1044"/>
      <c r="Q950" s="1044"/>
      <c r="R950" s="1033"/>
      <c r="S950" s="1033"/>
      <c r="T950" s="1033"/>
      <c r="U950" s="1028"/>
      <c r="V950" s="1029"/>
    </row>
    <row r="951" spans="3:22" s="1034" customFormat="1">
      <c r="C951" s="1045"/>
      <c r="D951" s="1046"/>
      <c r="F951" s="1047"/>
      <c r="N951" s="1042"/>
      <c r="O951" s="1043"/>
      <c r="P951" s="1044"/>
      <c r="Q951" s="1044"/>
      <c r="R951" s="1033"/>
      <c r="S951" s="1033"/>
      <c r="T951" s="1033"/>
      <c r="U951" s="1028"/>
      <c r="V951" s="1029"/>
    </row>
    <row r="952" spans="3:22" s="1034" customFormat="1">
      <c r="C952" s="1045"/>
      <c r="D952" s="1046"/>
      <c r="F952" s="1047"/>
      <c r="N952" s="1042"/>
      <c r="O952" s="1043"/>
      <c r="P952" s="1044"/>
      <c r="Q952" s="1044"/>
      <c r="R952" s="1033"/>
      <c r="S952" s="1033"/>
      <c r="T952" s="1033"/>
      <c r="U952" s="1028"/>
      <c r="V952" s="1029"/>
    </row>
    <row r="953" spans="3:22" s="1034" customFormat="1">
      <c r="C953" s="1045"/>
      <c r="D953" s="1046"/>
      <c r="F953" s="1047"/>
      <c r="N953" s="1042"/>
      <c r="O953" s="1043"/>
      <c r="P953" s="1044"/>
      <c r="Q953" s="1044"/>
      <c r="R953" s="1033"/>
      <c r="S953" s="1033"/>
      <c r="T953" s="1033"/>
      <c r="U953" s="1028"/>
      <c r="V953" s="1029"/>
    </row>
    <row r="954" spans="3:22" s="1034" customFormat="1">
      <c r="C954" s="1045"/>
      <c r="D954" s="1046"/>
      <c r="F954" s="1047"/>
      <c r="N954" s="1042"/>
      <c r="O954" s="1043"/>
      <c r="P954" s="1044"/>
      <c r="Q954" s="1044"/>
      <c r="R954" s="1033"/>
      <c r="S954" s="1033"/>
      <c r="T954" s="1033"/>
      <c r="U954" s="1028"/>
      <c r="V954" s="1029"/>
    </row>
    <row r="955" spans="3:22" s="1034" customFormat="1">
      <c r="C955" s="1045"/>
      <c r="D955" s="1046"/>
      <c r="F955" s="1047"/>
      <c r="N955" s="1042"/>
      <c r="O955" s="1043"/>
      <c r="P955" s="1044"/>
      <c r="Q955" s="1044"/>
      <c r="R955" s="1033"/>
      <c r="S955" s="1033"/>
      <c r="T955" s="1033"/>
      <c r="U955" s="1028"/>
      <c r="V955" s="1029"/>
    </row>
    <row r="956" spans="3:22" s="1034" customFormat="1">
      <c r="C956" s="1045"/>
      <c r="D956" s="1046"/>
      <c r="F956" s="1047"/>
      <c r="N956" s="1042"/>
      <c r="O956" s="1043"/>
      <c r="P956" s="1044"/>
      <c r="Q956" s="1044"/>
      <c r="R956" s="1033"/>
      <c r="S956" s="1033"/>
      <c r="T956" s="1033"/>
      <c r="U956" s="1028"/>
      <c r="V956" s="1029"/>
    </row>
    <row r="957" spans="3:22" s="1034" customFormat="1">
      <c r="C957" s="1045"/>
      <c r="D957" s="1046"/>
      <c r="F957" s="1047"/>
      <c r="N957" s="1042"/>
      <c r="O957" s="1043"/>
      <c r="P957" s="1044"/>
      <c r="Q957" s="1044"/>
      <c r="R957" s="1033"/>
      <c r="S957" s="1033"/>
      <c r="T957" s="1033"/>
      <c r="U957" s="1028"/>
      <c r="V957" s="1029"/>
    </row>
    <row r="958" spans="3:22" s="1034" customFormat="1">
      <c r="C958" s="1045"/>
      <c r="D958" s="1046"/>
      <c r="F958" s="1047"/>
      <c r="N958" s="1042"/>
      <c r="O958" s="1043"/>
      <c r="P958" s="1044"/>
      <c r="Q958" s="1044"/>
      <c r="R958" s="1033"/>
      <c r="S958" s="1033"/>
      <c r="T958" s="1033"/>
      <c r="U958" s="1028"/>
      <c r="V958" s="1029"/>
    </row>
    <row r="959" spans="3:22" s="1034" customFormat="1">
      <c r="C959" s="1045"/>
      <c r="D959" s="1046"/>
      <c r="F959" s="1047"/>
      <c r="N959" s="1042"/>
      <c r="O959" s="1043"/>
      <c r="P959" s="1044"/>
      <c r="Q959" s="1044"/>
      <c r="R959" s="1033"/>
      <c r="S959" s="1033"/>
      <c r="T959" s="1033"/>
      <c r="U959" s="1028"/>
      <c r="V959" s="1029"/>
    </row>
    <row r="960" spans="3:22" s="1034" customFormat="1">
      <c r="C960" s="1045"/>
      <c r="D960" s="1046"/>
      <c r="F960" s="1047"/>
      <c r="N960" s="1042"/>
      <c r="O960" s="1043"/>
      <c r="P960" s="1044"/>
      <c r="Q960" s="1044"/>
      <c r="R960" s="1033"/>
      <c r="S960" s="1033"/>
      <c r="T960" s="1033"/>
      <c r="U960" s="1028"/>
      <c r="V960" s="1029"/>
    </row>
    <row r="961" spans="3:22" s="1034" customFormat="1">
      <c r="C961" s="1045"/>
      <c r="D961" s="1046"/>
      <c r="F961" s="1047"/>
      <c r="N961" s="1042"/>
      <c r="O961" s="1043"/>
      <c r="P961" s="1044"/>
      <c r="Q961" s="1044"/>
      <c r="R961" s="1033"/>
      <c r="S961" s="1033"/>
      <c r="T961" s="1033"/>
      <c r="U961" s="1028"/>
      <c r="V961" s="1029"/>
    </row>
    <row r="962" spans="3:22" s="1034" customFormat="1">
      <c r="C962" s="1045"/>
      <c r="D962" s="1046"/>
      <c r="F962" s="1047"/>
      <c r="N962" s="1042"/>
      <c r="O962" s="1043"/>
      <c r="P962" s="1044"/>
      <c r="Q962" s="1044"/>
      <c r="R962" s="1033"/>
      <c r="S962" s="1033"/>
      <c r="T962" s="1033"/>
      <c r="U962" s="1028"/>
      <c r="V962" s="1029"/>
    </row>
    <row r="963" spans="3:22" s="1034" customFormat="1">
      <c r="C963" s="1045"/>
      <c r="D963" s="1046"/>
      <c r="F963" s="1047"/>
      <c r="N963" s="1042"/>
      <c r="O963" s="1043"/>
      <c r="P963" s="1044"/>
      <c r="Q963" s="1044"/>
      <c r="R963" s="1033"/>
      <c r="S963" s="1033"/>
      <c r="T963" s="1033"/>
      <c r="U963" s="1028"/>
      <c r="V963" s="1029"/>
    </row>
    <row r="964" spans="3:22" s="1034" customFormat="1">
      <c r="C964" s="1045"/>
      <c r="D964" s="1046"/>
      <c r="F964" s="1047"/>
      <c r="N964" s="1042"/>
      <c r="O964" s="1043"/>
      <c r="P964" s="1044"/>
      <c r="Q964" s="1044"/>
      <c r="R964" s="1033"/>
      <c r="S964" s="1033"/>
      <c r="T964" s="1033"/>
      <c r="U964" s="1028"/>
      <c r="V964" s="1029"/>
    </row>
    <row r="965" spans="3:22" s="1034" customFormat="1">
      <c r="C965" s="1045"/>
      <c r="D965" s="1046"/>
      <c r="F965" s="1047"/>
      <c r="N965" s="1042"/>
      <c r="O965" s="1043"/>
      <c r="P965" s="1044"/>
      <c r="Q965" s="1044"/>
      <c r="R965" s="1033"/>
      <c r="S965" s="1033"/>
      <c r="T965" s="1033"/>
      <c r="U965" s="1028"/>
      <c r="V965" s="1029"/>
    </row>
    <row r="966" spans="3:22" s="1034" customFormat="1">
      <c r="C966" s="1045"/>
      <c r="D966" s="1046"/>
      <c r="F966" s="1047"/>
      <c r="N966" s="1042"/>
      <c r="O966" s="1043"/>
      <c r="P966" s="1044"/>
      <c r="Q966" s="1044"/>
      <c r="R966" s="1033"/>
      <c r="S966" s="1033"/>
      <c r="T966" s="1033"/>
      <c r="U966" s="1028"/>
      <c r="V966" s="1029"/>
    </row>
    <row r="967" spans="3:22" s="1034" customFormat="1">
      <c r="C967" s="1045"/>
      <c r="D967" s="1046"/>
      <c r="F967" s="1047"/>
      <c r="N967" s="1042"/>
      <c r="O967" s="1043"/>
      <c r="P967" s="1044"/>
      <c r="Q967" s="1044"/>
      <c r="R967" s="1033"/>
      <c r="S967" s="1033"/>
      <c r="T967" s="1033"/>
      <c r="U967" s="1028"/>
      <c r="V967" s="1029"/>
    </row>
    <row r="968" spans="3:22" s="1034" customFormat="1">
      <c r="C968" s="1045"/>
      <c r="D968" s="1046"/>
      <c r="F968" s="1047"/>
      <c r="N968" s="1042"/>
      <c r="O968" s="1043"/>
      <c r="P968" s="1044"/>
      <c r="Q968" s="1044"/>
      <c r="R968" s="1033"/>
      <c r="S968" s="1033"/>
      <c r="T968" s="1033"/>
      <c r="U968" s="1028"/>
      <c r="V968" s="1029"/>
    </row>
    <row r="969" spans="3:22" s="1034" customFormat="1">
      <c r="C969" s="1045"/>
      <c r="D969" s="1046"/>
      <c r="F969" s="1047"/>
      <c r="N969" s="1042"/>
      <c r="O969" s="1043"/>
      <c r="P969" s="1044"/>
      <c r="Q969" s="1044"/>
      <c r="R969" s="1033"/>
      <c r="S969" s="1033"/>
      <c r="T969" s="1033"/>
      <c r="U969" s="1028"/>
      <c r="V969" s="1029"/>
    </row>
    <row r="970" spans="3:22" s="1034" customFormat="1">
      <c r="C970" s="1045"/>
      <c r="D970" s="1046"/>
      <c r="F970" s="1047"/>
      <c r="N970" s="1042"/>
      <c r="O970" s="1043"/>
      <c r="P970" s="1044"/>
      <c r="Q970" s="1044"/>
      <c r="R970" s="1033"/>
      <c r="S970" s="1033"/>
      <c r="T970" s="1033"/>
      <c r="U970" s="1028"/>
      <c r="V970" s="1029"/>
    </row>
    <row r="971" spans="3:22" s="1034" customFormat="1">
      <c r="C971" s="1045"/>
      <c r="D971" s="1046"/>
      <c r="F971" s="1047"/>
      <c r="N971" s="1042"/>
      <c r="O971" s="1043"/>
      <c r="P971" s="1044"/>
      <c r="Q971" s="1044"/>
      <c r="R971" s="1033"/>
      <c r="S971" s="1033"/>
      <c r="T971" s="1033"/>
      <c r="U971" s="1028"/>
      <c r="V971" s="1029"/>
    </row>
    <row r="972" spans="3:22" s="1034" customFormat="1">
      <c r="C972" s="1045"/>
      <c r="D972" s="1046"/>
      <c r="F972" s="1047"/>
      <c r="N972" s="1042"/>
      <c r="O972" s="1043"/>
      <c r="P972" s="1044"/>
      <c r="Q972" s="1044"/>
      <c r="R972" s="1033"/>
      <c r="S972" s="1033"/>
      <c r="T972" s="1033"/>
      <c r="U972" s="1028"/>
      <c r="V972" s="1029"/>
    </row>
    <row r="973" spans="3:22" s="1034" customFormat="1">
      <c r="C973" s="1045"/>
      <c r="D973" s="1046"/>
      <c r="F973" s="1047"/>
      <c r="N973" s="1042"/>
      <c r="O973" s="1043"/>
      <c r="P973" s="1044"/>
      <c r="Q973" s="1044"/>
      <c r="R973" s="1033"/>
      <c r="S973" s="1033"/>
      <c r="T973" s="1033"/>
      <c r="U973" s="1028"/>
      <c r="V973" s="1029"/>
    </row>
    <row r="974" spans="3:22" s="1034" customFormat="1">
      <c r="C974" s="1045"/>
      <c r="D974" s="1046"/>
      <c r="F974" s="1047"/>
      <c r="N974" s="1042"/>
      <c r="O974" s="1043"/>
      <c r="P974" s="1044"/>
      <c r="Q974" s="1044"/>
      <c r="R974" s="1033"/>
      <c r="S974" s="1033"/>
      <c r="T974" s="1033"/>
      <c r="U974" s="1028"/>
      <c r="V974" s="1029"/>
    </row>
    <row r="975" spans="3:22" s="1034" customFormat="1">
      <c r="C975" s="1045"/>
      <c r="D975" s="1046"/>
      <c r="F975" s="1047"/>
      <c r="N975" s="1042"/>
      <c r="O975" s="1043"/>
      <c r="P975" s="1044"/>
      <c r="Q975" s="1044"/>
      <c r="R975" s="1033"/>
      <c r="S975" s="1033"/>
      <c r="T975" s="1033"/>
      <c r="U975" s="1028"/>
      <c r="V975" s="1029"/>
    </row>
    <row r="976" spans="3:22" s="1034" customFormat="1">
      <c r="C976" s="1045"/>
      <c r="D976" s="1046"/>
      <c r="F976" s="1047"/>
      <c r="N976" s="1042"/>
      <c r="O976" s="1043"/>
      <c r="P976" s="1044"/>
      <c r="Q976" s="1044"/>
      <c r="R976" s="1033"/>
      <c r="S976" s="1033"/>
      <c r="T976" s="1033"/>
      <c r="U976" s="1028"/>
      <c r="V976" s="1029"/>
    </row>
    <row r="977" spans="3:22" s="1034" customFormat="1">
      <c r="C977" s="1045"/>
      <c r="D977" s="1046"/>
      <c r="F977" s="1047"/>
      <c r="N977" s="1042"/>
      <c r="O977" s="1043"/>
      <c r="P977" s="1044"/>
      <c r="Q977" s="1044"/>
      <c r="R977" s="1033"/>
      <c r="S977" s="1033"/>
      <c r="T977" s="1033"/>
      <c r="U977" s="1028"/>
      <c r="V977" s="1029"/>
    </row>
    <row r="978" spans="3:22" s="1034" customFormat="1">
      <c r="C978" s="1045"/>
      <c r="D978" s="1046"/>
      <c r="F978" s="1047"/>
      <c r="N978" s="1042"/>
      <c r="O978" s="1043"/>
      <c r="P978" s="1044"/>
      <c r="Q978" s="1044"/>
      <c r="R978" s="1033"/>
      <c r="S978" s="1033"/>
      <c r="T978" s="1033"/>
      <c r="U978" s="1028"/>
      <c r="V978" s="1029"/>
    </row>
    <row r="979" spans="3:22" s="1034" customFormat="1">
      <c r="C979" s="1045"/>
      <c r="D979" s="1046"/>
      <c r="F979" s="1047"/>
      <c r="N979" s="1042"/>
      <c r="O979" s="1043"/>
      <c r="P979" s="1044"/>
      <c r="Q979" s="1044"/>
      <c r="R979" s="1033"/>
      <c r="S979" s="1033"/>
      <c r="T979" s="1033"/>
      <c r="U979" s="1028"/>
      <c r="V979" s="1029"/>
    </row>
    <row r="980" spans="3:22" s="1034" customFormat="1">
      <c r="C980" s="1045"/>
      <c r="D980" s="1046"/>
      <c r="F980" s="1047"/>
      <c r="N980" s="1042"/>
      <c r="O980" s="1043"/>
      <c r="P980" s="1044"/>
      <c r="Q980" s="1044"/>
      <c r="R980" s="1033"/>
      <c r="S980" s="1033"/>
      <c r="T980" s="1033"/>
      <c r="U980" s="1028"/>
      <c r="V980" s="1029"/>
    </row>
    <row r="981" spans="3:22" s="1034" customFormat="1">
      <c r="C981" s="1045"/>
      <c r="D981" s="1046"/>
      <c r="F981" s="1047"/>
      <c r="N981" s="1042"/>
      <c r="O981" s="1043"/>
      <c r="P981" s="1044"/>
      <c r="Q981" s="1044"/>
      <c r="R981" s="1033"/>
      <c r="S981" s="1033"/>
      <c r="T981" s="1033"/>
      <c r="U981" s="1028"/>
      <c r="V981" s="1029"/>
    </row>
    <row r="982" spans="3:22" s="1034" customFormat="1">
      <c r="C982" s="1045"/>
      <c r="D982" s="1046"/>
      <c r="F982" s="1047"/>
      <c r="N982" s="1042"/>
      <c r="O982" s="1043"/>
      <c r="P982" s="1044"/>
      <c r="Q982" s="1044"/>
      <c r="R982" s="1033"/>
      <c r="S982" s="1033"/>
      <c r="T982" s="1033"/>
      <c r="U982" s="1028"/>
      <c r="V982" s="1029"/>
    </row>
    <row r="983" spans="3:22" s="1034" customFormat="1">
      <c r="C983" s="1045"/>
      <c r="D983" s="1046"/>
      <c r="F983" s="1047"/>
      <c r="N983" s="1042"/>
      <c r="O983" s="1043"/>
      <c r="P983" s="1044"/>
      <c r="Q983" s="1044"/>
      <c r="R983" s="1033"/>
      <c r="S983" s="1033"/>
      <c r="T983" s="1033"/>
      <c r="U983" s="1028"/>
      <c r="V983" s="1029"/>
    </row>
    <row r="984" spans="3:22" s="1034" customFormat="1">
      <c r="C984" s="1045"/>
      <c r="D984" s="1046"/>
      <c r="F984" s="1047"/>
      <c r="N984" s="1042"/>
      <c r="O984" s="1043"/>
      <c r="P984" s="1044"/>
      <c r="Q984" s="1044"/>
      <c r="R984" s="1033"/>
      <c r="S984" s="1033"/>
      <c r="T984" s="1033"/>
      <c r="U984" s="1028"/>
      <c r="V984" s="1029"/>
    </row>
    <row r="985" spans="3:22" s="1034" customFormat="1">
      <c r="C985" s="1045"/>
      <c r="D985" s="1046"/>
      <c r="F985" s="1047"/>
      <c r="N985" s="1042"/>
      <c r="O985" s="1043"/>
      <c r="P985" s="1044"/>
      <c r="Q985" s="1044"/>
      <c r="R985" s="1033"/>
      <c r="S985" s="1033"/>
      <c r="T985" s="1033"/>
      <c r="U985" s="1028"/>
      <c r="V985" s="1029"/>
    </row>
    <row r="986" spans="3:22" s="1034" customFormat="1">
      <c r="C986" s="1045"/>
      <c r="D986" s="1046"/>
      <c r="F986" s="1047"/>
      <c r="N986" s="1042"/>
      <c r="O986" s="1043"/>
      <c r="P986" s="1044"/>
      <c r="Q986" s="1044"/>
      <c r="R986" s="1033"/>
      <c r="S986" s="1033"/>
      <c r="T986" s="1033"/>
      <c r="U986" s="1028"/>
      <c r="V986" s="1029"/>
    </row>
    <row r="987" spans="3:22" s="1034" customFormat="1">
      <c r="C987" s="1045"/>
      <c r="D987" s="1046"/>
      <c r="F987" s="1047"/>
      <c r="N987" s="1042"/>
      <c r="O987" s="1043"/>
      <c r="P987" s="1044"/>
      <c r="Q987" s="1044"/>
      <c r="R987" s="1033"/>
      <c r="S987" s="1033"/>
      <c r="T987" s="1033"/>
      <c r="U987" s="1028"/>
      <c r="V987" s="1029"/>
    </row>
    <row r="988" spans="3:22" s="1034" customFormat="1">
      <c r="C988" s="1045"/>
      <c r="D988" s="1046"/>
      <c r="F988" s="1047"/>
      <c r="N988" s="1042"/>
      <c r="O988" s="1043"/>
      <c r="P988" s="1044"/>
      <c r="Q988" s="1044"/>
      <c r="R988" s="1033"/>
      <c r="S988" s="1033"/>
      <c r="T988" s="1033"/>
      <c r="U988" s="1028"/>
      <c r="V988" s="1029"/>
    </row>
    <row r="989" spans="3:22" s="1034" customFormat="1">
      <c r="C989" s="1045"/>
      <c r="D989" s="1046"/>
      <c r="F989" s="1047"/>
      <c r="N989" s="1042"/>
      <c r="O989" s="1043"/>
      <c r="P989" s="1044"/>
      <c r="Q989" s="1044"/>
      <c r="R989" s="1033"/>
      <c r="S989" s="1033"/>
      <c r="T989" s="1033"/>
      <c r="U989" s="1028"/>
      <c r="V989" s="1029"/>
    </row>
    <row r="990" spans="3:22" s="1034" customFormat="1">
      <c r="C990" s="1045"/>
      <c r="D990" s="1046"/>
      <c r="F990" s="1047"/>
      <c r="N990" s="1042"/>
      <c r="O990" s="1043"/>
      <c r="P990" s="1044"/>
      <c r="Q990" s="1044"/>
      <c r="R990" s="1033"/>
      <c r="S990" s="1033"/>
      <c r="T990" s="1033"/>
      <c r="U990" s="1028"/>
      <c r="V990" s="1029"/>
    </row>
    <row r="991" spans="3:22" s="1034" customFormat="1">
      <c r="C991" s="1045"/>
      <c r="D991" s="1046"/>
      <c r="F991" s="1047"/>
      <c r="N991" s="1042"/>
      <c r="O991" s="1043"/>
      <c r="P991" s="1044"/>
      <c r="Q991" s="1044"/>
      <c r="R991" s="1033"/>
      <c r="S991" s="1033"/>
      <c r="T991" s="1033"/>
      <c r="U991" s="1028"/>
      <c r="V991" s="1029"/>
    </row>
    <row r="992" spans="3:22" s="1034" customFormat="1">
      <c r="C992" s="1045"/>
      <c r="D992" s="1046"/>
      <c r="F992" s="1047"/>
      <c r="N992" s="1042"/>
      <c r="O992" s="1043"/>
      <c r="P992" s="1044"/>
      <c r="Q992" s="1044"/>
      <c r="R992" s="1033"/>
      <c r="S992" s="1033"/>
      <c r="T992" s="1033"/>
      <c r="U992" s="1028"/>
      <c r="V992" s="1029"/>
    </row>
    <row r="993" spans="3:22" s="1034" customFormat="1">
      <c r="C993" s="1045"/>
      <c r="D993" s="1046"/>
      <c r="F993" s="1047"/>
      <c r="N993" s="1042"/>
      <c r="O993" s="1043"/>
      <c r="P993" s="1044"/>
      <c r="Q993" s="1044"/>
      <c r="R993" s="1033"/>
      <c r="S993" s="1033"/>
      <c r="T993" s="1033"/>
      <c r="U993" s="1028"/>
      <c r="V993" s="1029"/>
    </row>
    <row r="994" spans="3:22" s="1034" customFormat="1">
      <c r="C994" s="1045"/>
      <c r="D994" s="1046"/>
      <c r="F994" s="1047"/>
      <c r="N994" s="1042"/>
      <c r="O994" s="1043"/>
      <c r="P994" s="1044"/>
      <c r="Q994" s="1044"/>
      <c r="R994" s="1033"/>
      <c r="S994" s="1033"/>
      <c r="T994" s="1033"/>
      <c r="U994" s="1028"/>
      <c r="V994" s="1029"/>
    </row>
    <row r="995" spans="3:22" s="1034" customFormat="1">
      <c r="C995" s="1045"/>
      <c r="D995" s="1046"/>
      <c r="F995" s="1047"/>
      <c r="N995" s="1042"/>
      <c r="O995" s="1043"/>
      <c r="P995" s="1044"/>
      <c r="Q995" s="1044"/>
      <c r="R995" s="1033"/>
      <c r="S995" s="1033"/>
      <c r="T995" s="1033"/>
      <c r="U995" s="1028"/>
      <c r="V995" s="1029"/>
    </row>
    <row r="996" spans="3:22" s="1034" customFormat="1">
      <c r="C996" s="1045"/>
      <c r="D996" s="1046"/>
      <c r="F996" s="1047"/>
      <c r="N996" s="1042"/>
      <c r="O996" s="1043"/>
      <c r="P996" s="1044"/>
      <c r="Q996" s="1044"/>
      <c r="R996" s="1033"/>
      <c r="S996" s="1033"/>
      <c r="T996" s="1033"/>
      <c r="U996" s="1028"/>
      <c r="V996" s="1029"/>
    </row>
    <row r="997" spans="3:22" s="1034" customFormat="1">
      <c r="C997" s="1045"/>
      <c r="D997" s="1046"/>
      <c r="F997" s="1047"/>
      <c r="N997" s="1042"/>
      <c r="O997" s="1043"/>
      <c r="P997" s="1044"/>
      <c r="Q997" s="1044"/>
      <c r="R997" s="1033"/>
      <c r="S997" s="1033"/>
      <c r="T997" s="1033"/>
      <c r="U997" s="1028"/>
      <c r="V997" s="1029"/>
    </row>
    <row r="998" spans="3:22" s="1034" customFormat="1">
      <c r="C998" s="1045"/>
      <c r="D998" s="1046"/>
      <c r="F998" s="1047"/>
      <c r="N998" s="1042"/>
      <c r="O998" s="1043"/>
      <c r="P998" s="1044"/>
      <c r="Q998" s="1044"/>
      <c r="R998" s="1033"/>
      <c r="S998" s="1033"/>
      <c r="T998" s="1033"/>
      <c r="U998" s="1028"/>
      <c r="V998" s="1029"/>
    </row>
    <row r="999" spans="3:22" s="1034" customFormat="1">
      <c r="C999" s="1045"/>
      <c r="D999" s="1046"/>
      <c r="F999" s="1047"/>
      <c r="N999" s="1042"/>
      <c r="O999" s="1043"/>
      <c r="P999" s="1044"/>
      <c r="Q999" s="1044"/>
      <c r="R999" s="1033"/>
      <c r="S999" s="1033"/>
      <c r="T999" s="1033"/>
      <c r="U999" s="1028"/>
      <c r="V999" s="1029"/>
    </row>
    <row r="1000" spans="3:22" s="1034" customFormat="1">
      <c r="C1000" s="1045"/>
      <c r="D1000" s="1046"/>
      <c r="F1000" s="1047"/>
      <c r="N1000" s="1042"/>
      <c r="O1000" s="1043"/>
      <c r="P1000" s="1044"/>
      <c r="Q1000" s="1044"/>
      <c r="R1000" s="1033"/>
      <c r="S1000" s="1033"/>
      <c r="T1000" s="1033"/>
      <c r="U1000" s="1028"/>
      <c r="V1000" s="1029"/>
    </row>
    <row r="1001" spans="3:22" s="1034" customFormat="1">
      <c r="C1001" s="1045"/>
      <c r="D1001" s="1046"/>
      <c r="F1001" s="1047"/>
      <c r="N1001" s="1042"/>
      <c r="O1001" s="1043"/>
      <c r="P1001" s="1044"/>
      <c r="Q1001" s="1044"/>
      <c r="R1001" s="1033"/>
      <c r="S1001" s="1033"/>
      <c r="T1001" s="1033"/>
      <c r="U1001" s="1028"/>
      <c r="V1001" s="1029"/>
    </row>
    <row r="1002" spans="3:22" s="1034" customFormat="1">
      <c r="C1002" s="1045"/>
      <c r="D1002" s="1046"/>
      <c r="F1002" s="1047"/>
      <c r="N1002" s="1042"/>
      <c r="O1002" s="1043"/>
      <c r="P1002" s="1044"/>
      <c r="Q1002" s="1044"/>
      <c r="R1002" s="1033"/>
      <c r="S1002" s="1033"/>
      <c r="T1002" s="1033"/>
      <c r="U1002" s="1028"/>
      <c r="V1002" s="1029"/>
    </row>
    <row r="1003" spans="3:22" s="1034" customFormat="1">
      <c r="C1003" s="1045"/>
      <c r="D1003" s="1046"/>
      <c r="F1003" s="1047"/>
      <c r="N1003" s="1042"/>
      <c r="O1003" s="1043"/>
      <c r="P1003" s="1044"/>
      <c r="Q1003" s="1044"/>
      <c r="R1003" s="1033"/>
      <c r="S1003" s="1033"/>
      <c r="T1003" s="1033"/>
      <c r="U1003" s="1028"/>
      <c r="V1003" s="1029"/>
    </row>
    <row r="1004" spans="3:22" s="1034" customFormat="1">
      <c r="C1004" s="1045"/>
      <c r="D1004" s="1046"/>
      <c r="F1004" s="1047"/>
      <c r="N1004" s="1042"/>
      <c r="O1004" s="1043"/>
      <c r="P1004" s="1044"/>
      <c r="Q1004" s="1044"/>
      <c r="R1004" s="1033"/>
      <c r="S1004" s="1033"/>
      <c r="T1004" s="1033"/>
      <c r="U1004" s="1028"/>
      <c r="V1004" s="1029"/>
    </row>
    <row r="1005" spans="3:22" s="1034" customFormat="1">
      <c r="C1005" s="1045"/>
      <c r="D1005" s="1046"/>
      <c r="F1005" s="1047"/>
      <c r="N1005" s="1042"/>
      <c r="O1005" s="1043"/>
      <c r="P1005" s="1044"/>
      <c r="Q1005" s="1044"/>
      <c r="R1005" s="1033"/>
      <c r="S1005" s="1033"/>
      <c r="T1005" s="1033"/>
      <c r="U1005" s="1028"/>
      <c r="V1005" s="1029"/>
    </row>
    <row r="1006" spans="3:22" s="1034" customFormat="1">
      <c r="C1006" s="1045"/>
      <c r="D1006" s="1046"/>
      <c r="F1006" s="1047"/>
      <c r="N1006" s="1042"/>
      <c r="O1006" s="1043"/>
      <c r="P1006" s="1044"/>
      <c r="Q1006" s="1044"/>
      <c r="R1006" s="1033"/>
      <c r="S1006" s="1033"/>
      <c r="T1006" s="1033"/>
      <c r="U1006" s="1028"/>
      <c r="V1006" s="1029"/>
    </row>
    <row r="1007" spans="3:22" s="1034" customFormat="1">
      <c r="C1007" s="1045"/>
      <c r="D1007" s="1046"/>
      <c r="F1007" s="1047"/>
      <c r="N1007" s="1042"/>
      <c r="O1007" s="1043"/>
      <c r="P1007" s="1044"/>
      <c r="Q1007" s="1044"/>
      <c r="R1007" s="1033"/>
      <c r="S1007" s="1033"/>
      <c r="T1007" s="1033"/>
      <c r="U1007" s="1028"/>
      <c r="V1007" s="1029"/>
    </row>
    <row r="1008" spans="3:22" s="1034" customFormat="1">
      <c r="C1008" s="1045"/>
      <c r="D1008" s="1046"/>
      <c r="F1008" s="1047"/>
      <c r="N1008" s="1042"/>
      <c r="O1008" s="1043"/>
      <c r="P1008" s="1044"/>
      <c r="Q1008" s="1044"/>
      <c r="R1008" s="1033"/>
      <c r="S1008" s="1033"/>
      <c r="T1008" s="1033"/>
      <c r="U1008" s="1028"/>
      <c r="V1008" s="1029"/>
    </row>
    <row r="1009" spans="3:22" s="1034" customFormat="1">
      <c r="C1009" s="1045"/>
      <c r="D1009" s="1046"/>
      <c r="F1009" s="1047"/>
      <c r="N1009" s="1042"/>
      <c r="O1009" s="1043"/>
      <c r="P1009" s="1044"/>
      <c r="Q1009" s="1044"/>
      <c r="R1009" s="1033"/>
      <c r="S1009" s="1033"/>
      <c r="T1009" s="1033"/>
      <c r="U1009" s="1028"/>
      <c r="V1009" s="1029"/>
    </row>
    <row r="1010" spans="3:22" s="1034" customFormat="1">
      <c r="C1010" s="1045"/>
      <c r="D1010" s="1046"/>
      <c r="F1010" s="1047"/>
      <c r="N1010" s="1042"/>
      <c r="O1010" s="1043"/>
      <c r="P1010" s="1044"/>
      <c r="Q1010" s="1044"/>
      <c r="R1010" s="1033"/>
      <c r="S1010" s="1033"/>
      <c r="T1010" s="1033"/>
      <c r="U1010" s="1028"/>
      <c r="V1010" s="1029"/>
    </row>
    <row r="1011" spans="3:22" s="1034" customFormat="1">
      <c r="C1011" s="1045"/>
      <c r="D1011" s="1046"/>
      <c r="F1011" s="1047"/>
      <c r="N1011" s="1042"/>
      <c r="O1011" s="1043"/>
      <c r="P1011" s="1044"/>
      <c r="Q1011" s="1044"/>
      <c r="R1011" s="1033"/>
      <c r="S1011" s="1033"/>
      <c r="T1011" s="1033"/>
      <c r="U1011" s="1028"/>
      <c r="V1011" s="1029"/>
    </row>
    <row r="1012" spans="3:22" s="1034" customFormat="1">
      <c r="C1012" s="1045"/>
      <c r="D1012" s="1046"/>
      <c r="F1012" s="1047"/>
      <c r="N1012" s="1042"/>
      <c r="O1012" s="1043"/>
      <c r="P1012" s="1044"/>
      <c r="Q1012" s="1044"/>
      <c r="R1012" s="1033"/>
      <c r="S1012" s="1033"/>
      <c r="T1012" s="1033"/>
      <c r="U1012" s="1028"/>
      <c r="V1012" s="1029"/>
    </row>
    <row r="1013" spans="3:22" s="1034" customFormat="1">
      <c r="C1013" s="1045"/>
      <c r="D1013" s="1046"/>
      <c r="F1013" s="1047"/>
      <c r="N1013" s="1042"/>
      <c r="O1013" s="1043"/>
      <c r="P1013" s="1044"/>
      <c r="Q1013" s="1044"/>
      <c r="R1013" s="1033"/>
      <c r="S1013" s="1033"/>
      <c r="T1013" s="1033"/>
      <c r="U1013" s="1028"/>
      <c r="V1013" s="1029"/>
    </row>
    <row r="1014" spans="3:22" s="1034" customFormat="1">
      <c r="C1014" s="1045"/>
      <c r="D1014" s="1046"/>
      <c r="F1014" s="1047"/>
      <c r="N1014" s="1042"/>
      <c r="O1014" s="1043"/>
      <c r="P1014" s="1044"/>
      <c r="Q1014" s="1044"/>
      <c r="R1014" s="1033"/>
      <c r="S1014" s="1033"/>
      <c r="T1014" s="1033"/>
      <c r="U1014" s="1028"/>
      <c r="V1014" s="1029"/>
    </row>
    <row r="1015" spans="3:22" s="1034" customFormat="1">
      <c r="C1015" s="1045"/>
      <c r="D1015" s="1046"/>
      <c r="F1015" s="1047"/>
      <c r="N1015" s="1042"/>
      <c r="O1015" s="1043"/>
      <c r="P1015" s="1044"/>
      <c r="Q1015" s="1044"/>
      <c r="R1015" s="1033"/>
      <c r="S1015" s="1033"/>
      <c r="T1015" s="1033"/>
      <c r="U1015" s="1028"/>
      <c r="V1015" s="1029"/>
    </row>
    <row r="1016" spans="3:22" s="1034" customFormat="1">
      <c r="C1016" s="1045"/>
      <c r="D1016" s="1046"/>
      <c r="F1016" s="1047"/>
      <c r="N1016" s="1042"/>
      <c r="O1016" s="1043"/>
      <c r="P1016" s="1044"/>
      <c r="Q1016" s="1044"/>
      <c r="R1016" s="1033"/>
      <c r="S1016" s="1033"/>
      <c r="T1016" s="1033"/>
      <c r="U1016" s="1028"/>
      <c r="V1016" s="1029"/>
    </row>
    <row r="1017" spans="3:22" s="1034" customFormat="1">
      <c r="C1017" s="1045"/>
      <c r="D1017" s="1046"/>
      <c r="F1017" s="1047"/>
      <c r="N1017" s="1042"/>
      <c r="O1017" s="1043"/>
      <c r="P1017" s="1044"/>
      <c r="Q1017" s="1044"/>
      <c r="R1017" s="1033"/>
      <c r="S1017" s="1033"/>
      <c r="T1017" s="1033"/>
      <c r="U1017" s="1028"/>
      <c r="V1017" s="1029"/>
    </row>
    <row r="1018" spans="3:22" s="1034" customFormat="1">
      <c r="C1018" s="1045"/>
      <c r="D1018" s="1046"/>
      <c r="F1018" s="1047"/>
      <c r="N1018" s="1042"/>
      <c r="O1018" s="1043"/>
      <c r="P1018" s="1044"/>
      <c r="Q1018" s="1044"/>
      <c r="R1018" s="1033"/>
      <c r="S1018" s="1033"/>
      <c r="T1018" s="1033"/>
      <c r="U1018" s="1028"/>
      <c r="V1018" s="1029"/>
    </row>
    <row r="1019" spans="3:22" s="1034" customFormat="1">
      <c r="C1019" s="1045"/>
      <c r="D1019" s="1046"/>
      <c r="F1019" s="1047"/>
      <c r="N1019" s="1042"/>
      <c r="O1019" s="1043"/>
      <c r="P1019" s="1044"/>
      <c r="Q1019" s="1044"/>
      <c r="R1019" s="1033"/>
      <c r="S1019" s="1033"/>
      <c r="T1019" s="1033"/>
      <c r="U1019" s="1028"/>
      <c r="V1019" s="1029"/>
    </row>
    <row r="1020" spans="3:22" s="1034" customFormat="1">
      <c r="C1020" s="1045"/>
      <c r="D1020" s="1046"/>
      <c r="F1020" s="1047"/>
      <c r="N1020" s="1042"/>
      <c r="O1020" s="1043"/>
      <c r="P1020" s="1044"/>
      <c r="Q1020" s="1044"/>
      <c r="R1020" s="1033"/>
      <c r="S1020" s="1033"/>
      <c r="T1020" s="1033"/>
      <c r="U1020" s="1028"/>
      <c r="V1020" s="1029"/>
    </row>
    <row r="1021" spans="3:22" s="1034" customFormat="1">
      <c r="C1021" s="1045"/>
      <c r="D1021" s="1046"/>
      <c r="F1021" s="1047"/>
      <c r="N1021" s="1042"/>
      <c r="O1021" s="1043"/>
      <c r="P1021" s="1044"/>
      <c r="Q1021" s="1044"/>
      <c r="R1021" s="1033"/>
      <c r="S1021" s="1033"/>
      <c r="T1021" s="1033"/>
      <c r="U1021" s="1028"/>
      <c r="V1021" s="1029"/>
    </row>
    <row r="1022" spans="3:22" s="1034" customFormat="1">
      <c r="C1022" s="1045"/>
      <c r="D1022" s="1046"/>
      <c r="F1022" s="1047"/>
      <c r="N1022" s="1042"/>
      <c r="O1022" s="1043"/>
      <c r="P1022" s="1044"/>
      <c r="Q1022" s="1044"/>
      <c r="R1022" s="1033"/>
      <c r="S1022" s="1033"/>
      <c r="T1022" s="1033"/>
      <c r="U1022" s="1028"/>
      <c r="V1022" s="1029"/>
    </row>
    <row r="1023" spans="3:22" s="1034" customFormat="1">
      <c r="C1023" s="1045"/>
      <c r="D1023" s="1046"/>
      <c r="F1023" s="1047"/>
      <c r="N1023" s="1042"/>
      <c r="O1023" s="1043"/>
      <c r="P1023" s="1044"/>
      <c r="Q1023" s="1044"/>
      <c r="R1023" s="1033"/>
      <c r="S1023" s="1033"/>
      <c r="T1023" s="1033"/>
      <c r="U1023" s="1028"/>
      <c r="V1023" s="1029"/>
    </row>
    <row r="1024" spans="3:22" s="1034" customFormat="1">
      <c r="C1024" s="1045"/>
      <c r="D1024" s="1046"/>
      <c r="F1024" s="1047"/>
      <c r="N1024" s="1042"/>
      <c r="O1024" s="1043"/>
      <c r="P1024" s="1044"/>
      <c r="Q1024" s="1044"/>
      <c r="R1024" s="1033"/>
      <c r="S1024" s="1033"/>
      <c r="T1024" s="1033"/>
      <c r="U1024" s="1028"/>
      <c r="V1024" s="1029"/>
    </row>
    <row r="1025" spans="3:22" s="1034" customFormat="1">
      <c r="C1025" s="1045"/>
      <c r="D1025" s="1046"/>
      <c r="F1025" s="1047"/>
      <c r="N1025" s="1042"/>
      <c r="O1025" s="1043"/>
      <c r="P1025" s="1044"/>
      <c r="Q1025" s="1044"/>
      <c r="R1025" s="1033"/>
      <c r="S1025" s="1033"/>
      <c r="T1025" s="1033"/>
      <c r="U1025" s="1028"/>
      <c r="V1025" s="1029"/>
    </row>
    <row r="1026" spans="3:22" s="1034" customFormat="1">
      <c r="C1026" s="1045"/>
      <c r="D1026" s="1046"/>
      <c r="F1026" s="1047"/>
      <c r="N1026" s="1042"/>
      <c r="O1026" s="1043"/>
      <c r="P1026" s="1044"/>
      <c r="Q1026" s="1044"/>
      <c r="R1026" s="1033"/>
      <c r="S1026" s="1033"/>
      <c r="T1026" s="1033"/>
      <c r="U1026" s="1028"/>
      <c r="V1026" s="1029"/>
    </row>
    <row r="1027" spans="3:22" s="1034" customFormat="1">
      <c r="C1027" s="1045"/>
      <c r="D1027" s="1046"/>
      <c r="F1027" s="1047"/>
      <c r="N1027" s="1042"/>
      <c r="O1027" s="1043"/>
      <c r="P1027" s="1044"/>
      <c r="Q1027" s="1044"/>
      <c r="R1027" s="1033"/>
      <c r="S1027" s="1033"/>
      <c r="T1027" s="1033"/>
      <c r="U1027" s="1028"/>
      <c r="V1027" s="1029"/>
    </row>
    <row r="1028" spans="3:22" s="1034" customFormat="1">
      <c r="C1028" s="1045"/>
      <c r="D1028" s="1046"/>
      <c r="F1028" s="1047"/>
      <c r="N1028" s="1042"/>
      <c r="O1028" s="1043"/>
      <c r="P1028" s="1044"/>
      <c r="Q1028" s="1044"/>
      <c r="R1028" s="1033"/>
      <c r="S1028" s="1033"/>
      <c r="T1028" s="1033"/>
      <c r="U1028" s="1028"/>
      <c r="V1028" s="1029"/>
    </row>
    <row r="1029" spans="3:22" s="1034" customFormat="1">
      <c r="C1029" s="1045"/>
      <c r="D1029" s="1046"/>
      <c r="F1029" s="1047"/>
      <c r="N1029" s="1042"/>
      <c r="O1029" s="1043"/>
      <c r="P1029" s="1044"/>
      <c r="Q1029" s="1044"/>
      <c r="R1029" s="1033"/>
      <c r="S1029" s="1033"/>
      <c r="T1029" s="1033"/>
      <c r="U1029" s="1028"/>
      <c r="V1029" s="1029"/>
    </row>
    <row r="1030" spans="3:22" s="1034" customFormat="1">
      <c r="C1030" s="1045"/>
      <c r="D1030" s="1046"/>
      <c r="F1030" s="1047"/>
      <c r="N1030" s="1042"/>
      <c r="O1030" s="1043"/>
      <c r="P1030" s="1044"/>
      <c r="Q1030" s="1044"/>
      <c r="R1030" s="1033"/>
      <c r="S1030" s="1033"/>
      <c r="T1030" s="1033"/>
      <c r="U1030" s="1028"/>
      <c r="V1030" s="1029"/>
    </row>
    <row r="1031" spans="3:22" s="1034" customFormat="1">
      <c r="C1031" s="1045"/>
      <c r="D1031" s="1046"/>
      <c r="F1031" s="1047"/>
      <c r="N1031" s="1042"/>
      <c r="O1031" s="1043"/>
      <c r="P1031" s="1044"/>
      <c r="Q1031" s="1044"/>
      <c r="R1031" s="1033"/>
      <c r="S1031" s="1033"/>
      <c r="T1031" s="1033"/>
      <c r="U1031" s="1028"/>
      <c r="V1031" s="1029"/>
    </row>
    <row r="1032" spans="3:22" s="1034" customFormat="1">
      <c r="C1032" s="1045"/>
      <c r="D1032" s="1046"/>
      <c r="F1032" s="1047"/>
      <c r="N1032" s="1042"/>
      <c r="O1032" s="1043"/>
      <c r="P1032" s="1044"/>
      <c r="Q1032" s="1044"/>
      <c r="R1032" s="1033"/>
      <c r="S1032" s="1033"/>
      <c r="T1032" s="1033"/>
      <c r="U1032" s="1028"/>
      <c r="V1032" s="1029"/>
    </row>
    <row r="1033" spans="3:22" s="1034" customFormat="1">
      <c r="C1033" s="1045"/>
      <c r="D1033" s="1046"/>
      <c r="F1033" s="1047"/>
      <c r="N1033" s="1042"/>
      <c r="O1033" s="1043"/>
      <c r="P1033" s="1044"/>
      <c r="Q1033" s="1044"/>
      <c r="R1033" s="1033"/>
      <c r="S1033" s="1033"/>
      <c r="T1033" s="1033"/>
      <c r="U1033" s="1028"/>
      <c r="V1033" s="1029"/>
    </row>
    <row r="1034" spans="3:22" s="1034" customFormat="1">
      <c r="C1034" s="1045"/>
      <c r="D1034" s="1046"/>
      <c r="F1034" s="1047"/>
      <c r="N1034" s="1042"/>
      <c r="O1034" s="1043"/>
      <c r="P1034" s="1044"/>
      <c r="Q1034" s="1044"/>
      <c r="R1034" s="1033"/>
      <c r="S1034" s="1033"/>
      <c r="T1034" s="1033"/>
      <c r="U1034" s="1028"/>
      <c r="V1034" s="1029"/>
    </row>
    <row r="1035" spans="3:22" s="1034" customFormat="1">
      <c r="C1035" s="1045"/>
      <c r="D1035" s="1046"/>
      <c r="F1035" s="1047"/>
      <c r="N1035" s="1042"/>
      <c r="O1035" s="1043"/>
      <c r="P1035" s="1044"/>
      <c r="Q1035" s="1044"/>
      <c r="R1035" s="1033"/>
      <c r="S1035" s="1033"/>
      <c r="T1035" s="1033"/>
      <c r="U1035" s="1028"/>
      <c r="V1035" s="1029"/>
    </row>
    <row r="1036" spans="3:22" s="1034" customFormat="1">
      <c r="C1036" s="1045"/>
      <c r="D1036" s="1046"/>
      <c r="F1036" s="1047"/>
      <c r="N1036" s="1042"/>
      <c r="O1036" s="1043"/>
      <c r="P1036" s="1044"/>
      <c r="Q1036" s="1044"/>
      <c r="R1036" s="1033"/>
      <c r="S1036" s="1033"/>
      <c r="T1036" s="1033"/>
      <c r="U1036" s="1028"/>
      <c r="V1036" s="1029"/>
    </row>
    <row r="1037" spans="3:22" s="1034" customFormat="1">
      <c r="C1037" s="1045"/>
      <c r="D1037" s="1046"/>
      <c r="F1037" s="1047"/>
      <c r="N1037" s="1042"/>
      <c r="O1037" s="1043"/>
      <c r="P1037" s="1044"/>
      <c r="Q1037" s="1044"/>
      <c r="R1037" s="1033"/>
      <c r="S1037" s="1033"/>
      <c r="T1037" s="1033"/>
      <c r="U1037" s="1028"/>
      <c r="V1037" s="1029"/>
    </row>
    <row r="1038" spans="3:22" s="1034" customFormat="1">
      <c r="C1038" s="1045"/>
      <c r="D1038" s="1046"/>
      <c r="F1038" s="1047"/>
      <c r="N1038" s="1042"/>
      <c r="O1038" s="1043"/>
      <c r="P1038" s="1044"/>
      <c r="Q1038" s="1044"/>
      <c r="R1038" s="1033"/>
      <c r="S1038" s="1033"/>
      <c r="T1038" s="1033"/>
      <c r="U1038" s="1028"/>
      <c r="V1038" s="1029"/>
    </row>
    <row r="1039" spans="3:22" s="1034" customFormat="1">
      <c r="C1039" s="1045"/>
      <c r="D1039" s="1046"/>
      <c r="F1039" s="1047"/>
      <c r="N1039" s="1042"/>
      <c r="O1039" s="1043"/>
      <c r="P1039" s="1044"/>
      <c r="Q1039" s="1044"/>
      <c r="R1039" s="1033"/>
      <c r="S1039" s="1033"/>
      <c r="T1039" s="1033"/>
      <c r="U1039" s="1028"/>
      <c r="V1039" s="1029"/>
    </row>
    <row r="1040" spans="3:22" s="1034" customFormat="1">
      <c r="C1040" s="1045"/>
      <c r="D1040" s="1046"/>
      <c r="F1040" s="1047"/>
      <c r="N1040" s="1042"/>
      <c r="O1040" s="1043"/>
      <c r="P1040" s="1044"/>
      <c r="Q1040" s="1044"/>
      <c r="R1040" s="1033"/>
      <c r="S1040" s="1033"/>
      <c r="T1040" s="1033"/>
      <c r="U1040" s="1028"/>
      <c r="V1040" s="1029"/>
    </row>
    <row r="1041" spans="3:22" s="1034" customFormat="1">
      <c r="C1041" s="1045"/>
      <c r="D1041" s="1046"/>
      <c r="F1041" s="1047"/>
      <c r="N1041" s="1042"/>
      <c r="O1041" s="1043"/>
      <c r="P1041" s="1044"/>
      <c r="Q1041" s="1044"/>
      <c r="R1041" s="1033"/>
      <c r="S1041" s="1033"/>
      <c r="T1041" s="1033"/>
      <c r="U1041" s="1028"/>
      <c r="V1041" s="1029"/>
    </row>
    <row r="1042" spans="3:22" s="1034" customFormat="1">
      <c r="C1042" s="1045"/>
      <c r="D1042" s="1046"/>
      <c r="F1042" s="1047"/>
      <c r="N1042" s="1042"/>
      <c r="O1042" s="1043"/>
      <c r="P1042" s="1044"/>
      <c r="Q1042" s="1044"/>
      <c r="R1042" s="1033"/>
      <c r="S1042" s="1033"/>
      <c r="T1042" s="1033"/>
      <c r="U1042" s="1028"/>
      <c r="V1042" s="1029"/>
    </row>
    <row r="1043" spans="3:22" s="1034" customFormat="1">
      <c r="C1043" s="1045"/>
      <c r="D1043" s="1046"/>
      <c r="F1043" s="1047"/>
      <c r="N1043" s="1042"/>
      <c r="O1043" s="1043"/>
      <c r="P1043" s="1044"/>
      <c r="Q1043" s="1044"/>
      <c r="R1043" s="1033"/>
      <c r="S1043" s="1033"/>
      <c r="T1043" s="1033"/>
      <c r="U1043" s="1028"/>
      <c r="V1043" s="1029"/>
    </row>
    <row r="1044" spans="3:22" s="1034" customFormat="1">
      <c r="C1044" s="1045"/>
      <c r="D1044" s="1046"/>
      <c r="F1044" s="1047"/>
      <c r="N1044" s="1042"/>
      <c r="O1044" s="1043"/>
      <c r="P1044" s="1044"/>
      <c r="Q1044" s="1044"/>
      <c r="R1044" s="1033"/>
      <c r="S1044" s="1033"/>
      <c r="T1044" s="1033"/>
      <c r="U1044" s="1028"/>
      <c r="V1044" s="1029"/>
    </row>
    <row r="1045" spans="3:22" s="1034" customFormat="1">
      <c r="C1045" s="1045"/>
      <c r="D1045" s="1046"/>
      <c r="F1045" s="1047"/>
      <c r="N1045" s="1042"/>
      <c r="O1045" s="1043"/>
      <c r="P1045" s="1044"/>
      <c r="Q1045" s="1044"/>
      <c r="R1045" s="1033"/>
      <c r="S1045" s="1033"/>
      <c r="T1045" s="1033"/>
      <c r="U1045" s="1028"/>
      <c r="V1045" s="1029"/>
    </row>
    <row r="1046" spans="3:22" s="1034" customFormat="1">
      <c r="C1046" s="1045"/>
      <c r="D1046" s="1046"/>
      <c r="F1046" s="1047"/>
      <c r="N1046" s="1042"/>
      <c r="O1046" s="1043"/>
      <c r="P1046" s="1044"/>
      <c r="Q1046" s="1044"/>
      <c r="R1046" s="1033"/>
      <c r="S1046" s="1033"/>
      <c r="T1046" s="1033"/>
      <c r="U1046" s="1028"/>
      <c r="V1046" s="1029"/>
    </row>
    <row r="1047" spans="3:22" s="1034" customFormat="1">
      <c r="C1047" s="1045"/>
      <c r="D1047" s="1046"/>
      <c r="F1047" s="1047"/>
      <c r="N1047" s="1042"/>
      <c r="O1047" s="1043"/>
      <c r="P1047" s="1044"/>
      <c r="Q1047" s="1044"/>
      <c r="R1047" s="1033"/>
      <c r="S1047" s="1033"/>
      <c r="T1047" s="1033"/>
      <c r="U1047" s="1028"/>
      <c r="V1047" s="1029"/>
    </row>
    <row r="1048" spans="3:22" s="1034" customFormat="1">
      <c r="C1048" s="1045"/>
      <c r="D1048" s="1046"/>
      <c r="F1048" s="1047"/>
      <c r="N1048" s="1042"/>
      <c r="O1048" s="1043"/>
      <c r="P1048" s="1044"/>
      <c r="Q1048" s="1044"/>
      <c r="R1048" s="1033"/>
      <c r="S1048" s="1033"/>
      <c r="T1048" s="1033"/>
      <c r="U1048" s="1028"/>
      <c r="V1048" s="1029"/>
    </row>
    <row r="1049" spans="3:22" s="1034" customFormat="1">
      <c r="C1049" s="1045"/>
      <c r="D1049" s="1046"/>
      <c r="F1049" s="1047"/>
      <c r="N1049" s="1042"/>
      <c r="O1049" s="1043"/>
      <c r="P1049" s="1044"/>
      <c r="Q1049" s="1044"/>
      <c r="R1049" s="1033"/>
      <c r="S1049" s="1033"/>
      <c r="T1049" s="1033"/>
      <c r="U1049" s="1028"/>
      <c r="V1049" s="1029"/>
    </row>
    <row r="1050" spans="3:22" s="1034" customFormat="1">
      <c r="C1050" s="1045"/>
      <c r="D1050" s="1046"/>
      <c r="F1050" s="1047"/>
      <c r="N1050" s="1042"/>
      <c r="O1050" s="1043"/>
      <c r="P1050" s="1044"/>
      <c r="Q1050" s="1044"/>
      <c r="R1050" s="1033"/>
      <c r="S1050" s="1033"/>
      <c r="T1050" s="1033"/>
      <c r="U1050" s="1028"/>
      <c r="V1050" s="1029"/>
    </row>
    <row r="1051" spans="3:22" s="1034" customFormat="1">
      <c r="C1051" s="1045"/>
      <c r="D1051" s="1046"/>
      <c r="F1051" s="1047"/>
      <c r="N1051" s="1042"/>
      <c r="O1051" s="1043"/>
      <c r="P1051" s="1044"/>
      <c r="Q1051" s="1044"/>
      <c r="R1051" s="1033"/>
      <c r="S1051" s="1033"/>
      <c r="T1051" s="1033"/>
      <c r="U1051" s="1028"/>
      <c r="V1051" s="1029"/>
    </row>
    <row r="1052" spans="3:22" s="1034" customFormat="1">
      <c r="C1052" s="1045"/>
      <c r="D1052" s="1046"/>
      <c r="F1052" s="1047"/>
      <c r="N1052" s="1042"/>
      <c r="O1052" s="1043"/>
      <c r="P1052" s="1044"/>
      <c r="Q1052" s="1044"/>
      <c r="R1052" s="1033"/>
      <c r="S1052" s="1033"/>
      <c r="T1052" s="1033"/>
      <c r="U1052" s="1028"/>
      <c r="V1052" s="1029"/>
    </row>
    <row r="1053" spans="3:22" s="1034" customFormat="1">
      <c r="C1053" s="1045"/>
      <c r="D1053" s="1046"/>
      <c r="F1053" s="1047"/>
      <c r="N1053" s="1042"/>
      <c r="O1053" s="1043"/>
      <c r="P1053" s="1044"/>
      <c r="Q1053" s="1044"/>
      <c r="R1053" s="1033"/>
      <c r="S1053" s="1033"/>
      <c r="T1053" s="1033"/>
      <c r="U1053" s="1028"/>
      <c r="V1053" s="1029"/>
    </row>
    <row r="1054" spans="3:22" s="1034" customFormat="1">
      <c r="C1054" s="1045"/>
      <c r="D1054" s="1046"/>
      <c r="F1054" s="1047"/>
      <c r="N1054" s="1042"/>
      <c r="O1054" s="1043"/>
      <c r="P1054" s="1044"/>
      <c r="Q1054" s="1044"/>
      <c r="R1054" s="1033"/>
      <c r="S1054" s="1033"/>
      <c r="T1054" s="1033"/>
      <c r="U1054" s="1028"/>
      <c r="V1054" s="1029"/>
    </row>
    <row r="1055" spans="3:22" s="1034" customFormat="1">
      <c r="C1055" s="1045"/>
      <c r="D1055" s="1046"/>
      <c r="F1055" s="1047"/>
      <c r="N1055" s="1042"/>
      <c r="O1055" s="1043"/>
      <c r="P1055" s="1044"/>
      <c r="Q1055" s="1044"/>
      <c r="R1055" s="1033"/>
      <c r="S1055" s="1033"/>
      <c r="T1055" s="1033"/>
      <c r="U1055" s="1028"/>
      <c r="V1055" s="1029"/>
    </row>
    <row r="1056" spans="3:22" s="1034" customFormat="1">
      <c r="C1056" s="1045"/>
      <c r="D1056" s="1046"/>
      <c r="F1056" s="1047"/>
      <c r="N1056" s="1042"/>
      <c r="O1056" s="1043"/>
      <c r="P1056" s="1044"/>
      <c r="Q1056" s="1044"/>
      <c r="R1056" s="1033"/>
      <c r="S1056" s="1033"/>
      <c r="T1056" s="1033"/>
      <c r="U1056" s="1028"/>
      <c r="V1056" s="1029"/>
    </row>
    <row r="1057" spans="3:22" s="1034" customFormat="1">
      <c r="C1057" s="1045"/>
      <c r="D1057" s="1046"/>
      <c r="F1057" s="1047"/>
      <c r="N1057" s="1042"/>
      <c r="O1057" s="1043"/>
      <c r="P1057" s="1044"/>
      <c r="Q1057" s="1044"/>
      <c r="R1057" s="1033"/>
      <c r="S1057" s="1033"/>
      <c r="T1057" s="1033"/>
      <c r="U1057" s="1028"/>
      <c r="V1057" s="1029"/>
    </row>
    <row r="1058" spans="3:22" s="1034" customFormat="1">
      <c r="C1058" s="1045"/>
      <c r="D1058" s="1046"/>
      <c r="F1058" s="1047"/>
      <c r="N1058" s="1042"/>
      <c r="O1058" s="1043"/>
      <c r="P1058" s="1044"/>
      <c r="Q1058" s="1044"/>
      <c r="R1058" s="1033"/>
      <c r="S1058" s="1033"/>
      <c r="T1058" s="1033"/>
      <c r="U1058" s="1028"/>
      <c r="V1058" s="1029"/>
    </row>
    <row r="1059" spans="3:22" s="1034" customFormat="1">
      <c r="C1059" s="1045"/>
      <c r="D1059" s="1046"/>
      <c r="F1059" s="1047"/>
      <c r="N1059" s="1042"/>
      <c r="O1059" s="1043"/>
      <c r="P1059" s="1044"/>
      <c r="Q1059" s="1044"/>
      <c r="R1059" s="1033"/>
      <c r="S1059" s="1033"/>
      <c r="T1059" s="1033"/>
      <c r="U1059" s="1028"/>
      <c r="V1059" s="1029"/>
    </row>
    <row r="1060" spans="3:22" s="1034" customFormat="1">
      <c r="C1060" s="1045"/>
      <c r="D1060" s="1046"/>
      <c r="F1060" s="1047"/>
      <c r="N1060" s="1042"/>
      <c r="O1060" s="1043"/>
      <c r="P1060" s="1044"/>
      <c r="Q1060" s="1044"/>
      <c r="R1060" s="1033"/>
      <c r="S1060" s="1033"/>
      <c r="T1060" s="1033"/>
      <c r="U1060" s="1028"/>
      <c r="V1060" s="1029"/>
    </row>
    <row r="1061" spans="3:22" s="1034" customFormat="1">
      <c r="C1061" s="1045"/>
      <c r="D1061" s="1046"/>
      <c r="F1061" s="1047"/>
      <c r="N1061" s="1042"/>
      <c r="O1061" s="1043"/>
      <c r="P1061" s="1044"/>
      <c r="Q1061" s="1044"/>
      <c r="R1061" s="1033"/>
      <c r="S1061" s="1033"/>
      <c r="T1061" s="1033"/>
      <c r="U1061" s="1028"/>
      <c r="V1061" s="1029"/>
    </row>
    <row r="1062" spans="3:22" s="1034" customFormat="1">
      <c r="C1062" s="1045"/>
      <c r="D1062" s="1046"/>
      <c r="F1062" s="1047"/>
      <c r="N1062" s="1042"/>
      <c r="O1062" s="1043"/>
      <c r="P1062" s="1044"/>
      <c r="Q1062" s="1044"/>
      <c r="R1062" s="1033"/>
      <c r="S1062" s="1033"/>
      <c r="T1062" s="1033"/>
      <c r="U1062" s="1028"/>
      <c r="V1062" s="1029"/>
    </row>
    <row r="1063" spans="3:22" s="1034" customFormat="1">
      <c r="C1063" s="1045"/>
      <c r="D1063" s="1046"/>
      <c r="F1063" s="1047"/>
      <c r="N1063" s="1042"/>
      <c r="O1063" s="1043"/>
      <c r="P1063" s="1044"/>
      <c r="Q1063" s="1044"/>
      <c r="R1063" s="1033"/>
      <c r="S1063" s="1033"/>
      <c r="T1063" s="1033"/>
      <c r="U1063" s="1028"/>
      <c r="V1063" s="1029"/>
    </row>
    <row r="1064" spans="3:22" s="1034" customFormat="1">
      <c r="C1064" s="1045"/>
      <c r="D1064" s="1046"/>
      <c r="F1064" s="1047"/>
      <c r="N1064" s="1042"/>
      <c r="O1064" s="1043"/>
      <c r="P1064" s="1044"/>
      <c r="Q1064" s="1044"/>
      <c r="R1064" s="1033"/>
      <c r="S1064" s="1033"/>
      <c r="T1064" s="1033"/>
      <c r="U1064" s="1028"/>
      <c r="V1064" s="1029"/>
    </row>
    <row r="1065" spans="3:22" s="1034" customFormat="1">
      <c r="C1065" s="1045"/>
      <c r="D1065" s="1046"/>
      <c r="F1065" s="1047"/>
      <c r="N1065" s="1042"/>
      <c r="O1065" s="1043"/>
      <c r="P1065" s="1044"/>
      <c r="Q1065" s="1044"/>
      <c r="R1065" s="1033"/>
      <c r="S1065" s="1033"/>
      <c r="T1065" s="1033"/>
      <c r="U1065" s="1028"/>
      <c r="V1065" s="1029"/>
    </row>
    <row r="1066" spans="3:22" s="1034" customFormat="1">
      <c r="C1066" s="1045"/>
      <c r="D1066" s="1046"/>
      <c r="F1066" s="1047"/>
      <c r="N1066" s="1042"/>
      <c r="O1066" s="1043"/>
      <c r="P1066" s="1044"/>
      <c r="Q1066" s="1044"/>
      <c r="R1066" s="1033"/>
      <c r="S1066" s="1033"/>
      <c r="T1066" s="1033"/>
      <c r="U1066" s="1028"/>
      <c r="V1066" s="1029"/>
    </row>
    <row r="1067" spans="3:22" s="1034" customFormat="1">
      <c r="C1067" s="1045"/>
      <c r="D1067" s="1046"/>
      <c r="F1067" s="1047"/>
      <c r="N1067" s="1042"/>
      <c r="O1067" s="1043"/>
      <c r="P1067" s="1044"/>
      <c r="Q1067" s="1044"/>
      <c r="R1067" s="1033"/>
      <c r="S1067" s="1033"/>
      <c r="T1067" s="1033"/>
      <c r="U1067" s="1028"/>
      <c r="V1067" s="1029"/>
    </row>
    <row r="1068" spans="3:22" s="1034" customFormat="1">
      <c r="C1068" s="1045"/>
      <c r="D1068" s="1046"/>
      <c r="F1068" s="1047"/>
      <c r="N1068" s="1042"/>
      <c r="O1068" s="1043"/>
      <c r="P1068" s="1044"/>
      <c r="Q1068" s="1044"/>
      <c r="R1068" s="1033"/>
      <c r="S1068" s="1033"/>
      <c r="T1068" s="1033"/>
      <c r="U1068" s="1028"/>
      <c r="V1068" s="1029"/>
    </row>
    <row r="1069" spans="3:22" s="1034" customFormat="1">
      <c r="C1069" s="1045"/>
      <c r="D1069" s="1046"/>
      <c r="F1069" s="1047"/>
      <c r="N1069" s="1042"/>
      <c r="O1069" s="1043"/>
      <c r="P1069" s="1044"/>
      <c r="Q1069" s="1044"/>
      <c r="R1069" s="1033"/>
      <c r="S1069" s="1033"/>
      <c r="T1069" s="1033"/>
      <c r="U1069" s="1028"/>
      <c r="V1069" s="1029"/>
    </row>
    <row r="1070" spans="3:22" s="1034" customFormat="1">
      <c r="C1070" s="1045"/>
      <c r="D1070" s="1046"/>
      <c r="F1070" s="1047"/>
      <c r="N1070" s="1042"/>
      <c r="O1070" s="1043"/>
      <c r="P1070" s="1044"/>
      <c r="Q1070" s="1044"/>
      <c r="R1070" s="1033"/>
      <c r="S1070" s="1033"/>
      <c r="T1070" s="1033"/>
      <c r="U1070" s="1028"/>
      <c r="V1070" s="1029"/>
    </row>
    <row r="1071" spans="3:22" s="1034" customFormat="1">
      <c r="C1071" s="1045"/>
      <c r="D1071" s="1046"/>
      <c r="F1071" s="1047"/>
      <c r="N1071" s="1042"/>
      <c r="O1071" s="1043"/>
      <c r="P1071" s="1044"/>
      <c r="Q1071" s="1044"/>
      <c r="R1071" s="1033"/>
      <c r="S1071" s="1033"/>
      <c r="T1071" s="1033"/>
      <c r="U1071" s="1028"/>
      <c r="V1071" s="1029"/>
    </row>
    <row r="1072" spans="3:22" s="1034" customFormat="1">
      <c r="C1072" s="1045"/>
      <c r="D1072" s="1046"/>
      <c r="F1072" s="1047"/>
      <c r="N1072" s="1042"/>
      <c r="O1072" s="1043"/>
      <c r="P1072" s="1044"/>
      <c r="Q1072" s="1044"/>
      <c r="R1072" s="1033"/>
      <c r="S1072" s="1033"/>
      <c r="T1072" s="1033"/>
      <c r="U1072" s="1028"/>
      <c r="V1072" s="1029"/>
    </row>
    <row r="1073" spans="3:22" s="1034" customFormat="1">
      <c r="C1073" s="1045"/>
      <c r="D1073" s="1046"/>
      <c r="F1073" s="1047"/>
      <c r="N1073" s="1042"/>
      <c r="O1073" s="1043"/>
      <c r="P1073" s="1044"/>
      <c r="Q1073" s="1044"/>
      <c r="R1073" s="1033"/>
      <c r="S1073" s="1033"/>
      <c r="T1073" s="1033"/>
      <c r="U1073" s="1028"/>
      <c r="V1073" s="1029"/>
    </row>
    <row r="1074" spans="3:22" s="1034" customFormat="1">
      <c r="C1074" s="1045"/>
      <c r="D1074" s="1046"/>
      <c r="F1074" s="1047"/>
      <c r="N1074" s="1042"/>
      <c r="O1074" s="1043"/>
      <c r="P1074" s="1044"/>
      <c r="Q1074" s="1044"/>
      <c r="R1074" s="1033"/>
      <c r="S1074" s="1033"/>
      <c r="T1074" s="1033"/>
      <c r="U1074" s="1028"/>
      <c r="V1074" s="1029"/>
    </row>
    <row r="1075" spans="3:22" s="1034" customFormat="1">
      <c r="C1075" s="1045"/>
      <c r="D1075" s="1046"/>
      <c r="F1075" s="1047"/>
      <c r="N1075" s="1042"/>
      <c r="O1075" s="1043"/>
      <c r="P1075" s="1044"/>
      <c r="Q1075" s="1044"/>
      <c r="R1075" s="1033"/>
      <c r="S1075" s="1033"/>
      <c r="T1075" s="1033"/>
      <c r="U1075" s="1028"/>
      <c r="V1075" s="1029"/>
    </row>
    <row r="1076" spans="3:22" s="1034" customFormat="1">
      <c r="C1076" s="1045"/>
      <c r="D1076" s="1046"/>
      <c r="F1076" s="1047"/>
      <c r="N1076" s="1042"/>
      <c r="O1076" s="1043"/>
      <c r="P1076" s="1044"/>
      <c r="Q1076" s="1044"/>
      <c r="R1076" s="1033"/>
      <c r="S1076" s="1033"/>
      <c r="T1076" s="1033"/>
      <c r="U1076" s="1028"/>
      <c r="V1076" s="1029"/>
    </row>
    <row r="1077" spans="3:22" s="1034" customFormat="1">
      <c r="C1077" s="1045"/>
      <c r="D1077" s="1046"/>
      <c r="F1077" s="1047"/>
      <c r="N1077" s="1042"/>
      <c r="O1077" s="1043"/>
      <c r="P1077" s="1044"/>
      <c r="Q1077" s="1044"/>
      <c r="R1077" s="1033"/>
      <c r="S1077" s="1033"/>
      <c r="T1077" s="1033"/>
      <c r="U1077" s="1028"/>
      <c r="V1077" s="1029"/>
    </row>
    <row r="1078" spans="3:22" s="1034" customFormat="1">
      <c r="C1078" s="1045"/>
      <c r="D1078" s="1046"/>
      <c r="F1078" s="1047"/>
      <c r="N1078" s="1042"/>
      <c r="O1078" s="1043"/>
      <c r="P1078" s="1044"/>
      <c r="Q1078" s="1044"/>
      <c r="R1078" s="1033"/>
      <c r="S1078" s="1033"/>
      <c r="T1078" s="1033"/>
      <c r="U1078" s="1028"/>
      <c r="V1078" s="1029"/>
    </row>
    <row r="1079" spans="3:22" s="1034" customFormat="1">
      <c r="C1079" s="1045"/>
      <c r="D1079" s="1046"/>
      <c r="F1079" s="1047"/>
      <c r="N1079" s="1042"/>
      <c r="O1079" s="1043"/>
      <c r="P1079" s="1044"/>
      <c r="Q1079" s="1044"/>
      <c r="R1079" s="1033"/>
      <c r="S1079" s="1033"/>
      <c r="T1079" s="1033"/>
      <c r="U1079" s="1028"/>
      <c r="V1079" s="1029"/>
    </row>
    <row r="1080" spans="3:22" s="1034" customFormat="1">
      <c r="C1080" s="1045"/>
      <c r="D1080" s="1046"/>
      <c r="F1080" s="1047"/>
      <c r="N1080" s="1042"/>
      <c r="O1080" s="1043"/>
      <c r="P1080" s="1044"/>
      <c r="Q1080" s="1044"/>
      <c r="R1080" s="1033"/>
      <c r="S1080" s="1033"/>
      <c r="T1080" s="1033"/>
      <c r="U1080" s="1028"/>
      <c r="V1080" s="1029"/>
    </row>
    <row r="1081" spans="3:22" s="1034" customFormat="1">
      <c r="C1081" s="1045"/>
      <c r="D1081" s="1046"/>
      <c r="F1081" s="1047"/>
      <c r="N1081" s="1042"/>
      <c r="O1081" s="1043"/>
      <c r="P1081" s="1044"/>
      <c r="Q1081" s="1044"/>
      <c r="R1081" s="1033"/>
      <c r="S1081" s="1033"/>
      <c r="T1081" s="1033"/>
      <c r="U1081" s="1028"/>
      <c r="V1081" s="1029"/>
    </row>
    <row r="1082" spans="3:22" s="1034" customFormat="1">
      <c r="C1082" s="1045"/>
      <c r="D1082" s="1046"/>
      <c r="F1082" s="1047"/>
      <c r="N1082" s="1042"/>
      <c r="O1082" s="1043"/>
      <c r="P1082" s="1044"/>
      <c r="Q1082" s="1044"/>
      <c r="R1082" s="1033"/>
      <c r="S1082" s="1033"/>
      <c r="T1082" s="1033"/>
      <c r="U1082" s="1028"/>
      <c r="V1082" s="1029"/>
    </row>
    <row r="1083" spans="3:22" s="1034" customFormat="1">
      <c r="C1083" s="1045"/>
      <c r="D1083" s="1046"/>
      <c r="F1083" s="1047"/>
      <c r="N1083" s="1042"/>
      <c r="O1083" s="1043"/>
      <c r="P1083" s="1044"/>
      <c r="Q1083" s="1044"/>
      <c r="R1083" s="1033"/>
      <c r="S1083" s="1033"/>
      <c r="T1083" s="1033"/>
      <c r="U1083" s="1028"/>
      <c r="V1083" s="1029"/>
    </row>
    <row r="1084" spans="3:22" s="1034" customFormat="1">
      <c r="C1084" s="1045"/>
      <c r="D1084" s="1046"/>
      <c r="F1084" s="1047"/>
      <c r="N1084" s="1042"/>
      <c r="O1084" s="1043"/>
      <c r="P1084" s="1044"/>
      <c r="Q1084" s="1044"/>
      <c r="R1084" s="1033"/>
      <c r="S1084" s="1033"/>
      <c r="T1084" s="1033"/>
      <c r="U1084" s="1028"/>
      <c r="V1084" s="1029"/>
    </row>
    <row r="1085" spans="3:22" s="1034" customFormat="1">
      <c r="C1085" s="1045"/>
      <c r="D1085" s="1046"/>
      <c r="F1085" s="1047"/>
      <c r="N1085" s="1042"/>
      <c r="O1085" s="1043"/>
      <c r="P1085" s="1044"/>
      <c r="Q1085" s="1044"/>
      <c r="R1085" s="1033"/>
      <c r="S1085" s="1033"/>
      <c r="T1085" s="1033"/>
      <c r="U1085" s="1028"/>
      <c r="V1085" s="1029"/>
    </row>
    <row r="1086" spans="3:22" s="1034" customFormat="1">
      <c r="C1086" s="1045"/>
      <c r="D1086" s="1046"/>
      <c r="F1086" s="1047"/>
      <c r="N1086" s="1042"/>
      <c r="O1086" s="1043"/>
      <c r="P1086" s="1044"/>
      <c r="Q1086" s="1044"/>
      <c r="R1086" s="1033"/>
      <c r="S1086" s="1033"/>
      <c r="T1086" s="1033"/>
      <c r="U1086" s="1028"/>
      <c r="V1086" s="1029"/>
    </row>
    <row r="1087" spans="3:22" s="1034" customFormat="1">
      <c r="C1087" s="1045"/>
      <c r="D1087" s="1046"/>
      <c r="F1087" s="1047"/>
      <c r="N1087" s="1042"/>
      <c r="O1087" s="1043"/>
      <c r="P1087" s="1044"/>
      <c r="Q1087" s="1044"/>
      <c r="R1087" s="1033"/>
      <c r="S1087" s="1033"/>
      <c r="T1087" s="1033"/>
      <c r="U1087" s="1028"/>
      <c r="V1087" s="1029"/>
    </row>
    <row r="1088" spans="3:22" s="1034" customFormat="1">
      <c r="C1088" s="1045"/>
      <c r="D1088" s="1046"/>
      <c r="F1088" s="1047"/>
      <c r="N1088" s="1042"/>
      <c r="O1088" s="1043"/>
      <c r="P1088" s="1044"/>
      <c r="Q1088" s="1044"/>
      <c r="R1088" s="1033"/>
      <c r="S1088" s="1033"/>
      <c r="T1088" s="1033"/>
      <c r="U1088" s="1028"/>
      <c r="V1088" s="1029"/>
    </row>
    <row r="1089" spans="3:22" s="1034" customFormat="1">
      <c r="C1089" s="1045"/>
      <c r="D1089" s="1046"/>
      <c r="F1089" s="1047"/>
      <c r="N1089" s="1042"/>
      <c r="O1089" s="1043"/>
      <c r="P1089" s="1044"/>
      <c r="Q1089" s="1044"/>
      <c r="R1089" s="1033"/>
      <c r="S1089" s="1033"/>
      <c r="T1089" s="1033"/>
      <c r="U1089" s="1028"/>
      <c r="V1089" s="1029"/>
    </row>
    <row r="1090" spans="3:22" s="1034" customFormat="1">
      <c r="C1090" s="1045"/>
      <c r="D1090" s="1046"/>
      <c r="F1090" s="1047"/>
      <c r="N1090" s="1042"/>
      <c r="O1090" s="1043"/>
      <c r="P1090" s="1044"/>
      <c r="Q1090" s="1044"/>
      <c r="R1090" s="1033"/>
      <c r="S1090" s="1033"/>
      <c r="T1090" s="1033"/>
      <c r="U1090" s="1028"/>
      <c r="V1090" s="1029"/>
    </row>
    <row r="1091" spans="3:22" s="1034" customFormat="1">
      <c r="C1091" s="1045"/>
      <c r="D1091" s="1046"/>
      <c r="F1091" s="1047"/>
      <c r="N1091" s="1042"/>
      <c r="O1091" s="1043"/>
      <c r="P1091" s="1044"/>
      <c r="Q1091" s="1044"/>
      <c r="R1091" s="1033"/>
      <c r="S1091" s="1033"/>
      <c r="T1091" s="1033"/>
      <c r="U1091" s="1028"/>
      <c r="V1091" s="1029"/>
    </row>
    <row r="1092" spans="3:22" s="1034" customFormat="1">
      <c r="C1092" s="1045"/>
      <c r="D1092" s="1046"/>
      <c r="F1092" s="1047"/>
      <c r="N1092" s="1042"/>
      <c r="O1092" s="1043"/>
      <c r="P1092" s="1044"/>
      <c r="Q1092" s="1044"/>
      <c r="R1092" s="1033"/>
      <c r="S1092" s="1033"/>
      <c r="T1092" s="1033"/>
      <c r="U1092" s="1028"/>
      <c r="V1092" s="1029"/>
    </row>
    <row r="1093" spans="3:22" s="1034" customFormat="1">
      <c r="C1093" s="1045"/>
      <c r="D1093" s="1046"/>
      <c r="F1093" s="1047"/>
      <c r="N1093" s="1042"/>
      <c r="O1093" s="1043"/>
      <c r="P1093" s="1044"/>
      <c r="Q1093" s="1044"/>
      <c r="R1093" s="1033"/>
      <c r="S1093" s="1033"/>
      <c r="T1093" s="1033"/>
      <c r="U1093" s="1028"/>
      <c r="V1093" s="1029"/>
    </row>
    <row r="1094" spans="3:22" s="1034" customFormat="1">
      <c r="C1094" s="1045"/>
      <c r="D1094" s="1046"/>
      <c r="F1094" s="1047"/>
      <c r="N1094" s="1042"/>
      <c r="O1094" s="1043"/>
      <c r="P1094" s="1044"/>
      <c r="Q1094" s="1044"/>
      <c r="R1094" s="1033"/>
      <c r="S1094" s="1033"/>
      <c r="T1094" s="1033"/>
      <c r="U1094" s="1028"/>
      <c r="V1094" s="1029"/>
    </row>
    <row r="1095" spans="3:22" s="1034" customFormat="1">
      <c r="C1095" s="1045"/>
      <c r="D1095" s="1046"/>
      <c r="F1095" s="1047"/>
      <c r="N1095" s="1042"/>
      <c r="O1095" s="1043"/>
      <c r="P1095" s="1044"/>
      <c r="Q1095" s="1044"/>
      <c r="R1095" s="1033"/>
      <c r="S1095" s="1033"/>
      <c r="T1095" s="1033"/>
      <c r="U1095" s="1028"/>
      <c r="V1095" s="1029"/>
    </row>
    <row r="1096" spans="3:22" s="1034" customFormat="1">
      <c r="C1096" s="1045"/>
      <c r="D1096" s="1046"/>
      <c r="F1096" s="1047"/>
      <c r="N1096" s="1042"/>
      <c r="O1096" s="1043"/>
      <c r="P1096" s="1044"/>
      <c r="Q1096" s="1044"/>
      <c r="R1096" s="1033"/>
      <c r="S1096" s="1033"/>
      <c r="T1096" s="1033"/>
      <c r="U1096" s="1028"/>
      <c r="V1096" s="1029"/>
    </row>
    <row r="1097" spans="3:22" s="1034" customFormat="1">
      <c r="C1097" s="1045"/>
      <c r="D1097" s="1046"/>
      <c r="F1097" s="1047"/>
      <c r="N1097" s="1042"/>
      <c r="O1097" s="1043"/>
      <c r="P1097" s="1044"/>
      <c r="Q1097" s="1044"/>
      <c r="R1097" s="1033"/>
      <c r="S1097" s="1033"/>
      <c r="T1097" s="1033"/>
      <c r="U1097" s="1028"/>
      <c r="V1097" s="1029"/>
    </row>
    <row r="1098" spans="3:22" s="1034" customFormat="1">
      <c r="C1098" s="1045"/>
      <c r="D1098" s="1046"/>
      <c r="F1098" s="1047"/>
      <c r="N1098" s="1042"/>
      <c r="O1098" s="1043"/>
      <c r="P1098" s="1044"/>
      <c r="Q1098" s="1044"/>
      <c r="R1098" s="1033"/>
      <c r="S1098" s="1033"/>
      <c r="T1098" s="1033"/>
      <c r="U1098" s="1028"/>
      <c r="V1098" s="1029"/>
    </row>
    <row r="1099" spans="3:22" s="1034" customFormat="1">
      <c r="C1099" s="1045"/>
      <c r="D1099" s="1046"/>
      <c r="F1099" s="1047"/>
      <c r="N1099" s="1042"/>
      <c r="O1099" s="1043"/>
      <c r="P1099" s="1044"/>
      <c r="Q1099" s="1044"/>
      <c r="R1099" s="1033"/>
      <c r="S1099" s="1033"/>
      <c r="T1099" s="1033"/>
      <c r="U1099" s="1028"/>
      <c r="V1099" s="1029"/>
    </row>
    <row r="1100" spans="3:22" s="1034" customFormat="1">
      <c r="C1100" s="1045"/>
      <c r="D1100" s="1046"/>
      <c r="F1100" s="1047"/>
      <c r="N1100" s="1042"/>
      <c r="O1100" s="1043"/>
      <c r="P1100" s="1044"/>
      <c r="Q1100" s="1044"/>
      <c r="R1100" s="1033"/>
      <c r="S1100" s="1033"/>
      <c r="T1100" s="1033"/>
      <c r="U1100" s="1028"/>
      <c r="V1100" s="1029"/>
    </row>
    <row r="1101" spans="3:22" s="1034" customFormat="1">
      <c r="C1101" s="1045"/>
      <c r="D1101" s="1046"/>
      <c r="F1101" s="1047"/>
      <c r="N1101" s="1042"/>
      <c r="O1101" s="1043"/>
      <c r="P1101" s="1044"/>
      <c r="Q1101" s="1044"/>
      <c r="R1101" s="1033"/>
      <c r="S1101" s="1033"/>
      <c r="T1101" s="1033"/>
      <c r="U1101" s="1028"/>
      <c r="V1101" s="1029"/>
    </row>
    <row r="1102" spans="3:22" s="1034" customFormat="1">
      <c r="C1102" s="1045"/>
      <c r="D1102" s="1046"/>
      <c r="F1102" s="1047"/>
      <c r="N1102" s="1042"/>
      <c r="O1102" s="1043"/>
      <c r="P1102" s="1044"/>
      <c r="Q1102" s="1044"/>
      <c r="R1102" s="1033"/>
      <c r="S1102" s="1033"/>
      <c r="T1102" s="1033"/>
      <c r="U1102" s="1028"/>
      <c r="V1102" s="1029"/>
    </row>
    <row r="1103" spans="3:22" s="1034" customFormat="1">
      <c r="C1103" s="1045"/>
      <c r="D1103" s="1046"/>
      <c r="F1103" s="1047"/>
      <c r="N1103" s="1042"/>
      <c r="O1103" s="1043"/>
      <c r="P1103" s="1044"/>
      <c r="Q1103" s="1044"/>
      <c r="R1103" s="1033"/>
      <c r="S1103" s="1033"/>
      <c r="T1103" s="1033"/>
      <c r="U1103" s="1028"/>
      <c r="V1103" s="1029"/>
    </row>
    <row r="1104" spans="3:22" s="1034" customFormat="1">
      <c r="C1104" s="1045"/>
      <c r="D1104" s="1046"/>
      <c r="F1104" s="1047"/>
      <c r="N1104" s="1042"/>
      <c r="O1104" s="1043"/>
      <c r="P1104" s="1044"/>
      <c r="Q1104" s="1044"/>
      <c r="R1104" s="1033"/>
      <c r="S1104" s="1033"/>
      <c r="T1104" s="1033"/>
      <c r="U1104" s="1028"/>
      <c r="V1104" s="1029"/>
    </row>
    <row r="1105" spans="3:22" s="1034" customFormat="1">
      <c r="C1105" s="1045"/>
      <c r="D1105" s="1046"/>
      <c r="F1105" s="1047"/>
      <c r="N1105" s="1042"/>
      <c r="O1105" s="1043"/>
      <c r="P1105" s="1044"/>
      <c r="Q1105" s="1044"/>
      <c r="R1105" s="1033"/>
      <c r="S1105" s="1033"/>
      <c r="T1105" s="1033"/>
      <c r="U1105" s="1028"/>
      <c r="V1105" s="1029"/>
    </row>
    <row r="1106" spans="3:22" s="1034" customFormat="1">
      <c r="C1106" s="1045"/>
      <c r="D1106" s="1046"/>
      <c r="F1106" s="1047"/>
      <c r="N1106" s="1042"/>
      <c r="O1106" s="1043"/>
      <c r="P1106" s="1044"/>
      <c r="Q1106" s="1044"/>
      <c r="R1106" s="1033"/>
      <c r="S1106" s="1033"/>
      <c r="T1106" s="1033"/>
      <c r="U1106" s="1028"/>
      <c r="V1106" s="1029"/>
    </row>
    <row r="1107" spans="3:22" s="1034" customFormat="1">
      <c r="C1107" s="1045"/>
      <c r="D1107" s="1046"/>
      <c r="F1107" s="1047"/>
      <c r="N1107" s="1042"/>
      <c r="O1107" s="1043"/>
      <c r="P1107" s="1044"/>
      <c r="Q1107" s="1044"/>
      <c r="R1107" s="1033"/>
      <c r="S1107" s="1033"/>
      <c r="T1107" s="1033"/>
      <c r="U1107" s="1028"/>
      <c r="V1107" s="1029"/>
    </row>
    <row r="1108" spans="3:22" s="1034" customFormat="1">
      <c r="C1108" s="1045"/>
      <c r="D1108" s="1046"/>
      <c r="F1108" s="1047"/>
      <c r="N1108" s="1042"/>
      <c r="O1108" s="1043"/>
      <c r="P1108" s="1044"/>
      <c r="Q1108" s="1044"/>
      <c r="R1108" s="1033"/>
      <c r="S1108" s="1033"/>
      <c r="T1108" s="1033"/>
      <c r="U1108" s="1028"/>
      <c r="V1108" s="1029"/>
    </row>
    <row r="1109" spans="3:22" s="1034" customFormat="1">
      <c r="C1109" s="1045"/>
      <c r="D1109" s="1046"/>
      <c r="F1109" s="1047"/>
      <c r="N1109" s="1042"/>
      <c r="O1109" s="1043"/>
      <c r="P1109" s="1044"/>
      <c r="Q1109" s="1044"/>
      <c r="R1109" s="1033"/>
      <c r="S1109" s="1033"/>
      <c r="T1109" s="1033"/>
      <c r="U1109" s="1028"/>
      <c r="V1109" s="1029"/>
    </row>
    <row r="1110" spans="3:22" s="1034" customFormat="1">
      <c r="C1110" s="1045"/>
      <c r="D1110" s="1046"/>
      <c r="F1110" s="1047"/>
      <c r="N1110" s="1042"/>
      <c r="O1110" s="1043"/>
      <c r="P1110" s="1044"/>
      <c r="Q1110" s="1044"/>
      <c r="R1110" s="1033"/>
      <c r="S1110" s="1033"/>
      <c r="T1110" s="1033"/>
      <c r="U1110" s="1028"/>
      <c r="V1110" s="1029"/>
    </row>
    <row r="1111" spans="3:22" s="1034" customFormat="1">
      <c r="C1111" s="1045"/>
      <c r="D1111" s="1046"/>
      <c r="F1111" s="1047"/>
      <c r="N1111" s="1042"/>
      <c r="O1111" s="1043"/>
      <c r="P1111" s="1044"/>
      <c r="Q1111" s="1044"/>
      <c r="R1111" s="1033"/>
      <c r="S1111" s="1033"/>
      <c r="T1111" s="1033"/>
      <c r="U1111" s="1028"/>
      <c r="V1111" s="1029"/>
    </row>
    <row r="1112" spans="3:22" s="1034" customFormat="1">
      <c r="C1112" s="1045"/>
      <c r="D1112" s="1046"/>
      <c r="F1112" s="1047"/>
      <c r="N1112" s="1042"/>
      <c r="O1112" s="1043"/>
      <c r="P1112" s="1044"/>
      <c r="Q1112" s="1044"/>
      <c r="R1112" s="1033"/>
      <c r="S1112" s="1033"/>
      <c r="T1112" s="1033"/>
      <c r="U1112" s="1028"/>
      <c r="V1112" s="1029"/>
    </row>
    <row r="1113" spans="3:22" s="1034" customFormat="1">
      <c r="C1113" s="1045"/>
      <c r="D1113" s="1046"/>
      <c r="F1113" s="1047"/>
      <c r="N1113" s="1042"/>
      <c r="O1113" s="1043"/>
      <c r="P1113" s="1044"/>
      <c r="Q1113" s="1044"/>
      <c r="R1113" s="1033"/>
      <c r="S1113" s="1033"/>
      <c r="T1113" s="1033"/>
      <c r="U1113" s="1028"/>
      <c r="V1113" s="1029"/>
    </row>
    <row r="1114" spans="3:22" s="1034" customFormat="1">
      <c r="C1114" s="1045"/>
      <c r="D1114" s="1046"/>
      <c r="F1114" s="1047"/>
      <c r="N1114" s="1042"/>
      <c r="O1114" s="1043"/>
      <c r="P1114" s="1044"/>
      <c r="Q1114" s="1044"/>
      <c r="R1114" s="1033"/>
      <c r="S1114" s="1033"/>
      <c r="T1114" s="1033"/>
      <c r="U1114" s="1028"/>
      <c r="V1114" s="1029"/>
    </row>
    <row r="1115" spans="3:22" s="1034" customFormat="1">
      <c r="C1115" s="1045"/>
      <c r="D1115" s="1046"/>
      <c r="F1115" s="1047"/>
      <c r="N1115" s="1042"/>
      <c r="O1115" s="1043"/>
      <c r="P1115" s="1044"/>
      <c r="Q1115" s="1044"/>
      <c r="R1115" s="1033"/>
      <c r="S1115" s="1033"/>
      <c r="T1115" s="1033"/>
      <c r="U1115" s="1028"/>
      <c r="V1115" s="1029"/>
    </row>
    <row r="1116" spans="3:22" s="1034" customFormat="1">
      <c r="C1116" s="1045"/>
      <c r="D1116" s="1046"/>
      <c r="F1116" s="1047"/>
      <c r="N1116" s="1042"/>
      <c r="O1116" s="1043"/>
      <c r="P1116" s="1044"/>
      <c r="Q1116" s="1044"/>
      <c r="R1116" s="1033"/>
      <c r="S1116" s="1033"/>
      <c r="T1116" s="1033"/>
      <c r="U1116" s="1028"/>
      <c r="V1116" s="1029"/>
    </row>
    <row r="1117" spans="3:22" s="1034" customFormat="1">
      <c r="C1117" s="1045"/>
      <c r="D1117" s="1046"/>
      <c r="F1117" s="1047"/>
      <c r="N1117" s="1042"/>
      <c r="O1117" s="1043"/>
      <c r="P1117" s="1044"/>
      <c r="Q1117" s="1044"/>
      <c r="R1117" s="1033"/>
      <c r="S1117" s="1033"/>
      <c r="T1117" s="1033"/>
      <c r="U1117" s="1028"/>
      <c r="V1117" s="1029"/>
    </row>
    <row r="1118" spans="3:22" s="1034" customFormat="1">
      <c r="C1118" s="1045"/>
      <c r="D1118" s="1046"/>
      <c r="F1118" s="1047"/>
      <c r="N1118" s="1042"/>
      <c r="O1118" s="1043"/>
      <c r="P1118" s="1044"/>
      <c r="Q1118" s="1044"/>
      <c r="R1118" s="1033"/>
      <c r="S1118" s="1033"/>
      <c r="T1118" s="1033"/>
      <c r="U1118" s="1028"/>
      <c r="V1118" s="1029"/>
    </row>
    <row r="1119" spans="3:22" s="1034" customFormat="1">
      <c r="C1119" s="1045"/>
      <c r="D1119" s="1046"/>
      <c r="F1119" s="1047"/>
      <c r="N1119" s="1042"/>
      <c r="O1119" s="1043"/>
      <c r="P1119" s="1044"/>
      <c r="Q1119" s="1044"/>
      <c r="R1119" s="1033"/>
      <c r="S1119" s="1033"/>
      <c r="T1119" s="1033"/>
      <c r="U1119" s="1028"/>
      <c r="V1119" s="1029"/>
    </row>
    <row r="1120" spans="3:22" s="1034" customFormat="1">
      <c r="C1120" s="1045"/>
      <c r="D1120" s="1046"/>
      <c r="F1120" s="1047"/>
      <c r="N1120" s="1042"/>
      <c r="O1120" s="1043"/>
      <c r="P1120" s="1044"/>
      <c r="Q1120" s="1044"/>
      <c r="R1120" s="1033"/>
      <c r="S1120" s="1033"/>
      <c r="T1120" s="1033"/>
      <c r="U1120" s="1028"/>
      <c r="V1120" s="1029"/>
    </row>
    <row r="1121" spans="3:22" s="1034" customFormat="1">
      <c r="C1121" s="1045"/>
      <c r="D1121" s="1046"/>
      <c r="F1121" s="1047"/>
      <c r="N1121" s="1042"/>
      <c r="O1121" s="1043"/>
      <c r="P1121" s="1044"/>
      <c r="Q1121" s="1044"/>
      <c r="R1121" s="1033"/>
      <c r="S1121" s="1033"/>
      <c r="T1121" s="1033"/>
      <c r="U1121" s="1028"/>
      <c r="V1121" s="1029"/>
    </row>
    <row r="1122" spans="3:22" s="1034" customFormat="1">
      <c r="C1122" s="1045"/>
      <c r="D1122" s="1046"/>
      <c r="F1122" s="1047"/>
      <c r="N1122" s="1042"/>
      <c r="O1122" s="1043"/>
      <c r="P1122" s="1044"/>
      <c r="Q1122" s="1044"/>
      <c r="R1122" s="1033"/>
      <c r="S1122" s="1033"/>
      <c r="T1122" s="1033"/>
      <c r="U1122" s="1028"/>
      <c r="V1122" s="1029"/>
    </row>
    <row r="1123" spans="3:22" s="1034" customFormat="1">
      <c r="C1123" s="1045"/>
      <c r="D1123" s="1046"/>
      <c r="F1123" s="1047"/>
      <c r="N1123" s="1042"/>
      <c r="O1123" s="1043"/>
      <c r="P1123" s="1044"/>
      <c r="Q1123" s="1044"/>
      <c r="R1123" s="1033"/>
      <c r="S1123" s="1033"/>
      <c r="T1123" s="1033"/>
      <c r="U1123" s="1028"/>
      <c r="V1123" s="1029"/>
    </row>
    <row r="1124" spans="3:22" s="1034" customFormat="1">
      <c r="C1124" s="1045"/>
      <c r="D1124" s="1046"/>
      <c r="F1124" s="1047"/>
      <c r="N1124" s="1042"/>
      <c r="O1124" s="1043"/>
      <c r="P1124" s="1044"/>
      <c r="Q1124" s="1044"/>
      <c r="R1124" s="1033"/>
      <c r="S1124" s="1033"/>
      <c r="T1124" s="1033"/>
      <c r="U1124" s="1028"/>
      <c r="V1124" s="1029"/>
    </row>
    <row r="1125" spans="3:22" s="1034" customFormat="1">
      <c r="C1125" s="1045"/>
      <c r="D1125" s="1046"/>
      <c r="F1125" s="1047"/>
      <c r="N1125" s="1042"/>
      <c r="O1125" s="1043"/>
      <c r="P1125" s="1044"/>
      <c r="Q1125" s="1044"/>
      <c r="R1125" s="1033"/>
      <c r="S1125" s="1033"/>
      <c r="T1125" s="1033"/>
      <c r="U1125" s="1028"/>
      <c r="V1125" s="1029"/>
    </row>
    <row r="1126" spans="3:22" s="1034" customFormat="1">
      <c r="C1126" s="1045"/>
      <c r="D1126" s="1046"/>
      <c r="F1126" s="1047"/>
      <c r="N1126" s="1042"/>
      <c r="O1126" s="1043"/>
      <c r="P1126" s="1044"/>
      <c r="Q1126" s="1044"/>
      <c r="R1126" s="1033"/>
      <c r="S1126" s="1033"/>
      <c r="T1126" s="1033"/>
      <c r="U1126" s="1028"/>
      <c r="V1126" s="1029"/>
    </row>
    <row r="1127" spans="3:22" s="1034" customFormat="1">
      <c r="C1127" s="1045"/>
      <c r="D1127" s="1046"/>
      <c r="F1127" s="1047"/>
      <c r="N1127" s="1042"/>
      <c r="O1127" s="1043"/>
      <c r="P1127" s="1044"/>
      <c r="Q1127" s="1044"/>
      <c r="R1127" s="1033"/>
      <c r="S1127" s="1033"/>
      <c r="T1127" s="1033"/>
      <c r="U1127" s="1028"/>
      <c r="V1127" s="1029"/>
    </row>
    <row r="1128" spans="3:22" s="1034" customFormat="1">
      <c r="C1128" s="1045"/>
      <c r="D1128" s="1046"/>
      <c r="F1128" s="1047"/>
      <c r="N1128" s="1042"/>
      <c r="O1128" s="1043"/>
      <c r="P1128" s="1044"/>
      <c r="Q1128" s="1044"/>
      <c r="R1128" s="1033"/>
      <c r="S1128" s="1033"/>
      <c r="T1128" s="1033"/>
      <c r="U1128" s="1028"/>
      <c r="V1128" s="1029"/>
    </row>
    <row r="1129" spans="3:22" s="1034" customFormat="1">
      <c r="C1129" s="1045"/>
      <c r="D1129" s="1046"/>
      <c r="F1129" s="1047"/>
      <c r="N1129" s="1042"/>
      <c r="O1129" s="1043"/>
      <c r="P1129" s="1044"/>
      <c r="Q1129" s="1044"/>
      <c r="R1129" s="1033"/>
      <c r="S1129" s="1033"/>
      <c r="T1129" s="1033"/>
      <c r="U1129" s="1028"/>
      <c r="V1129" s="1029"/>
    </row>
    <row r="1130" spans="3:22" s="1034" customFormat="1">
      <c r="C1130" s="1045"/>
      <c r="D1130" s="1046"/>
      <c r="F1130" s="1047"/>
      <c r="N1130" s="1042"/>
      <c r="O1130" s="1043"/>
      <c r="P1130" s="1044"/>
      <c r="Q1130" s="1044"/>
      <c r="R1130" s="1033"/>
      <c r="S1130" s="1033"/>
      <c r="T1130" s="1033"/>
      <c r="U1130" s="1028"/>
      <c r="V1130" s="1029"/>
    </row>
    <row r="1131" spans="3:22" s="1034" customFormat="1">
      <c r="C1131" s="1045"/>
      <c r="D1131" s="1046"/>
      <c r="F1131" s="1047"/>
      <c r="N1131" s="1042"/>
      <c r="O1131" s="1043"/>
      <c r="P1131" s="1044"/>
      <c r="Q1131" s="1044"/>
      <c r="R1131" s="1033"/>
      <c r="S1131" s="1033"/>
      <c r="T1131" s="1033"/>
      <c r="U1131" s="1028"/>
      <c r="V1131" s="1029"/>
    </row>
    <row r="1132" spans="3:22" s="1034" customFormat="1">
      <c r="C1132" s="1045"/>
      <c r="D1132" s="1046"/>
      <c r="F1132" s="1047"/>
      <c r="N1132" s="1042"/>
      <c r="O1132" s="1043"/>
      <c r="P1132" s="1044"/>
      <c r="Q1132" s="1044"/>
      <c r="R1132" s="1033"/>
      <c r="S1132" s="1033"/>
      <c r="T1132" s="1033"/>
      <c r="U1132" s="1028"/>
      <c r="V1132" s="1029"/>
    </row>
    <row r="1133" spans="3:22" s="1034" customFormat="1">
      <c r="C1133" s="1045"/>
      <c r="D1133" s="1046"/>
      <c r="F1133" s="1047"/>
      <c r="N1133" s="1042"/>
      <c r="O1133" s="1043"/>
      <c r="P1133" s="1044"/>
      <c r="Q1133" s="1044"/>
      <c r="R1133" s="1033"/>
      <c r="S1133" s="1033"/>
      <c r="T1133" s="1033"/>
      <c r="U1133" s="1028"/>
      <c r="V1133" s="1029"/>
    </row>
    <row r="1134" spans="3:22" s="1034" customFormat="1">
      <c r="C1134" s="1045"/>
      <c r="D1134" s="1046"/>
      <c r="F1134" s="1047"/>
      <c r="N1134" s="1042"/>
      <c r="O1134" s="1043"/>
      <c r="P1134" s="1044"/>
      <c r="Q1134" s="1044"/>
      <c r="R1134" s="1033"/>
      <c r="S1134" s="1033"/>
      <c r="T1134" s="1033"/>
      <c r="U1134" s="1028"/>
      <c r="V1134" s="1029"/>
    </row>
    <row r="1135" spans="3:22" s="1034" customFormat="1">
      <c r="C1135" s="1045"/>
      <c r="D1135" s="1046"/>
      <c r="F1135" s="1047"/>
      <c r="N1135" s="1042"/>
      <c r="O1135" s="1043"/>
      <c r="P1135" s="1044"/>
      <c r="Q1135" s="1044"/>
      <c r="R1135" s="1033"/>
      <c r="S1135" s="1033"/>
      <c r="T1135" s="1033"/>
      <c r="U1135" s="1028"/>
      <c r="V1135" s="1029"/>
    </row>
    <row r="1136" spans="3:22" s="1034" customFormat="1">
      <c r="C1136" s="1045"/>
      <c r="D1136" s="1046"/>
      <c r="F1136" s="1047"/>
      <c r="N1136" s="1042"/>
      <c r="O1136" s="1043"/>
      <c r="P1136" s="1044"/>
      <c r="Q1136" s="1044"/>
      <c r="R1136" s="1033"/>
      <c r="S1136" s="1033"/>
      <c r="T1136" s="1033"/>
      <c r="U1136" s="1028"/>
      <c r="V1136" s="1029"/>
    </row>
    <row r="1137" spans="3:22" s="1034" customFormat="1">
      <c r="C1137" s="1045"/>
      <c r="D1137" s="1046"/>
      <c r="F1137" s="1047"/>
      <c r="N1137" s="1042"/>
      <c r="O1137" s="1043"/>
      <c r="P1137" s="1044"/>
      <c r="Q1137" s="1044"/>
      <c r="R1137" s="1033"/>
      <c r="S1137" s="1033"/>
      <c r="T1137" s="1033"/>
      <c r="U1137" s="1028"/>
      <c r="V1137" s="1029"/>
    </row>
    <row r="1138" spans="3:22" s="1034" customFormat="1">
      <c r="C1138" s="1045"/>
      <c r="D1138" s="1046"/>
      <c r="F1138" s="1047"/>
      <c r="N1138" s="1042"/>
      <c r="O1138" s="1043"/>
      <c r="P1138" s="1044"/>
      <c r="Q1138" s="1044"/>
      <c r="R1138" s="1033"/>
      <c r="S1138" s="1033"/>
      <c r="T1138" s="1033"/>
      <c r="U1138" s="1028"/>
      <c r="V1138" s="1029"/>
    </row>
    <row r="1139" spans="3:22" s="1034" customFormat="1">
      <c r="C1139" s="1045"/>
      <c r="D1139" s="1046"/>
      <c r="F1139" s="1047"/>
      <c r="N1139" s="1042"/>
      <c r="O1139" s="1043"/>
      <c r="P1139" s="1044"/>
      <c r="Q1139" s="1044"/>
      <c r="R1139" s="1033"/>
      <c r="S1139" s="1033"/>
      <c r="T1139" s="1033"/>
      <c r="U1139" s="1028"/>
      <c r="V1139" s="1029"/>
    </row>
    <row r="1140" spans="3:22" s="1034" customFormat="1">
      <c r="C1140" s="1045"/>
      <c r="D1140" s="1046"/>
      <c r="F1140" s="1047"/>
      <c r="N1140" s="1042"/>
      <c r="O1140" s="1043"/>
      <c r="P1140" s="1044"/>
      <c r="Q1140" s="1044"/>
      <c r="R1140" s="1033"/>
      <c r="S1140" s="1033"/>
      <c r="T1140" s="1033"/>
      <c r="U1140" s="1028"/>
      <c r="V1140" s="1029"/>
    </row>
    <row r="1141" spans="3:22" s="1034" customFormat="1">
      <c r="C1141" s="1045"/>
      <c r="D1141" s="1046"/>
      <c r="F1141" s="1047"/>
      <c r="N1141" s="1042"/>
      <c r="O1141" s="1043"/>
      <c r="P1141" s="1044"/>
      <c r="Q1141" s="1044"/>
      <c r="R1141" s="1033"/>
      <c r="S1141" s="1033"/>
      <c r="T1141" s="1033"/>
      <c r="U1141" s="1028"/>
      <c r="V1141" s="1029"/>
    </row>
    <row r="1142" spans="3:22" s="1034" customFormat="1">
      <c r="C1142" s="1045"/>
      <c r="D1142" s="1046"/>
      <c r="F1142" s="1047"/>
      <c r="N1142" s="1042"/>
      <c r="O1142" s="1043"/>
      <c r="P1142" s="1044"/>
      <c r="Q1142" s="1044"/>
      <c r="R1142" s="1033"/>
      <c r="S1142" s="1033"/>
      <c r="T1142" s="1033"/>
      <c r="U1142" s="1028"/>
      <c r="V1142" s="1029"/>
    </row>
    <row r="1143" spans="3:22" s="1034" customFormat="1">
      <c r="C1143" s="1045"/>
      <c r="D1143" s="1046"/>
      <c r="F1143" s="1047"/>
      <c r="N1143" s="1042"/>
      <c r="O1143" s="1043"/>
      <c r="P1143" s="1044"/>
      <c r="Q1143" s="1044"/>
      <c r="R1143" s="1033"/>
      <c r="S1143" s="1033"/>
      <c r="T1143" s="1033"/>
      <c r="U1143" s="1028"/>
      <c r="V1143" s="1029"/>
    </row>
    <row r="1144" spans="3:22" s="1034" customFormat="1">
      <c r="C1144" s="1045"/>
      <c r="D1144" s="1046"/>
      <c r="F1144" s="1047"/>
      <c r="N1144" s="1042"/>
      <c r="O1144" s="1043"/>
      <c r="P1144" s="1044"/>
      <c r="Q1144" s="1044"/>
      <c r="R1144" s="1033"/>
      <c r="S1144" s="1033"/>
      <c r="T1144" s="1033"/>
      <c r="U1144" s="1028"/>
      <c r="V1144" s="1029"/>
    </row>
    <row r="1145" spans="3:22" s="1034" customFormat="1">
      <c r="C1145" s="1045"/>
      <c r="D1145" s="1046"/>
      <c r="F1145" s="1047"/>
      <c r="N1145" s="1042"/>
      <c r="O1145" s="1043"/>
      <c r="P1145" s="1044"/>
      <c r="Q1145" s="1044"/>
      <c r="R1145" s="1033"/>
      <c r="S1145" s="1033"/>
      <c r="T1145" s="1033"/>
      <c r="U1145" s="1028"/>
      <c r="V1145" s="1029"/>
    </row>
    <row r="1146" spans="3:22" s="1034" customFormat="1">
      <c r="C1146" s="1045"/>
      <c r="D1146" s="1046"/>
      <c r="F1146" s="1047"/>
      <c r="N1146" s="1042"/>
      <c r="O1146" s="1043"/>
      <c r="P1146" s="1044"/>
      <c r="Q1146" s="1044"/>
      <c r="R1146" s="1033"/>
      <c r="S1146" s="1033"/>
      <c r="T1146" s="1033"/>
      <c r="U1146" s="1028"/>
      <c r="V1146" s="1029"/>
    </row>
    <row r="1147" spans="3:22" s="1034" customFormat="1">
      <c r="C1147" s="1045"/>
      <c r="D1147" s="1046"/>
      <c r="F1147" s="1047"/>
      <c r="N1147" s="1042"/>
      <c r="O1147" s="1043"/>
      <c r="P1147" s="1044"/>
      <c r="Q1147" s="1044"/>
      <c r="R1147" s="1033"/>
      <c r="S1147" s="1033"/>
      <c r="T1147" s="1033"/>
      <c r="U1147" s="1028"/>
      <c r="V1147" s="1029"/>
    </row>
    <row r="1148" spans="3:22" s="1034" customFormat="1">
      <c r="C1148" s="1045"/>
      <c r="D1148" s="1046"/>
      <c r="F1148" s="1047"/>
      <c r="N1148" s="1042"/>
      <c r="O1148" s="1043"/>
      <c r="P1148" s="1044"/>
      <c r="Q1148" s="1044"/>
      <c r="R1148" s="1033"/>
      <c r="S1148" s="1033"/>
      <c r="T1148" s="1033"/>
      <c r="U1148" s="1028"/>
      <c r="V1148" s="1029"/>
    </row>
    <row r="1149" spans="3:22" s="1034" customFormat="1">
      <c r="C1149" s="1045"/>
      <c r="D1149" s="1046"/>
      <c r="F1149" s="1047"/>
      <c r="N1149" s="1042"/>
      <c r="O1149" s="1043"/>
      <c r="P1149" s="1044"/>
      <c r="Q1149" s="1044"/>
      <c r="R1149" s="1033"/>
      <c r="S1149" s="1033"/>
      <c r="T1149" s="1033"/>
      <c r="U1149" s="1028"/>
      <c r="V1149" s="1029"/>
    </row>
    <row r="1150" spans="3:22" s="1034" customFormat="1">
      <c r="C1150" s="1045"/>
      <c r="D1150" s="1046"/>
      <c r="F1150" s="1047"/>
      <c r="N1150" s="1042"/>
      <c r="O1150" s="1043"/>
      <c r="P1150" s="1044"/>
      <c r="Q1150" s="1044"/>
      <c r="R1150" s="1033"/>
      <c r="S1150" s="1033"/>
      <c r="T1150" s="1033"/>
      <c r="U1150" s="1028"/>
      <c r="V1150" s="1029"/>
    </row>
    <row r="1151" spans="3:22" s="1034" customFormat="1">
      <c r="C1151" s="1045"/>
      <c r="D1151" s="1046"/>
      <c r="F1151" s="1047"/>
      <c r="N1151" s="1042"/>
      <c r="O1151" s="1043"/>
      <c r="P1151" s="1044"/>
      <c r="Q1151" s="1044"/>
      <c r="R1151" s="1033"/>
      <c r="S1151" s="1033"/>
      <c r="T1151" s="1033"/>
      <c r="U1151" s="1028"/>
      <c r="V1151" s="1029"/>
    </row>
    <row r="1152" spans="3:22" s="1034" customFormat="1">
      <c r="C1152" s="1045"/>
      <c r="D1152" s="1046"/>
      <c r="F1152" s="1047"/>
      <c r="N1152" s="1042"/>
      <c r="O1152" s="1043"/>
      <c r="P1152" s="1044"/>
      <c r="Q1152" s="1044"/>
      <c r="R1152" s="1033"/>
      <c r="S1152" s="1033"/>
      <c r="T1152" s="1033"/>
      <c r="U1152" s="1028"/>
      <c r="V1152" s="1029"/>
    </row>
    <row r="1153" spans="3:22" s="1034" customFormat="1">
      <c r="C1153" s="1045"/>
      <c r="D1153" s="1046"/>
      <c r="F1153" s="1047"/>
      <c r="N1153" s="1042"/>
      <c r="O1153" s="1043"/>
      <c r="P1153" s="1044"/>
      <c r="Q1153" s="1044"/>
      <c r="R1153" s="1033"/>
      <c r="S1153" s="1033"/>
      <c r="T1153" s="1033"/>
      <c r="U1153" s="1028"/>
      <c r="V1153" s="1029"/>
    </row>
    <row r="1154" spans="3:22" s="1034" customFormat="1">
      <c r="C1154" s="1045"/>
      <c r="D1154" s="1046"/>
      <c r="F1154" s="1047"/>
      <c r="N1154" s="1042"/>
      <c r="O1154" s="1043"/>
      <c r="P1154" s="1044"/>
      <c r="Q1154" s="1044"/>
      <c r="R1154" s="1033"/>
      <c r="S1154" s="1033"/>
      <c r="T1154" s="1033"/>
      <c r="U1154" s="1028"/>
      <c r="V1154" s="1029"/>
    </row>
    <row r="1155" spans="3:22" s="1034" customFormat="1">
      <c r="C1155" s="1045"/>
      <c r="D1155" s="1046"/>
      <c r="F1155" s="1047"/>
      <c r="N1155" s="1042"/>
      <c r="O1155" s="1043"/>
      <c r="P1155" s="1044"/>
      <c r="Q1155" s="1044"/>
      <c r="R1155" s="1033"/>
      <c r="S1155" s="1033"/>
      <c r="T1155" s="1033"/>
      <c r="U1155" s="1028"/>
      <c r="V1155" s="1029"/>
    </row>
    <row r="1156" spans="3:22" s="1034" customFormat="1">
      <c r="C1156" s="1045"/>
      <c r="D1156" s="1046"/>
      <c r="F1156" s="1047"/>
      <c r="N1156" s="1042"/>
      <c r="O1156" s="1043"/>
      <c r="P1156" s="1044"/>
      <c r="Q1156" s="1044"/>
      <c r="R1156" s="1033"/>
      <c r="S1156" s="1033"/>
      <c r="T1156" s="1033"/>
      <c r="U1156" s="1028"/>
      <c r="V1156" s="1029"/>
    </row>
    <row r="1157" spans="3:22" s="1034" customFormat="1">
      <c r="C1157" s="1045"/>
      <c r="D1157" s="1046"/>
      <c r="F1157" s="1047"/>
      <c r="N1157" s="1042"/>
      <c r="O1157" s="1043"/>
      <c r="P1157" s="1044"/>
      <c r="Q1157" s="1044"/>
      <c r="R1157" s="1033"/>
      <c r="S1157" s="1033"/>
      <c r="T1157" s="1033"/>
      <c r="U1157" s="1028"/>
      <c r="V1157" s="1029"/>
    </row>
    <row r="1158" spans="3:22" s="1034" customFormat="1">
      <c r="C1158" s="1045"/>
      <c r="D1158" s="1046"/>
      <c r="F1158" s="1047"/>
      <c r="N1158" s="1042"/>
      <c r="O1158" s="1043"/>
      <c r="P1158" s="1044"/>
      <c r="Q1158" s="1044"/>
      <c r="R1158" s="1033"/>
      <c r="S1158" s="1033"/>
      <c r="T1158" s="1033"/>
      <c r="U1158" s="1028"/>
      <c r="V1158" s="1029"/>
    </row>
    <row r="1159" spans="3:22" s="1034" customFormat="1">
      <c r="C1159" s="1045"/>
      <c r="D1159" s="1046"/>
      <c r="F1159" s="1047"/>
      <c r="N1159" s="1042"/>
      <c r="O1159" s="1043"/>
      <c r="P1159" s="1044"/>
      <c r="Q1159" s="1044"/>
      <c r="R1159" s="1033"/>
      <c r="S1159" s="1033"/>
      <c r="T1159" s="1033"/>
      <c r="U1159" s="1028"/>
      <c r="V1159" s="1029"/>
    </row>
    <row r="1160" spans="3:22" s="1034" customFormat="1">
      <c r="C1160" s="1045"/>
      <c r="D1160" s="1046"/>
      <c r="F1160" s="1047"/>
      <c r="N1160" s="1042"/>
      <c r="O1160" s="1043"/>
      <c r="P1160" s="1044"/>
      <c r="Q1160" s="1044"/>
      <c r="R1160" s="1033"/>
      <c r="S1160" s="1033"/>
      <c r="T1160" s="1033"/>
      <c r="U1160" s="1028"/>
      <c r="V1160" s="1029"/>
    </row>
    <row r="1161" spans="3:22" s="1034" customFormat="1">
      <c r="C1161" s="1045"/>
      <c r="D1161" s="1046"/>
      <c r="F1161" s="1047"/>
      <c r="N1161" s="1042"/>
      <c r="O1161" s="1043"/>
      <c r="P1161" s="1044"/>
      <c r="Q1161" s="1044"/>
      <c r="R1161" s="1033"/>
      <c r="S1161" s="1033"/>
      <c r="T1161" s="1033"/>
      <c r="U1161" s="1028"/>
      <c r="V1161" s="1029"/>
    </row>
    <row r="1162" spans="3:22" s="1034" customFormat="1">
      <c r="C1162" s="1045"/>
      <c r="D1162" s="1046"/>
      <c r="F1162" s="1047"/>
      <c r="N1162" s="1042"/>
      <c r="O1162" s="1043"/>
      <c r="P1162" s="1044"/>
      <c r="Q1162" s="1044"/>
      <c r="R1162" s="1033"/>
      <c r="S1162" s="1033"/>
      <c r="T1162" s="1033"/>
      <c r="U1162" s="1028"/>
      <c r="V1162" s="1029"/>
    </row>
    <row r="1163" spans="3:22" s="1034" customFormat="1">
      <c r="C1163" s="1045"/>
      <c r="D1163" s="1046"/>
      <c r="F1163" s="1047"/>
      <c r="N1163" s="1042"/>
      <c r="O1163" s="1043"/>
      <c r="P1163" s="1044"/>
      <c r="Q1163" s="1044"/>
      <c r="R1163" s="1033"/>
      <c r="S1163" s="1033"/>
      <c r="T1163" s="1033"/>
      <c r="U1163" s="1028"/>
      <c r="V1163" s="1029"/>
    </row>
    <row r="1164" spans="3:22" s="1034" customFormat="1">
      <c r="C1164" s="1045"/>
      <c r="D1164" s="1046"/>
      <c r="F1164" s="1047"/>
      <c r="N1164" s="1042"/>
      <c r="O1164" s="1043"/>
      <c r="P1164" s="1044"/>
      <c r="Q1164" s="1044"/>
      <c r="R1164" s="1033"/>
      <c r="S1164" s="1033"/>
      <c r="T1164" s="1033"/>
      <c r="U1164" s="1028"/>
      <c r="V1164" s="1029"/>
    </row>
    <row r="1165" spans="3:22" s="1034" customFormat="1">
      <c r="C1165" s="1045"/>
      <c r="D1165" s="1046"/>
      <c r="F1165" s="1047"/>
      <c r="N1165" s="1042"/>
      <c r="O1165" s="1043"/>
      <c r="P1165" s="1044"/>
      <c r="Q1165" s="1044"/>
      <c r="R1165" s="1033"/>
      <c r="S1165" s="1033"/>
      <c r="T1165" s="1033"/>
      <c r="U1165" s="1028"/>
      <c r="V1165" s="1029"/>
    </row>
    <row r="1166" spans="3:22" s="1034" customFormat="1">
      <c r="C1166" s="1045"/>
      <c r="D1166" s="1046"/>
      <c r="F1166" s="1047"/>
      <c r="N1166" s="1042"/>
      <c r="O1166" s="1043"/>
      <c r="P1166" s="1044"/>
      <c r="Q1166" s="1044"/>
      <c r="R1166" s="1033"/>
      <c r="S1166" s="1033"/>
      <c r="T1166" s="1033"/>
      <c r="U1166" s="1028"/>
      <c r="V1166" s="1029"/>
    </row>
    <row r="1167" spans="3:22" s="1034" customFormat="1">
      <c r="C1167" s="1045"/>
      <c r="D1167" s="1046"/>
      <c r="F1167" s="1047"/>
      <c r="N1167" s="1042"/>
      <c r="O1167" s="1043"/>
      <c r="P1167" s="1044"/>
      <c r="Q1167" s="1044"/>
      <c r="R1167" s="1033"/>
      <c r="S1167" s="1033"/>
      <c r="T1167" s="1033"/>
      <c r="U1167" s="1028"/>
      <c r="V1167" s="1029"/>
    </row>
    <row r="1168" spans="3:22" s="1034" customFormat="1">
      <c r="C1168" s="1045"/>
      <c r="D1168" s="1046"/>
      <c r="F1168" s="1047"/>
      <c r="N1168" s="1042"/>
      <c r="O1168" s="1043"/>
      <c r="P1168" s="1044"/>
      <c r="Q1168" s="1044"/>
      <c r="R1168" s="1033"/>
      <c r="S1168" s="1033"/>
      <c r="T1168" s="1033"/>
      <c r="U1168" s="1028"/>
      <c r="V1168" s="1029"/>
    </row>
    <row r="1169" spans="3:22" s="1034" customFormat="1">
      <c r="C1169" s="1045"/>
      <c r="D1169" s="1046"/>
      <c r="F1169" s="1047"/>
      <c r="N1169" s="1042"/>
      <c r="O1169" s="1043"/>
      <c r="P1169" s="1044"/>
      <c r="Q1169" s="1044"/>
      <c r="R1169" s="1033"/>
      <c r="S1169" s="1033"/>
      <c r="T1169" s="1033"/>
      <c r="U1169" s="1028"/>
      <c r="V1169" s="1029"/>
    </row>
    <row r="1170" spans="3:22" s="1034" customFormat="1">
      <c r="C1170" s="1045"/>
      <c r="D1170" s="1046"/>
      <c r="F1170" s="1047"/>
      <c r="N1170" s="1042"/>
      <c r="O1170" s="1043"/>
      <c r="P1170" s="1044"/>
      <c r="Q1170" s="1044"/>
      <c r="R1170" s="1033"/>
      <c r="S1170" s="1033"/>
      <c r="T1170" s="1033"/>
      <c r="U1170" s="1028"/>
      <c r="V1170" s="1029"/>
    </row>
    <row r="1171" spans="3:22" s="1034" customFormat="1">
      <c r="C1171" s="1045"/>
      <c r="D1171" s="1046"/>
      <c r="F1171" s="1047"/>
      <c r="N1171" s="1042"/>
      <c r="O1171" s="1043"/>
      <c r="P1171" s="1044"/>
      <c r="Q1171" s="1044"/>
      <c r="R1171" s="1033"/>
      <c r="S1171" s="1033"/>
      <c r="T1171" s="1033"/>
      <c r="U1171" s="1028"/>
      <c r="V1171" s="1029"/>
    </row>
    <row r="1172" spans="3:22" s="1034" customFormat="1">
      <c r="C1172" s="1045"/>
      <c r="D1172" s="1046"/>
      <c r="F1172" s="1047"/>
      <c r="N1172" s="1042"/>
      <c r="O1172" s="1043"/>
      <c r="P1172" s="1044"/>
      <c r="Q1172" s="1044"/>
      <c r="R1172" s="1033"/>
      <c r="S1172" s="1033"/>
      <c r="T1172" s="1033"/>
      <c r="U1172" s="1028"/>
      <c r="V1172" s="1029"/>
    </row>
    <row r="1173" spans="3:22" s="1034" customFormat="1">
      <c r="C1173" s="1045"/>
      <c r="D1173" s="1046"/>
      <c r="F1173" s="1047"/>
      <c r="N1173" s="1042"/>
      <c r="O1173" s="1043"/>
      <c r="P1173" s="1044"/>
      <c r="Q1173" s="1044"/>
      <c r="R1173" s="1033"/>
      <c r="S1173" s="1033"/>
      <c r="T1173" s="1033"/>
      <c r="U1173" s="1028"/>
      <c r="V1173" s="1029"/>
    </row>
    <row r="1174" spans="3:22" s="1034" customFormat="1">
      <c r="C1174" s="1045"/>
      <c r="D1174" s="1046"/>
      <c r="F1174" s="1047"/>
      <c r="N1174" s="1042"/>
      <c r="O1174" s="1043"/>
      <c r="P1174" s="1044"/>
      <c r="Q1174" s="1044"/>
      <c r="R1174" s="1033"/>
      <c r="S1174" s="1033"/>
      <c r="T1174" s="1033"/>
      <c r="U1174" s="1028"/>
      <c r="V1174" s="1029"/>
    </row>
    <row r="1175" spans="3:22" s="1034" customFormat="1">
      <c r="C1175" s="1045"/>
      <c r="D1175" s="1046"/>
      <c r="F1175" s="1047"/>
      <c r="N1175" s="1042"/>
      <c r="O1175" s="1043"/>
      <c r="P1175" s="1044"/>
      <c r="Q1175" s="1044"/>
      <c r="R1175" s="1033"/>
      <c r="S1175" s="1033"/>
      <c r="T1175" s="1033"/>
      <c r="U1175" s="1028"/>
      <c r="V1175" s="1029"/>
    </row>
    <row r="1176" spans="3:22" s="1034" customFormat="1">
      <c r="C1176" s="1045"/>
      <c r="D1176" s="1046"/>
      <c r="F1176" s="1047"/>
      <c r="N1176" s="1042"/>
      <c r="O1176" s="1043"/>
      <c r="P1176" s="1044"/>
      <c r="Q1176" s="1044"/>
      <c r="R1176" s="1033"/>
      <c r="S1176" s="1033"/>
      <c r="T1176" s="1033"/>
      <c r="U1176" s="1028"/>
      <c r="V1176" s="1029"/>
    </row>
    <row r="1177" spans="3:22" s="1034" customFormat="1">
      <c r="C1177" s="1045"/>
      <c r="D1177" s="1046"/>
      <c r="F1177" s="1047"/>
      <c r="N1177" s="1042"/>
      <c r="O1177" s="1043"/>
      <c r="P1177" s="1044"/>
      <c r="Q1177" s="1044"/>
      <c r="R1177" s="1033"/>
      <c r="S1177" s="1033"/>
      <c r="T1177" s="1033"/>
      <c r="U1177" s="1028"/>
      <c r="V1177" s="1029"/>
    </row>
    <row r="1178" spans="3:22" s="1034" customFormat="1">
      <c r="C1178" s="1045"/>
      <c r="D1178" s="1046"/>
      <c r="F1178" s="1047"/>
      <c r="N1178" s="1042"/>
      <c r="O1178" s="1043"/>
      <c r="P1178" s="1044"/>
      <c r="Q1178" s="1044"/>
      <c r="R1178" s="1033"/>
      <c r="S1178" s="1033"/>
      <c r="T1178" s="1033"/>
      <c r="U1178" s="1028"/>
      <c r="V1178" s="1029"/>
    </row>
    <row r="1179" spans="3:22" s="1034" customFormat="1">
      <c r="C1179" s="1045"/>
      <c r="D1179" s="1046"/>
      <c r="F1179" s="1047"/>
      <c r="N1179" s="1042"/>
      <c r="O1179" s="1043"/>
      <c r="P1179" s="1044"/>
      <c r="Q1179" s="1044"/>
      <c r="R1179" s="1033"/>
      <c r="S1179" s="1033"/>
      <c r="T1179" s="1033"/>
      <c r="U1179" s="1028"/>
      <c r="V1179" s="1029"/>
    </row>
    <row r="1180" spans="3:22" s="1034" customFormat="1">
      <c r="C1180" s="1045"/>
      <c r="D1180" s="1046"/>
      <c r="F1180" s="1047"/>
      <c r="N1180" s="1042"/>
      <c r="O1180" s="1043"/>
      <c r="P1180" s="1044"/>
      <c r="Q1180" s="1044"/>
      <c r="R1180" s="1033"/>
      <c r="S1180" s="1033"/>
      <c r="T1180" s="1033"/>
      <c r="U1180" s="1028"/>
      <c r="V1180" s="1029"/>
    </row>
    <row r="1181" spans="3:22" s="1034" customFormat="1">
      <c r="C1181" s="1045"/>
      <c r="D1181" s="1046"/>
      <c r="F1181" s="1047"/>
      <c r="N1181" s="1042"/>
      <c r="O1181" s="1043"/>
      <c r="P1181" s="1044"/>
      <c r="Q1181" s="1044"/>
      <c r="R1181" s="1033"/>
      <c r="S1181" s="1033"/>
      <c r="T1181" s="1033"/>
      <c r="U1181" s="1028"/>
      <c r="V1181" s="1029"/>
    </row>
    <row r="1182" spans="3:22" s="1034" customFormat="1">
      <c r="C1182" s="1045"/>
      <c r="D1182" s="1046"/>
      <c r="F1182" s="1047"/>
      <c r="N1182" s="1042"/>
      <c r="O1182" s="1043"/>
      <c r="P1182" s="1044"/>
      <c r="Q1182" s="1044"/>
      <c r="R1182" s="1033"/>
      <c r="S1182" s="1033"/>
      <c r="T1182" s="1033"/>
      <c r="U1182" s="1028"/>
      <c r="V1182" s="1029"/>
    </row>
    <row r="1183" spans="3:22" s="1034" customFormat="1">
      <c r="C1183" s="1045"/>
      <c r="D1183" s="1046"/>
      <c r="F1183" s="1047"/>
      <c r="N1183" s="1042"/>
      <c r="O1183" s="1043"/>
      <c r="P1183" s="1044"/>
      <c r="Q1183" s="1044"/>
      <c r="R1183" s="1033"/>
      <c r="S1183" s="1033"/>
      <c r="T1183" s="1033"/>
      <c r="U1183" s="1028"/>
      <c r="V1183" s="1029"/>
    </row>
    <row r="1184" spans="3:22" s="1034" customFormat="1">
      <c r="C1184" s="1045"/>
      <c r="D1184" s="1046"/>
      <c r="F1184" s="1047"/>
      <c r="N1184" s="1042"/>
      <c r="O1184" s="1043"/>
      <c r="P1184" s="1044"/>
      <c r="Q1184" s="1044"/>
      <c r="R1184" s="1033"/>
      <c r="S1184" s="1033"/>
      <c r="T1184" s="1033"/>
      <c r="U1184" s="1028"/>
      <c r="V1184" s="1029"/>
    </row>
    <row r="1185" spans="3:22" s="1034" customFormat="1">
      <c r="C1185" s="1045"/>
      <c r="D1185" s="1046"/>
      <c r="F1185" s="1047"/>
      <c r="N1185" s="1042"/>
      <c r="O1185" s="1043"/>
      <c r="P1185" s="1044"/>
      <c r="Q1185" s="1044"/>
      <c r="R1185" s="1033"/>
      <c r="S1185" s="1033"/>
      <c r="T1185" s="1033"/>
      <c r="U1185" s="1028"/>
      <c r="V1185" s="1029"/>
    </row>
    <row r="1186" spans="3:22" s="1034" customFormat="1">
      <c r="C1186" s="1045"/>
      <c r="D1186" s="1046"/>
      <c r="F1186" s="1047"/>
      <c r="N1186" s="1042"/>
      <c r="O1186" s="1043"/>
      <c r="P1186" s="1044"/>
      <c r="Q1186" s="1044"/>
      <c r="R1186" s="1033"/>
      <c r="S1186" s="1033"/>
      <c r="T1186" s="1033"/>
      <c r="U1186" s="1028"/>
      <c r="V1186" s="1029"/>
    </row>
    <row r="1187" spans="3:22" s="1034" customFormat="1">
      <c r="C1187" s="1045"/>
      <c r="D1187" s="1046"/>
      <c r="F1187" s="1047"/>
      <c r="N1187" s="1042"/>
      <c r="O1187" s="1043"/>
      <c r="P1187" s="1044"/>
      <c r="Q1187" s="1044"/>
      <c r="R1187" s="1033"/>
      <c r="S1187" s="1033"/>
      <c r="T1187" s="1033"/>
      <c r="U1187" s="1028"/>
      <c r="V1187" s="1029"/>
    </row>
    <row r="1188" spans="3:22" s="1034" customFormat="1">
      <c r="C1188" s="1045"/>
      <c r="D1188" s="1046"/>
      <c r="F1188" s="1047"/>
      <c r="N1188" s="1042"/>
      <c r="O1188" s="1043"/>
      <c r="P1188" s="1044"/>
      <c r="Q1188" s="1044"/>
      <c r="R1188" s="1033"/>
      <c r="S1188" s="1033"/>
      <c r="T1188" s="1033"/>
      <c r="U1188" s="1028"/>
      <c r="V1188" s="1029"/>
    </row>
    <row r="1189" spans="3:22" s="1034" customFormat="1">
      <c r="C1189" s="1045"/>
      <c r="D1189" s="1046"/>
      <c r="F1189" s="1047"/>
      <c r="N1189" s="1042"/>
      <c r="O1189" s="1043"/>
      <c r="P1189" s="1044"/>
      <c r="Q1189" s="1044"/>
      <c r="R1189" s="1033"/>
      <c r="S1189" s="1033"/>
      <c r="T1189" s="1033"/>
      <c r="U1189" s="1028"/>
      <c r="V1189" s="1029"/>
    </row>
    <row r="1190" spans="3:22" s="1034" customFormat="1">
      <c r="C1190" s="1045"/>
      <c r="D1190" s="1046"/>
      <c r="F1190" s="1047"/>
      <c r="N1190" s="1042"/>
      <c r="O1190" s="1043"/>
      <c r="P1190" s="1044"/>
      <c r="Q1190" s="1044"/>
      <c r="R1190" s="1033"/>
      <c r="S1190" s="1033"/>
      <c r="T1190" s="1033"/>
      <c r="U1190" s="1028"/>
      <c r="V1190" s="1029"/>
    </row>
    <row r="1191" spans="3:22" s="1034" customFormat="1">
      <c r="C1191" s="1045"/>
      <c r="D1191" s="1046"/>
      <c r="F1191" s="1047"/>
      <c r="N1191" s="1042"/>
      <c r="O1191" s="1043"/>
      <c r="P1191" s="1044"/>
      <c r="Q1191" s="1044"/>
      <c r="R1191" s="1033"/>
      <c r="S1191" s="1033"/>
      <c r="T1191" s="1033"/>
      <c r="U1191" s="1028"/>
      <c r="V1191" s="1029"/>
    </row>
    <row r="1192" spans="3:22" s="1034" customFormat="1">
      <c r="C1192" s="1045"/>
      <c r="D1192" s="1046"/>
      <c r="F1192" s="1047"/>
      <c r="N1192" s="1042"/>
      <c r="O1192" s="1043"/>
      <c r="P1192" s="1044"/>
      <c r="Q1192" s="1044"/>
      <c r="R1192" s="1033"/>
      <c r="S1192" s="1033"/>
      <c r="T1192" s="1033"/>
      <c r="U1192" s="1028"/>
      <c r="V1192" s="1029"/>
    </row>
    <row r="1193" spans="3:22" s="1034" customFormat="1">
      <c r="C1193" s="1045"/>
      <c r="D1193" s="1046"/>
      <c r="F1193" s="1047"/>
      <c r="N1193" s="1042"/>
      <c r="O1193" s="1043"/>
      <c r="P1193" s="1044"/>
      <c r="Q1193" s="1044"/>
      <c r="R1193" s="1033"/>
      <c r="S1193" s="1033"/>
      <c r="T1193" s="1033"/>
      <c r="U1193" s="1028"/>
      <c r="V1193" s="1029"/>
    </row>
    <row r="1194" spans="3:22" s="1034" customFormat="1">
      <c r="C1194" s="1045"/>
      <c r="D1194" s="1046"/>
      <c r="F1194" s="1047"/>
      <c r="N1194" s="1042"/>
      <c r="O1194" s="1043"/>
      <c r="P1194" s="1044"/>
      <c r="Q1194" s="1044"/>
      <c r="R1194" s="1033"/>
      <c r="S1194" s="1033"/>
      <c r="T1194" s="1033"/>
      <c r="U1194" s="1028"/>
      <c r="V1194" s="1029"/>
    </row>
    <row r="1195" spans="3:22" s="1034" customFormat="1">
      <c r="C1195" s="1045"/>
      <c r="D1195" s="1046"/>
      <c r="F1195" s="1047"/>
      <c r="N1195" s="1042"/>
      <c r="O1195" s="1043"/>
      <c r="P1195" s="1044"/>
      <c r="Q1195" s="1044"/>
      <c r="R1195" s="1033"/>
      <c r="S1195" s="1033"/>
      <c r="T1195" s="1033"/>
      <c r="U1195" s="1028"/>
      <c r="V1195" s="1029"/>
    </row>
    <row r="1196" spans="3:22" s="1034" customFormat="1">
      <c r="C1196" s="1045"/>
      <c r="D1196" s="1046"/>
      <c r="F1196" s="1047"/>
      <c r="N1196" s="1042"/>
      <c r="O1196" s="1043"/>
      <c r="P1196" s="1044"/>
      <c r="Q1196" s="1044"/>
      <c r="R1196" s="1033"/>
      <c r="S1196" s="1033"/>
      <c r="T1196" s="1033"/>
      <c r="U1196" s="1028"/>
      <c r="V1196" s="1029"/>
    </row>
    <row r="1197" spans="3:22" s="1034" customFormat="1">
      <c r="C1197" s="1045"/>
      <c r="D1197" s="1046"/>
      <c r="F1197" s="1047"/>
      <c r="N1197" s="1042"/>
      <c r="O1197" s="1043"/>
      <c r="P1197" s="1044"/>
      <c r="Q1197" s="1044"/>
      <c r="R1197" s="1033"/>
      <c r="S1197" s="1033"/>
      <c r="T1197" s="1033"/>
      <c r="U1197" s="1028"/>
      <c r="V1197" s="1029"/>
    </row>
    <row r="1198" spans="3:22" s="1034" customFormat="1">
      <c r="C1198" s="1045"/>
      <c r="D1198" s="1046"/>
      <c r="F1198" s="1047"/>
      <c r="N1198" s="1042"/>
      <c r="O1198" s="1043"/>
      <c r="P1198" s="1044"/>
      <c r="Q1198" s="1044"/>
      <c r="R1198" s="1033"/>
      <c r="S1198" s="1033"/>
      <c r="T1198" s="1033"/>
      <c r="U1198" s="1028"/>
      <c r="V1198" s="1029"/>
    </row>
    <row r="1199" spans="3:22" s="1034" customFormat="1">
      <c r="C1199" s="1045"/>
      <c r="D1199" s="1046"/>
      <c r="F1199" s="1047"/>
      <c r="N1199" s="1042"/>
      <c r="O1199" s="1043"/>
      <c r="P1199" s="1044"/>
      <c r="Q1199" s="1044"/>
      <c r="R1199" s="1033"/>
      <c r="S1199" s="1033"/>
      <c r="T1199" s="1033"/>
      <c r="U1199" s="1028"/>
      <c r="V1199" s="1029"/>
    </row>
    <row r="1200" spans="3:22" s="1034" customFormat="1">
      <c r="C1200" s="1045"/>
      <c r="D1200" s="1046"/>
      <c r="F1200" s="1047"/>
      <c r="N1200" s="1042"/>
      <c r="O1200" s="1043"/>
      <c r="P1200" s="1044"/>
      <c r="Q1200" s="1044"/>
      <c r="R1200" s="1033"/>
      <c r="S1200" s="1033"/>
      <c r="T1200" s="1033"/>
      <c r="U1200" s="1028"/>
      <c r="V1200" s="1029"/>
    </row>
    <row r="1201" spans="3:22" s="1034" customFormat="1">
      <c r="C1201" s="1045"/>
      <c r="D1201" s="1046"/>
      <c r="F1201" s="1047"/>
      <c r="N1201" s="1042"/>
      <c r="O1201" s="1043"/>
      <c r="P1201" s="1044"/>
      <c r="Q1201" s="1044"/>
      <c r="R1201" s="1033"/>
      <c r="S1201" s="1033"/>
      <c r="T1201" s="1033"/>
      <c r="U1201" s="1028"/>
      <c r="V1201" s="1029"/>
    </row>
    <row r="1202" spans="3:22" s="1034" customFormat="1">
      <c r="C1202" s="1045"/>
      <c r="D1202" s="1046"/>
      <c r="F1202" s="1047"/>
      <c r="N1202" s="1042"/>
      <c r="O1202" s="1043"/>
      <c r="P1202" s="1044"/>
      <c r="Q1202" s="1044"/>
      <c r="R1202" s="1033"/>
      <c r="S1202" s="1033"/>
      <c r="T1202" s="1033"/>
      <c r="U1202" s="1028"/>
      <c r="V1202" s="1029"/>
    </row>
    <row r="1203" spans="3:22" s="1034" customFormat="1">
      <c r="C1203" s="1045"/>
      <c r="D1203" s="1046"/>
      <c r="F1203" s="1047"/>
      <c r="N1203" s="1042"/>
      <c r="O1203" s="1043"/>
      <c r="P1203" s="1044"/>
      <c r="Q1203" s="1044"/>
      <c r="R1203" s="1033"/>
      <c r="S1203" s="1033"/>
      <c r="T1203" s="1033"/>
      <c r="U1203" s="1028"/>
      <c r="V1203" s="1029"/>
    </row>
    <row r="1204" spans="3:22" s="1034" customFormat="1">
      <c r="C1204" s="1045"/>
      <c r="D1204" s="1046"/>
      <c r="F1204" s="1047"/>
      <c r="N1204" s="1042"/>
      <c r="O1204" s="1043"/>
      <c r="P1204" s="1044"/>
      <c r="Q1204" s="1044"/>
      <c r="R1204" s="1033"/>
      <c r="S1204" s="1033"/>
      <c r="T1204" s="1033"/>
      <c r="U1204" s="1028"/>
      <c r="V1204" s="1029"/>
    </row>
    <row r="1205" spans="3:22" s="1034" customFormat="1">
      <c r="C1205" s="1045"/>
      <c r="D1205" s="1046"/>
      <c r="F1205" s="1047"/>
      <c r="N1205" s="1042"/>
      <c r="O1205" s="1043"/>
      <c r="P1205" s="1044"/>
      <c r="Q1205" s="1044"/>
      <c r="R1205" s="1033"/>
      <c r="S1205" s="1033"/>
      <c r="T1205" s="1033"/>
      <c r="U1205" s="1028"/>
      <c r="V1205" s="1029"/>
    </row>
    <row r="1206" spans="3:22" s="1034" customFormat="1">
      <c r="C1206" s="1045"/>
      <c r="D1206" s="1046"/>
      <c r="F1206" s="1047"/>
      <c r="N1206" s="1042"/>
      <c r="O1206" s="1043"/>
      <c r="P1206" s="1044"/>
      <c r="Q1206" s="1044"/>
      <c r="R1206" s="1033"/>
      <c r="S1206" s="1033"/>
      <c r="T1206" s="1033"/>
      <c r="U1206" s="1028"/>
      <c r="V1206" s="1029"/>
    </row>
    <row r="1207" spans="3:22" s="1034" customFormat="1">
      <c r="C1207" s="1045"/>
      <c r="D1207" s="1046"/>
      <c r="F1207" s="1047"/>
      <c r="N1207" s="1042"/>
      <c r="O1207" s="1043"/>
      <c r="P1207" s="1044"/>
      <c r="Q1207" s="1044"/>
      <c r="R1207" s="1033"/>
      <c r="S1207" s="1033"/>
      <c r="T1207" s="1033"/>
      <c r="U1207" s="1028"/>
      <c r="V1207" s="1029"/>
    </row>
    <row r="1208" spans="3:22" s="1034" customFormat="1">
      <c r="C1208" s="1045"/>
      <c r="D1208" s="1046"/>
      <c r="F1208" s="1047"/>
      <c r="N1208" s="1042"/>
      <c r="O1208" s="1043"/>
      <c r="P1208" s="1044"/>
      <c r="Q1208" s="1044"/>
      <c r="R1208" s="1033"/>
      <c r="S1208" s="1033"/>
      <c r="T1208" s="1033"/>
      <c r="U1208" s="1028"/>
      <c r="V1208" s="1029"/>
    </row>
    <row r="1209" spans="3:22" s="1034" customFormat="1">
      <c r="C1209" s="1045"/>
      <c r="D1209" s="1046"/>
      <c r="F1209" s="1047"/>
      <c r="N1209" s="1042"/>
      <c r="O1209" s="1043"/>
      <c r="P1209" s="1044"/>
      <c r="Q1209" s="1044"/>
      <c r="R1209" s="1033"/>
      <c r="S1209" s="1033"/>
      <c r="T1209" s="1033"/>
      <c r="U1209" s="1028"/>
      <c r="V1209" s="1029"/>
    </row>
    <row r="1210" spans="3:22" s="1034" customFormat="1">
      <c r="C1210" s="1045"/>
      <c r="D1210" s="1046"/>
      <c r="F1210" s="1047"/>
      <c r="N1210" s="1042"/>
      <c r="O1210" s="1043"/>
      <c r="P1210" s="1044"/>
      <c r="Q1210" s="1044"/>
      <c r="R1210" s="1033"/>
      <c r="S1210" s="1033"/>
      <c r="T1210" s="1033"/>
      <c r="U1210" s="1028"/>
      <c r="V1210" s="1029"/>
    </row>
    <row r="1211" spans="3:22" s="1034" customFormat="1">
      <c r="C1211" s="1045"/>
      <c r="D1211" s="1046"/>
      <c r="F1211" s="1047"/>
      <c r="N1211" s="1042"/>
      <c r="O1211" s="1043"/>
      <c r="P1211" s="1044"/>
      <c r="Q1211" s="1044"/>
      <c r="R1211" s="1033"/>
      <c r="S1211" s="1033"/>
      <c r="T1211" s="1033"/>
      <c r="U1211" s="1028"/>
      <c r="V1211" s="1029"/>
    </row>
    <row r="1212" spans="3:22" s="1034" customFormat="1">
      <c r="C1212" s="1045"/>
      <c r="D1212" s="1046"/>
      <c r="F1212" s="1047"/>
      <c r="N1212" s="1042"/>
      <c r="O1212" s="1043"/>
      <c r="P1212" s="1044"/>
      <c r="Q1212" s="1044"/>
      <c r="R1212" s="1033"/>
      <c r="S1212" s="1033"/>
      <c r="T1212" s="1033"/>
      <c r="U1212" s="1028"/>
      <c r="V1212" s="1029"/>
    </row>
    <row r="1213" spans="3:22" s="1034" customFormat="1">
      <c r="C1213" s="1045"/>
      <c r="D1213" s="1046"/>
      <c r="F1213" s="1047"/>
      <c r="N1213" s="1042"/>
      <c r="O1213" s="1043"/>
      <c r="P1213" s="1044"/>
      <c r="Q1213" s="1044"/>
      <c r="R1213" s="1033"/>
      <c r="S1213" s="1033"/>
      <c r="T1213" s="1033"/>
      <c r="U1213" s="1028"/>
      <c r="V1213" s="1029"/>
    </row>
    <row r="1214" spans="3:22" s="1034" customFormat="1">
      <c r="C1214" s="1045"/>
      <c r="D1214" s="1046"/>
      <c r="F1214" s="1047"/>
      <c r="N1214" s="1042"/>
      <c r="O1214" s="1043"/>
      <c r="P1214" s="1044"/>
      <c r="Q1214" s="1044"/>
      <c r="R1214" s="1033"/>
      <c r="S1214" s="1033"/>
      <c r="T1214" s="1033"/>
      <c r="U1214" s="1028"/>
      <c r="V1214" s="1029"/>
    </row>
    <row r="1215" spans="3:22" s="1034" customFormat="1">
      <c r="C1215" s="1045"/>
      <c r="D1215" s="1046"/>
      <c r="F1215" s="1047"/>
      <c r="N1215" s="1042"/>
      <c r="O1215" s="1043"/>
      <c r="P1215" s="1044"/>
      <c r="Q1215" s="1044"/>
      <c r="R1215" s="1033"/>
      <c r="S1215" s="1033"/>
      <c r="T1215" s="1033"/>
      <c r="U1215" s="1028"/>
      <c r="V1215" s="1029"/>
    </row>
    <row r="1216" spans="3:22" s="1034" customFormat="1">
      <c r="C1216" s="1045"/>
      <c r="D1216" s="1046"/>
      <c r="F1216" s="1047"/>
      <c r="N1216" s="1042"/>
      <c r="O1216" s="1043"/>
      <c r="P1216" s="1044"/>
      <c r="Q1216" s="1044"/>
      <c r="R1216" s="1033"/>
      <c r="S1216" s="1033"/>
      <c r="T1216" s="1033"/>
      <c r="U1216" s="1028"/>
      <c r="V1216" s="1029"/>
    </row>
    <row r="1217" spans="3:22" s="1034" customFormat="1">
      <c r="C1217" s="1045"/>
      <c r="D1217" s="1046"/>
      <c r="F1217" s="1047"/>
      <c r="N1217" s="1042"/>
      <c r="O1217" s="1043"/>
      <c r="P1217" s="1044"/>
      <c r="Q1217" s="1044"/>
      <c r="R1217" s="1033"/>
      <c r="S1217" s="1033"/>
      <c r="T1217" s="1033"/>
      <c r="U1217" s="1028"/>
      <c r="V1217" s="1029"/>
    </row>
    <row r="1218" spans="3:22" s="1034" customFormat="1">
      <c r="C1218" s="1045"/>
      <c r="D1218" s="1046"/>
      <c r="F1218" s="1047"/>
      <c r="N1218" s="1042"/>
      <c r="O1218" s="1043"/>
      <c r="P1218" s="1044"/>
      <c r="Q1218" s="1044"/>
      <c r="R1218" s="1033"/>
      <c r="S1218" s="1033"/>
      <c r="T1218" s="1033"/>
      <c r="U1218" s="1028"/>
      <c r="V1218" s="1029"/>
    </row>
    <row r="1219" spans="3:22" s="1034" customFormat="1">
      <c r="C1219" s="1045"/>
      <c r="D1219" s="1046"/>
      <c r="F1219" s="1047"/>
      <c r="N1219" s="1042"/>
      <c r="O1219" s="1043"/>
      <c r="P1219" s="1044"/>
      <c r="Q1219" s="1044"/>
      <c r="R1219" s="1033"/>
      <c r="S1219" s="1033"/>
      <c r="T1219" s="1033"/>
      <c r="U1219" s="1028"/>
      <c r="V1219" s="1029"/>
    </row>
    <row r="1220" spans="3:22" s="1034" customFormat="1">
      <c r="C1220" s="1045"/>
      <c r="D1220" s="1046"/>
      <c r="F1220" s="1047"/>
      <c r="N1220" s="1042"/>
      <c r="O1220" s="1043"/>
      <c r="P1220" s="1044"/>
      <c r="Q1220" s="1044"/>
      <c r="R1220" s="1033"/>
      <c r="S1220" s="1033"/>
      <c r="T1220" s="1033"/>
      <c r="U1220" s="1028"/>
      <c r="V1220" s="1029"/>
    </row>
    <row r="1221" spans="3:22" s="1034" customFormat="1">
      <c r="C1221" s="1045"/>
      <c r="D1221" s="1046"/>
      <c r="F1221" s="1047"/>
      <c r="N1221" s="1042"/>
      <c r="O1221" s="1043"/>
      <c r="P1221" s="1044"/>
      <c r="Q1221" s="1044"/>
      <c r="R1221" s="1033"/>
      <c r="S1221" s="1033"/>
      <c r="T1221" s="1033"/>
      <c r="U1221" s="1028"/>
      <c r="V1221" s="1029"/>
    </row>
    <row r="1222" spans="3:22" s="1034" customFormat="1">
      <c r="C1222" s="1045"/>
      <c r="D1222" s="1046"/>
      <c r="F1222" s="1047"/>
      <c r="N1222" s="1042"/>
      <c r="O1222" s="1043"/>
      <c r="P1222" s="1044"/>
      <c r="Q1222" s="1044"/>
      <c r="R1222" s="1033"/>
      <c r="S1222" s="1033"/>
      <c r="T1222" s="1033"/>
      <c r="U1222" s="1028"/>
      <c r="V1222" s="1029"/>
    </row>
    <row r="1223" spans="3:22" s="1034" customFormat="1">
      <c r="C1223" s="1045"/>
      <c r="D1223" s="1046"/>
      <c r="F1223" s="1047"/>
      <c r="N1223" s="1042"/>
      <c r="O1223" s="1043"/>
      <c r="P1223" s="1044"/>
      <c r="Q1223" s="1044"/>
      <c r="R1223" s="1033"/>
      <c r="S1223" s="1033"/>
      <c r="T1223" s="1033"/>
      <c r="U1223" s="1028"/>
      <c r="V1223" s="1029"/>
    </row>
    <row r="1224" spans="3:22" s="1034" customFormat="1">
      <c r="C1224" s="1045"/>
      <c r="D1224" s="1046"/>
      <c r="F1224" s="1047"/>
      <c r="N1224" s="1042"/>
      <c r="O1224" s="1043"/>
      <c r="P1224" s="1044"/>
      <c r="Q1224" s="1044"/>
      <c r="R1224" s="1033"/>
      <c r="S1224" s="1033"/>
      <c r="T1224" s="1033"/>
      <c r="U1224" s="1028"/>
      <c r="V1224" s="1029"/>
    </row>
    <row r="1225" spans="3:22" s="1034" customFormat="1">
      <c r="C1225" s="1045"/>
      <c r="D1225" s="1046"/>
      <c r="F1225" s="1047"/>
      <c r="N1225" s="1042"/>
      <c r="O1225" s="1043"/>
      <c r="P1225" s="1044"/>
      <c r="Q1225" s="1044"/>
      <c r="R1225" s="1033"/>
      <c r="S1225" s="1033"/>
      <c r="T1225" s="1033"/>
      <c r="U1225" s="1028"/>
      <c r="V1225" s="1029"/>
    </row>
    <row r="1226" spans="3:22" s="1034" customFormat="1">
      <c r="C1226" s="1045"/>
      <c r="D1226" s="1046"/>
      <c r="F1226" s="1047"/>
      <c r="N1226" s="1042"/>
      <c r="O1226" s="1043"/>
      <c r="P1226" s="1044"/>
      <c r="Q1226" s="1044"/>
      <c r="R1226" s="1033"/>
      <c r="S1226" s="1033"/>
      <c r="T1226" s="1033"/>
      <c r="U1226" s="1028"/>
      <c r="V1226" s="1029"/>
    </row>
    <row r="1227" spans="3:22" s="1034" customFormat="1">
      <c r="C1227" s="1045"/>
      <c r="D1227" s="1046"/>
      <c r="F1227" s="1047"/>
      <c r="N1227" s="1042"/>
      <c r="O1227" s="1043"/>
      <c r="P1227" s="1044"/>
      <c r="Q1227" s="1044"/>
      <c r="R1227" s="1033"/>
      <c r="S1227" s="1033"/>
      <c r="T1227" s="1033"/>
      <c r="U1227" s="1028"/>
      <c r="V1227" s="1029"/>
    </row>
    <row r="1228" spans="3:22" s="1034" customFormat="1">
      <c r="C1228" s="1045"/>
      <c r="D1228" s="1046"/>
      <c r="F1228" s="1047"/>
      <c r="N1228" s="1042"/>
      <c r="O1228" s="1043"/>
      <c r="P1228" s="1044"/>
      <c r="Q1228" s="1044"/>
      <c r="R1228" s="1033"/>
      <c r="S1228" s="1033"/>
      <c r="T1228" s="1033"/>
      <c r="U1228" s="1028"/>
      <c r="V1228" s="1029"/>
    </row>
    <row r="1229" spans="3:22" s="1034" customFormat="1">
      <c r="C1229" s="1045"/>
      <c r="D1229" s="1046"/>
      <c r="F1229" s="1047"/>
      <c r="N1229" s="1042"/>
      <c r="O1229" s="1043"/>
      <c r="P1229" s="1044"/>
      <c r="Q1229" s="1044"/>
      <c r="R1229" s="1033"/>
      <c r="S1229" s="1033"/>
      <c r="T1229" s="1033"/>
      <c r="U1229" s="1028"/>
      <c r="V1229" s="1029"/>
    </row>
    <row r="1230" spans="3:22" s="1034" customFormat="1">
      <c r="C1230" s="1045"/>
      <c r="D1230" s="1046"/>
      <c r="F1230" s="1047"/>
      <c r="N1230" s="1042"/>
      <c r="O1230" s="1043"/>
      <c r="P1230" s="1044"/>
      <c r="Q1230" s="1044"/>
      <c r="R1230" s="1033"/>
      <c r="S1230" s="1033"/>
      <c r="T1230" s="1033"/>
      <c r="U1230" s="1028"/>
      <c r="V1230" s="1029"/>
    </row>
    <row r="1231" spans="3:22" s="1034" customFormat="1">
      <c r="C1231" s="1045"/>
      <c r="D1231" s="1046"/>
      <c r="F1231" s="1047"/>
      <c r="N1231" s="1042"/>
      <c r="O1231" s="1043"/>
      <c r="P1231" s="1044"/>
      <c r="Q1231" s="1044"/>
      <c r="R1231" s="1033"/>
      <c r="S1231" s="1033"/>
      <c r="T1231" s="1033"/>
      <c r="U1231" s="1028"/>
      <c r="V1231" s="1029"/>
    </row>
    <row r="1232" spans="3:22" s="1034" customFormat="1">
      <c r="C1232" s="1045"/>
      <c r="D1232" s="1046"/>
      <c r="F1232" s="1047"/>
      <c r="N1232" s="1042"/>
      <c r="O1232" s="1043"/>
      <c r="P1232" s="1044"/>
      <c r="Q1232" s="1044"/>
      <c r="R1232" s="1033"/>
      <c r="S1232" s="1033"/>
      <c r="T1232" s="1033"/>
      <c r="U1232" s="1028"/>
      <c r="V1232" s="1029"/>
    </row>
    <row r="1233" spans="3:22" s="1034" customFormat="1">
      <c r="C1233" s="1045"/>
      <c r="D1233" s="1046"/>
      <c r="F1233" s="1047"/>
      <c r="N1233" s="1042"/>
      <c r="O1233" s="1043"/>
      <c r="P1233" s="1044"/>
      <c r="Q1233" s="1044"/>
      <c r="R1233" s="1033"/>
      <c r="S1233" s="1033"/>
      <c r="T1233" s="1033"/>
      <c r="U1233" s="1028"/>
      <c r="V1233" s="1029"/>
    </row>
    <row r="1234" spans="3:22" s="1034" customFormat="1">
      <c r="C1234" s="1045"/>
      <c r="D1234" s="1046"/>
      <c r="F1234" s="1047"/>
      <c r="N1234" s="1042"/>
      <c r="O1234" s="1043"/>
      <c r="P1234" s="1044"/>
      <c r="Q1234" s="1044"/>
      <c r="R1234" s="1033"/>
      <c r="S1234" s="1033"/>
      <c r="T1234" s="1033"/>
      <c r="U1234" s="1028"/>
      <c r="V1234" s="1029"/>
    </row>
    <row r="1235" spans="3:22" s="1034" customFormat="1">
      <c r="C1235" s="1045"/>
      <c r="D1235" s="1046"/>
      <c r="F1235" s="1047"/>
      <c r="N1235" s="1042"/>
      <c r="O1235" s="1043"/>
      <c r="P1235" s="1044"/>
      <c r="Q1235" s="1044"/>
      <c r="R1235" s="1033"/>
      <c r="S1235" s="1033"/>
      <c r="T1235" s="1033"/>
      <c r="U1235" s="1028"/>
      <c r="V1235" s="1029"/>
    </row>
    <row r="1236" spans="3:22" s="1034" customFormat="1">
      <c r="C1236" s="1045"/>
      <c r="D1236" s="1046"/>
      <c r="F1236" s="1047"/>
      <c r="N1236" s="1042"/>
      <c r="O1236" s="1043"/>
      <c r="P1236" s="1044"/>
      <c r="Q1236" s="1044"/>
      <c r="R1236" s="1033"/>
      <c r="S1236" s="1033"/>
      <c r="T1236" s="1033"/>
      <c r="U1236" s="1028"/>
      <c r="V1236" s="1029"/>
    </row>
    <row r="1237" spans="3:22" s="1034" customFormat="1">
      <c r="C1237" s="1045"/>
      <c r="D1237" s="1046"/>
      <c r="F1237" s="1047"/>
      <c r="N1237" s="1042"/>
      <c r="O1237" s="1043"/>
      <c r="P1237" s="1044"/>
      <c r="Q1237" s="1044"/>
      <c r="R1237" s="1033"/>
      <c r="S1237" s="1033"/>
      <c r="T1237" s="1033"/>
      <c r="U1237" s="1028"/>
      <c r="V1237" s="1029"/>
    </row>
    <row r="1238" spans="3:22" s="1034" customFormat="1">
      <c r="C1238" s="1045"/>
      <c r="D1238" s="1046"/>
      <c r="F1238" s="1047"/>
      <c r="N1238" s="1042"/>
      <c r="O1238" s="1043"/>
      <c r="P1238" s="1044"/>
      <c r="Q1238" s="1044"/>
      <c r="R1238" s="1033"/>
      <c r="S1238" s="1033"/>
      <c r="T1238" s="1033"/>
      <c r="U1238" s="1028"/>
      <c r="V1238" s="1029"/>
    </row>
    <row r="1239" spans="3:22" s="1034" customFormat="1">
      <c r="C1239" s="1045"/>
      <c r="D1239" s="1046"/>
      <c r="F1239" s="1047"/>
      <c r="N1239" s="1042"/>
      <c r="O1239" s="1043"/>
      <c r="P1239" s="1044"/>
      <c r="Q1239" s="1044"/>
      <c r="R1239" s="1033"/>
      <c r="S1239" s="1033"/>
      <c r="T1239" s="1033"/>
      <c r="U1239" s="1028"/>
      <c r="V1239" s="1029"/>
    </row>
    <row r="1240" spans="3:22" s="1034" customFormat="1">
      <c r="C1240" s="1045"/>
      <c r="D1240" s="1046"/>
      <c r="F1240" s="1047"/>
      <c r="N1240" s="1042"/>
      <c r="O1240" s="1043"/>
      <c r="P1240" s="1044"/>
      <c r="Q1240" s="1044"/>
      <c r="R1240" s="1033"/>
      <c r="S1240" s="1033"/>
      <c r="T1240" s="1033"/>
      <c r="U1240" s="1028"/>
      <c r="V1240" s="1029"/>
    </row>
    <row r="1241" spans="3:22" s="1034" customFormat="1">
      <c r="C1241" s="1045"/>
      <c r="D1241" s="1046"/>
      <c r="F1241" s="1047"/>
      <c r="N1241" s="1042"/>
      <c r="O1241" s="1043"/>
      <c r="P1241" s="1044"/>
      <c r="Q1241" s="1044"/>
      <c r="R1241" s="1033"/>
      <c r="S1241" s="1033"/>
      <c r="T1241" s="1033"/>
      <c r="U1241" s="1028"/>
      <c r="V1241" s="1029"/>
    </row>
    <row r="1242" spans="3:22" s="1034" customFormat="1">
      <c r="C1242" s="1045"/>
      <c r="D1242" s="1046"/>
      <c r="F1242" s="1047"/>
      <c r="N1242" s="1042"/>
      <c r="O1242" s="1043"/>
      <c r="P1242" s="1044"/>
      <c r="Q1242" s="1044"/>
      <c r="R1242" s="1033"/>
      <c r="S1242" s="1033"/>
      <c r="T1242" s="1033"/>
      <c r="U1242" s="1028"/>
      <c r="V1242" s="1029"/>
    </row>
    <row r="1243" spans="3:22" s="1034" customFormat="1">
      <c r="C1243" s="1045"/>
      <c r="D1243" s="1046"/>
      <c r="F1243" s="1047"/>
      <c r="N1243" s="1042"/>
      <c r="O1243" s="1043"/>
      <c r="P1243" s="1044"/>
      <c r="Q1243" s="1044"/>
      <c r="R1243" s="1033"/>
      <c r="S1243" s="1033"/>
      <c r="T1243" s="1033"/>
      <c r="U1243" s="1028"/>
      <c r="V1243" s="1029"/>
    </row>
    <row r="1244" spans="3:22" s="1034" customFormat="1">
      <c r="C1244" s="1045"/>
      <c r="D1244" s="1046"/>
      <c r="F1244" s="1047"/>
      <c r="N1244" s="1042"/>
      <c r="O1244" s="1043"/>
      <c r="P1244" s="1044"/>
      <c r="Q1244" s="1044"/>
      <c r="R1244" s="1033"/>
      <c r="S1244" s="1033"/>
      <c r="T1244" s="1033"/>
      <c r="U1244" s="1028"/>
      <c r="V1244" s="1029"/>
    </row>
    <row r="1245" spans="3:22" s="1034" customFormat="1">
      <c r="C1245" s="1045"/>
      <c r="D1245" s="1046"/>
      <c r="F1245" s="1047"/>
      <c r="N1245" s="1042"/>
      <c r="O1245" s="1043"/>
      <c r="P1245" s="1044"/>
      <c r="Q1245" s="1044"/>
      <c r="R1245" s="1033"/>
      <c r="S1245" s="1033"/>
      <c r="T1245" s="1033"/>
      <c r="U1245" s="1028"/>
      <c r="V1245" s="1029"/>
    </row>
    <row r="1246" spans="3:22" s="1034" customFormat="1">
      <c r="C1246" s="1045"/>
      <c r="D1246" s="1046"/>
      <c r="F1246" s="1047"/>
      <c r="N1246" s="1042"/>
      <c r="O1246" s="1043"/>
      <c r="P1246" s="1044"/>
      <c r="Q1246" s="1044"/>
      <c r="R1246" s="1033"/>
      <c r="S1246" s="1033"/>
      <c r="T1246" s="1033"/>
      <c r="U1246" s="1028"/>
      <c r="V1246" s="1029"/>
    </row>
    <row r="1247" spans="3:22" s="1034" customFormat="1">
      <c r="C1247" s="1045"/>
      <c r="D1247" s="1046"/>
      <c r="F1247" s="1047"/>
      <c r="N1247" s="1042"/>
      <c r="O1247" s="1043"/>
      <c r="P1247" s="1044"/>
      <c r="Q1247" s="1044"/>
      <c r="R1247" s="1033"/>
      <c r="S1247" s="1033"/>
      <c r="T1247" s="1033"/>
      <c r="U1247" s="1028"/>
      <c r="V1247" s="1029"/>
    </row>
    <row r="1248" spans="3:22" s="1034" customFormat="1">
      <c r="C1248" s="1045"/>
      <c r="D1248" s="1046"/>
      <c r="F1248" s="1047"/>
      <c r="N1248" s="1042"/>
      <c r="O1248" s="1043"/>
      <c r="P1248" s="1044"/>
      <c r="Q1248" s="1044"/>
      <c r="R1248" s="1033"/>
      <c r="S1248" s="1033"/>
      <c r="T1248" s="1033"/>
      <c r="U1248" s="1028"/>
      <c r="V1248" s="1029"/>
    </row>
    <row r="1249" spans="3:22" s="1034" customFormat="1">
      <c r="C1249" s="1045"/>
      <c r="D1249" s="1046"/>
      <c r="F1249" s="1047"/>
      <c r="N1249" s="1042"/>
      <c r="O1249" s="1043"/>
      <c r="P1249" s="1044"/>
      <c r="Q1249" s="1044"/>
      <c r="R1249" s="1033"/>
      <c r="S1249" s="1033"/>
      <c r="T1249" s="1033"/>
      <c r="U1249" s="1028"/>
      <c r="V1249" s="1029"/>
    </row>
    <row r="1250" spans="3:22" s="1034" customFormat="1">
      <c r="C1250" s="1045"/>
      <c r="D1250" s="1046"/>
      <c r="F1250" s="1047"/>
      <c r="N1250" s="1042"/>
      <c r="O1250" s="1043"/>
      <c r="P1250" s="1044"/>
      <c r="Q1250" s="1044"/>
      <c r="R1250" s="1033"/>
      <c r="S1250" s="1033"/>
      <c r="T1250" s="1033"/>
      <c r="U1250" s="1028"/>
      <c r="V1250" s="1029"/>
    </row>
    <row r="1251" spans="3:22" s="1034" customFormat="1">
      <c r="C1251" s="1045"/>
      <c r="D1251" s="1046"/>
      <c r="F1251" s="1047"/>
      <c r="N1251" s="1042"/>
      <c r="O1251" s="1043"/>
      <c r="P1251" s="1044"/>
      <c r="Q1251" s="1044"/>
      <c r="R1251" s="1033"/>
      <c r="S1251" s="1033"/>
      <c r="T1251" s="1033"/>
      <c r="U1251" s="1028"/>
      <c r="V1251" s="1029"/>
    </row>
    <row r="1252" spans="3:22" s="1034" customFormat="1">
      <c r="C1252" s="1045"/>
      <c r="D1252" s="1046"/>
      <c r="F1252" s="1047"/>
      <c r="N1252" s="1042"/>
      <c r="O1252" s="1043"/>
      <c r="P1252" s="1044"/>
      <c r="Q1252" s="1044"/>
      <c r="R1252" s="1033"/>
      <c r="S1252" s="1033"/>
      <c r="T1252" s="1033"/>
      <c r="U1252" s="1028"/>
      <c r="V1252" s="1029"/>
    </row>
    <row r="1253" spans="3:22" s="1034" customFormat="1">
      <c r="C1253" s="1045"/>
      <c r="D1253" s="1046"/>
      <c r="F1253" s="1047"/>
      <c r="N1253" s="1042"/>
      <c r="O1253" s="1043"/>
      <c r="P1253" s="1044"/>
      <c r="Q1253" s="1044"/>
      <c r="R1253" s="1033"/>
      <c r="S1253" s="1033"/>
      <c r="T1253" s="1033"/>
      <c r="U1253" s="1028"/>
      <c r="V1253" s="1029"/>
    </row>
    <row r="1254" spans="3:22" s="1034" customFormat="1">
      <c r="C1254" s="1045"/>
      <c r="D1254" s="1046"/>
      <c r="F1254" s="1047"/>
      <c r="N1254" s="1042"/>
      <c r="O1254" s="1043"/>
      <c r="P1254" s="1044"/>
      <c r="Q1254" s="1044"/>
      <c r="R1254" s="1033"/>
      <c r="S1254" s="1033"/>
      <c r="T1254" s="1033"/>
      <c r="U1254" s="1028"/>
      <c r="V1254" s="1029"/>
    </row>
    <row r="1255" spans="3:22" s="1034" customFormat="1">
      <c r="C1255" s="1045"/>
      <c r="D1255" s="1046"/>
      <c r="F1255" s="1047"/>
      <c r="N1255" s="1042"/>
      <c r="O1255" s="1043"/>
      <c r="P1255" s="1044"/>
      <c r="Q1255" s="1044"/>
      <c r="R1255" s="1033"/>
      <c r="S1255" s="1033"/>
      <c r="T1255" s="1033"/>
      <c r="U1255" s="1028"/>
      <c r="V1255" s="1029"/>
    </row>
    <row r="1256" spans="3:22" s="1034" customFormat="1">
      <c r="C1256" s="1045"/>
      <c r="D1256" s="1046"/>
      <c r="F1256" s="1047"/>
      <c r="N1256" s="1042"/>
      <c r="O1256" s="1043"/>
      <c r="P1256" s="1044"/>
      <c r="Q1256" s="1044"/>
      <c r="R1256" s="1033"/>
      <c r="S1256" s="1033"/>
      <c r="T1256" s="1033"/>
      <c r="U1256" s="1028"/>
      <c r="V1256" s="1029"/>
    </row>
    <row r="1257" spans="3:22" s="1034" customFormat="1">
      <c r="C1257" s="1045"/>
      <c r="D1257" s="1046"/>
      <c r="F1257" s="1047"/>
      <c r="N1257" s="1042"/>
      <c r="O1257" s="1043"/>
      <c r="P1257" s="1044"/>
      <c r="Q1257" s="1044"/>
      <c r="R1257" s="1033"/>
      <c r="S1257" s="1033"/>
      <c r="T1257" s="1033"/>
      <c r="U1257" s="1028"/>
      <c r="V1257" s="1029"/>
    </row>
    <row r="1258" spans="3:22" s="1034" customFormat="1">
      <c r="C1258" s="1045"/>
      <c r="D1258" s="1046"/>
      <c r="F1258" s="1047"/>
      <c r="N1258" s="1042"/>
      <c r="O1258" s="1043"/>
      <c r="P1258" s="1044"/>
      <c r="Q1258" s="1044"/>
      <c r="R1258" s="1033"/>
      <c r="S1258" s="1033"/>
      <c r="T1258" s="1033"/>
      <c r="U1258" s="1028"/>
      <c r="V1258" s="1029"/>
    </row>
    <row r="1259" spans="3:22" s="1034" customFormat="1">
      <c r="C1259" s="1045"/>
      <c r="D1259" s="1046"/>
      <c r="F1259" s="1047"/>
      <c r="N1259" s="1042"/>
      <c r="O1259" s="1043"/>
      <c r="P1259" s="1044"/>
      <c r="Q1259" s="1044"/>
      <c r="R1259" s="1033"/>
      <c r="S1259" s="1033"/>
      <c r="T1259" s="1033"/>
      <c r="U1259" s="1028"/>
      <c r="V1259" s="1029"/>
    </row>
    <row r="1260" spans="3:22" s="1034" customFormat="1">
      <c r="C1260" s="1045"/>
      <c r="D1260" s="1046"/>
      <c r="F1260" s="1047"/>
      <c r="N1260" s="1042"/>
      <c r="O1260" s="1043"/>
      <c r="P1260" s="1044"/>
      <c r="Q1260" s="1044"/>
      <c r="R1260" s="1033"/>
      <c r="S1260" s="1033"/>
      <c r="T1260" s="1033"/>
      <c r="U1260" s="1028"/>
      <c r="V1260" s="1029"/>
    </row>
    <row r="1261" spans="3:22" s="1034" customFormat="1">
      <c r="C1261" s="1045"/>
      <c r="D1261" s="1046"/>
      <c r="F1261" s="1047"/>
      <c r="N1261" s="1042"/>
      <c r="O1261" s="1043"/>
      <c r="P1261" s="1044"/>
      <c r="Q1261" s="1044"/>
      <c r="R1261" s="1033"/>
      <c r="S1261" s="1033"/>
      <c r="T1261" s="1033"/>
      <c r="U1261" s="1028"/>
      <c r="V1261" s="1029"/>
    </row>
    <row r="1262" spans="3:22" s="1034" customFormat="1">
      <c r="C1262" s="1045"/>
      <c r="D1262" s="1046"/>
      <c r="F1262" s="1047"/>
      <c r="N1262" s="1042"/>
      <c r="O1262" s="1043"/>
      <c r="P1262" s="1044"/>
      <c r="Q1262" s="1044"/>
      <c r="R1262" s="1033"/>
      <c r="S1262" s="1033"/>
      <c r="T1262" s="1033"/>
      <c r="U1262" s="1028"/>
      <c r="V1262" s="1029"/>
    </row>
    <row r="1263" spans="3:22" s="1034" customFormat="1">
      <c r="C1263" s="1045"/>
      <c r="D1263" s="1046"/>
      <c r="F1263" s="1047"/>
      <c r="N1263" s="1042"/>
      <c r="O1263" s="1043"/>
      <c r="P1263" s="1044"/>
      <c r="Q1263" s="1044"/>
      <c r="R1263" s="1033"/>
      <c r="S1263" s="1033"/>
      <c r="T1263" s="1033"/>
      <c r="U1263" s="1028"/>
      <c r="V1263" s="1029"/>
    </row>
    <row r="1264" spans="3:22" s="1034" customFormat="1">
      <c r="C1264" s="1045"/>
      <c r="D1264" s="1046"/>
      <c r="F1264" s="1047"/>
      <c r="N1264" s="1042"/>
      <c r="O1264" s="1043"/>
      <c r="P1264" s="1044"/>
      <c r="Q1264" s="1044"/>
      <c r="R1264" s="1033"/>
      <c r="S1264" s="1033"/>
      <c r="T1264" s="1033"/>
      <c r="U1264" s="1028"/>
      <c r="V1264" s="1029"/>
    </row>
    <row r="1265" spans="3:22" s="1034" customFormat="1">
      <c r="C1265" s="1045"/>
      <c r="D1265" s="1046"/>
      <c r="F1265" s="1047"/>
      <c r="N1265" s="1042"/>
      <c r="O1265" s="1043"/>
      <c r="P1265" s="1044"/>
      <c r="Q1265" s="1044"/>
      <c r="R1265" s="1033"/>
      <c r="S1265" s="1033"/>
      <c r="T1265" s="1033"/>
      <c r="U1265" s="1028"/>
      <c r="V1265" s="1029"/>
    </row>
    <row r="1266" spans="3:22" s="1034" customFormat="1">
      <c r="C1266" s="1045"/>
      <c r="D1266" s="1046"/>
      <c r="F1266" s="1047"/>
      <c r="N1266" s="1042"/>
      <c r="O1266" s="1043"/>
      <c r="P1266" s="1044"/>
      <c r="Q1266" s="1044"/>
      <c r="R1266" s="1033"/>
      <c r="S1266" s="1033"/>
      <c r="T1266" s="1033"/>
      <c r="U1266" s="1028"/>
      <c r="V1266" s="1029"/>
    </row>
    <row r="1267" spans="3:22" s="1034" customFormat="1">
      <c r="C1267" s="1045"/>
      <c r="D1267" s="1046"/>
      <c r="F1267" s="1047"/>
      <c r="N1267" s="1042"/>
      <c r="O1267" s="1043"/>
      <c r="P1267" s="1044"/>
      <c r="Q1267" s="1044"/>
      <c r="R1267" s="1033"/>
      <c r="S1267" s="1033"/>
      <c r="T1267" s="1033"/>
      <c r="U1267" s="1028"/>
      <c r="V1267" s="1029"/>
    </row>
    <row r="1268" spans="3:22" s="1034" customFormat="1">
      <c r="C1268" s="1045"/>
      <c r="D1268" s="1046"/>
      <c r="F1268" s="1047"/>
      <c r="N1268" s="1042"/>
      <c r="O1268" s="1043"/>
      <c r="P1268" s="1044"/>
      <c r="Q1268" s="1044"/>
      <c r="R1268" s="1033"/>
      <c r="S1268" s="1033"/>
      <c r="T1268" s="1033"/>
      <c r="U1268" s="1028"/>
      <c r="V1268" s="1029"/>
    </row>
    <row r="1269" spans="3:22" s="1034" customFormat="1">
      <c r="C1269" s="1045"/>
      <c r="D1269" s="1046"/>
      <c r="F1269" s="1047"/>
      <c r="N1269" s="1042"/>
      <c r="O1269" s="1043"/>
      <c r="P1269" s="1044"/>
      <c r="Q1269" s="1044"/>
      <c r="R1269" s="1033"/>
      <c r="S1269" s="1033"/>
      <c r="T1269" s="1033"/>
      <c r="U1269" s="1028"/>
      <c r="V1269" s="1029"/>
    </row>
    <row r="1270" spans="3:22" s="1034" customFormat="1">
      <c r="C1270" s="1045"/>
      <c r="D1270" s="1046"/>
      <c r="F1270" s="1047"/>
      <c r="N1270" s="1042"/>
      <c r="O1270" s="1043"/>
      <c r="P1270" s="1044"/>
      <c r="Q1270" s="1044"/>
      <c r="R1270" s="1033"/>
      <c r="S1270" s="1033"/>
      <c r="T1270" s="1033"/>
      <c r="U1270" s="1028"/>
      <c r="V1270" s="1029"/>
    </row>
    <row r="1271" spans="3:22" s="1034" customFormat="1">
      <c r="C1271" s="1045"/>
      <c r="D1271" s="1046"/>
      <c r="F1271" s="1047"/>
      <c r="N1271" s="1042"/>
      <c r="O1271" s="1043"/>
      <c r="P1271" s="1044"/>
      <c r="Q1271" s="1044"/>
      <c r="R1271" s="1033"/>
      <c r="S1271" s="1033"/>
      <c r="T1271" s="1033"/>
      <c r="U1271" s="1028"/>
      <c r="V1271" s="1029"/>
    </row>
    <row r="1272" spans="3:22" s="1034" customFormat="1">
      <c r="C1272" s="1045"/>
      <c r="D1272" s="1046"/>
      <c r="F1272" s="1047"/>
      <c r="N1272" s="1042"/>
      <c r="O1272" s="1043"/>
      <c r="P1272" s="1044"/>
      <c r="Q1272" s="1044"/>
      <c r="R1272" s="1033"/>
      <c r="S1272" s="1033"/>
      <c r="T1272" s="1033"/>
      <c r="U1272" s="1028"/>
      <c r="V1272" s="1029"/>
    </row>
    <row r="1273" spans="3:22" s="1034" customFormat="1">
      <c r="C1273" s="1045"/>
      <c r="D1273" s="1046"/>
      <c r="F1273" s="1047"/>
      <c r="N1273" s="1042"/>
      <c r="O1273" s="1043"/>
      <c r="P1273" s="1044"/>
      <c r="Q1273" s="1044"/>
      <c r="R1273" s="1033"/>
      <c r="S1273" s="1033"/>
      <c r="T1273" s="1033"/>
      <c r="U1273" s="1028"/>
      <c r="V1273" s="1029"/>
    </row>
    <row r="1274" spans="3:22" s="1034" customFormat="1">
      <c r="C1274" s="1045"/>
      <c r="D1274" s="1046"/>
      <c r="F1274" s="1047"/>
      <c r="N1274" s="1042"/>
      <c r="O1274" s="1043"/>
      <c r="P1274" s="1044"/>
      <c r="Q1274" s="1044"/>
      <c r="R1274" s="1033"/>
      <c r="S1274" s="1033"/>
      <c r="T1274" s="1033"/>
      <c r="U1274" s="1028"/>
      <c r="V1274" s="1029"/>
    </row>
    <row r="1275" spans="3:22" s="1034" customFormat="1">
      <c r="C1275" s="1045"/>
      <c r="D1275" s="1046"/>
      <c r="F1275" s="1047"/>
      <c r="N1275" s="1042"/>
      <c r="O1275" s="1043"/>
      <c r="P1275" s="1044"/>
      <c r="Q1275" s="1044"/>
      <c r="R1275" s="1033"/>
      <c r="S1275" s="1033"/>
      <c r="T1275" s="1033"/>
      <c r="U1275" s="1028"/>
      <c r="V1275" s="1029"/>
    </row>
    <row r="1276" spans="3:22" s="1034" customFormat="1">
      <c r="C1276" s="1045"/>
      <c r="D1276" s="1046"/>
      <c r="F1276" s="1047"/>
      <c r="N1276" s="1042"/>
      <c r="O1276" s="1043"/>
      <c r="P1276" s="1044"/>
      <c r="Q1276" s="1044"/>
      <c r="R1276" s="1033"/>
      <c r="S1276" s="1033"/>
      <c r="T1276" s="1033"/>
      <c r="U1276" s="1028"/>
      <c r="V1276" s="1029"/>
    </row>
    <row r="1277" spans="3:22" s="1034" customFormat="1">
      <c r="C1277" s="1045"/>
      <c r="D1277" s="1046"/>
      <c r="F1277" s="1047"/>
      <c r="N1277" s="1042"/>
      <c r="O1277" s="1043"/>
      <c r="P1277" s="1044"/>
      <c r="Q1277" s="1044"/>
      <c r="R1277" s="1033"/>
      <c r="S1277" s="1033"/>
      <c r="T1277" s="1033"/>
      <c r="U1277" s="1028"/>
      <c r="V1277" s="1029"/>
    </row>
    <row r="1278" spans="3:22" s="1034" customFormat="1">
      <c r="C1278" s="1045"/>
      <c r="D1278" s="1046"/>
      <c r="F1278" s="1047"/>
      <c r="N1278" s="1042"/>
      <c r="O1278" s="1043"/>
      <c r="P1278" s="1044"/>
      <c r="Q1278" s="1044"/>
      <c r="R1278" s="1033"/>
      <c r="S1278" s="1033"/>
      <c r="T1278" s="1033"/>
      <c r="U1278" s="1028"/>
      <c r="V1278" s="1029"/>
    </row>
    <row r="1279" spans="3:22" s="1034" customFormat="1">
      <c r="C1279" s="1045"/>
      <c r="D1279" s="1046"/>
      <c r="F1279" s="1047"/>
      <c r="N1279" s="1042"/>
      <c r="O1279" s="1043"/>
      <c r="P1279" s="1044"/>
      <c r="Q1279" s="1044"/>
      <c r="R1279" s="1033"/>
      <c r="S1279" s="1033"/>
      <c r="T1279" s="1033"/>
      <c r="U1279" s="1028"/>
      <c r="V1279" s="1029"/>
    </row>
    <row r="1280" spans="3:22" s="1034" customFormat="1">
      <c r="C1280" s="1045"/>
      <c r="D1280" s="1046"/>
      <c r="F1280" s="1047"/>
      <c r="N1280" s="1042"/>
      <c r="O1280" s="1043"/>
      <c r="P1280" s="1044"/>
      <c r="Q1280" s="1044"/>
      <c r="R1280" s="1033"/>
      <c r="S1280" s="1033"/>
      <c r="T1280" s="1033"/>
      <c r="U1280" s="1028"/>
      <c r="V1280" s="1029"/>
    </row>
    <row r="1281" spans="3:22" s="1034" customFormat="1">
      <c r="C1281" s="1045"/>
      <c r="D1281" s="1046"/>
      <c r="F1281" s="1047"/>
      <c r="N1281" s="1042"/>
      <c r="O1281" s="1043"/>
      <c r="P1281" s="1044"/>
      <c r="Q1281" s="1044"/>
      <c r="R1281" s="1033"/>
      <c r="S1281" s="1033"/>
      <c r="T1281" s="1033"/>
      <c r="U1281" s="1028"/>
      <c r="V1281" s="1029"/>
    </row>
    <row r="1282" spans="3:22" s="1034" customFormat="1">
      <c r="C1282" s="1045"/>
      <c r="D1282" s="1046"/>
      <c r="F1282" s="1047"/>
      <c r="N1282" s="1042"/>
      <c r="O1282" s="1043"/>
      <c r="P1282" s="1044"/>
      <c r="Q1282" s="1044"/>
      <c r="R1282" s="1033"/>
      <c r="S1282" s="1033"/>
      <c r="T1282" s="1033"/>
      <c r="U1282" s="1028"/>
      <c r="V1282" s="1029"/>
    </row>
    <row r="1283" spans="3:22" s="1034" customFormat="1">
      <c r="C1283" s="1045"/>
      <c r="D1283" s="1046"/>
      <c r="F1283" s="1047"/>
      <c r="N1283" s="1042"/>
      <c r="O1283" s="1043"/>
      <c r="P1283" s="1044"/>
      <c r="Q1283" s="1044"/>
      <c r="R1283" s="1033"/>
      <c r="S1283" s="1033"/>
      <c r="T1283" s="1033"/>
      <c r="U1283" s="1028"/>
      <c r="V1283" s="1029"/>
    </row>
    <row r="1284" spans="3:22" s="1034" customFormat="1">
      <c r="C1284" s="1045"/>
      <c r="D1284" s="1046"/>
      <c r="F1284" s="1047"/>
      <c r="N1284" s="1042"/>
      <c r="O1284" s="1043"/>
      <c r="P1284" s="1044"/>
      <c r="Q1284" s="1044"/>
      <c r="R1284" s="1033"/>
      <c r="S1284" s="1033"/>
      <c r="T1284" s="1033"/>
      <c r="U1284" s="1028"/>
      <c r="V1284" s="1029"/>
    </row>
    <row r="1285" spans="3:22" s="1034" customFormat="1">
      <c r="C1285" s="1045"/>
      <c r="D1285" s="1046"/>
      <c r="F1285" s="1047"/>
      <c r="N1285" s="1042"/>
      <c r="O1285" s="1043"/>
      <c r="P1285" s="1044"/>
      <c r="Q1285" s="1044"/>
      <c r="R1285" s="1033"/>
      <c r="S1285" s="1033"/>
      <c r="T1285" s="1033"/>
      <c r="U1285" s="1028"/>
      <c r="V1285" s="1029"/>
    </row>
    <row r="1286" spans="3:22" s="1034" customFormat="1">
      <c r="C1286" s="1045"/>
      <c r="D1286" s="1046"/>
      <c r="F1286" s="1047"/>
      <c r="N1286" s="1042"/>
      <c r="O1286" s="1043"/>
      <c r="P1286" s="1044"/>
      <c r="Q1286" s="1044"/>
      <c r="R1286" s="1033"/>
      <c r="S1286" s="1033"/>
      <c r="T1286" s="1033"/>
      <c r="U1286" s="1028"/>
      <c r="V1286" s="1029"/>
    </row>
    <row r="1287" spans="3:22" s="1034" customFormat="1">
      <c r="C1287" s="1045"/>
      <c r="D1287" s="1046"/>
      <c r="F1287" s="1047"/>
      <c r="N1287" s="1042"/>
      <c r="O1287" s="1043"/>
      <c r="P1287" s="1044"/>
      <c r="Q1287" s="1044"/>
      <c r="R1287" s="1033"/>
      <c r="S1287" s="1033"/>
      <c r="T1287" s="1033"/>
      <c r="U1287" s="1028"/>
      <c r="V1287" s="1029"/>
    </row>
    <row r="1288" spans="3:22" s="1034" customFormat="1">
      <c r="C1288" s="1045"/>
      <c r="D1288" s="1046"/>
      <c r="F1288" s="1047"/>
      <c r="N1288" s="1042"/>
      <c r="O1288" s="1043"/>
      <c r="P1288" s="1044"/>
      <c r="Q1288" s="1044"/>
      <c r="R1288" s="1033"/>
      <c r="S1288" s="1033"/>
      <c r="T1288" s="1033"/>
      <c r="U1288" s="1028"/>
      <c r="V1288" s="1029"/>
    </row>
    <row r="1289" spans="3:22" s="1034" customFormat="1">
      <c r="C1289" s="1045"/>
      <c r="D1289" s="1046"/>
      <c r="F1289" s="1047"/>
      <c r="N1289" s="1042"/>
      <c r="O1289" s="1043"/>
      <c r="P1289" s="1044"/>
      <c r="Q1289" s="1044"/>
      <c r="R1289" s="1033"/>
      <c r="S1289" s="1033"/>
      <c r="T1289" s="1033"/>
      <c r="U1289" s="1028"/>
      <c r="V1289" s="1029"/>
    </row>
    <row r="1290" spans="3:22" s="1034" customFormat="1">
      <c r="C1290" s="1045"/>
      <c r="D1290" s="1046"/>
      <c r="F1290" s="1047"/>
      <c r="N1290" s="1042"/>
      <c r="O1290" s="1043"/>
      <c r="P1290" s="1044"/>
      <c r="Q1290" s="1044"/>
      <c r="R1290" s="1033"/>
      <c r="S1290" s="1033"/>
      <c r="T1290" s="1033"/>
      <c r="U1290" s="1028"/>
      <c r="V1290" s="1029"/>
    </row>
    <row r="1291" spans="3:22" s="1034" customFormat="1">
      <c r="C1291" s="1045"/>
      <c r="D1291" s="1046"/>
      <c r="F1291" s="1047"/>
      <c r="N1291" s="1042"/>
      <c r="O1291" s="1043"/>
      <c r="P1291" s="1044"/>
      <c r="Q1291" s="1044"/>
      <c r="R1291" s="1033"/>
      <c r="S1291" s="1033"/>
      <c r="T1291" s="1033"/>
      <c r="U1291" s="1028"/>
      <c r="V1291" s="1029"/>
    </row>
    <row r="1292" spans="3:22" s="1034" customFormat="1">
      <c r="C1292" s="1045"/>
      <c r="D1292" s="1046"/>
      <c r="F1292" s="1047"/>
      <c r="N1292" s="1042"/>
      <c r="O1292" s="1043"/>
      <c r="P1292" s="1044"/>
      <c r="Q1292" s="1044"/>
      <c r="R1292" s="1033"/>
      <c r="S1292" s="1033"/>
      <c r="T1292" s="1033"/>
      <c r="U1292" s="1028"/>
      <c r="V1292" s="1029"/>
    </row>
    <row r="1293" spans="3:22" s="1034" customFormat="1">
      <c r="C1293" s="1045"/>
      <c r="D1293" s="1046"/>
      <c r="F1293" s="1047"/>
      <c r="N1293" s="1042"/>
      <c r="O1293" s="1043"/>
      <c r="P1293" s="1044"/>
      <c r="Q1293" s="1044"/>
      <c r="R1293" s="1033"/>
      <c r="S1293" s="1033"/>
      <c r="T1293" s="1033"/>
      <c r="U1293" s="1028"/>
      <c r="V1293" s="1029"/>
    </row>
    <row r="1294" spans="3:22" s="1034" customFormat="1">
      <c r="C1294" s="1045"/>
      <c r="D1294" s="1046"/>
      <c r="F1294" s="1047"/>
      <c r="N1294" s="1042"/>
      <c r="O1294" s="1043"/>
      <c r="P1294" s="1044"/>
      <c r="Q1294" s="1044"/>
      <c r="R1294" s="1033"/>
      <c r="S1294" s="1033"/>
      <c r="T1294" s="1033"/>
      <c r="U1294" s="1028"/>
      <c r="V1294" s="1029"/>
    </row>
    <row r="1295" spans="3:22" s="1034" customFormat="1">
      <c r="C1295" s="1045"/>
      <c r="D1295" s="1046"/>
      <c r="F1295" s="1047"/>
      <c r="N1295" s="1042"/>
      <c r="O1295" s="1043"/>
      <c r="P1295" s="1044"/>
      <c r="Q1295" s="1044"/>
      <c r="R1295" s="1033"/>
      <c r="S1295" s="1033"/>
      <c r="T1295" s="1033"/>
      <c r="U1295" s="1028"/>
      <c r="V1295" s="1029"/>
    </row>
    <row r="1296" spans="3:22" s="1034" customFormat="1">
      <c r="C1296" s="1045"/>
      <c r="D1296" s="1046"/>
      <c r="F1296" s="1047"/>
      <c r="N1296" s="1042"/>
      <c r="O1296" s="1043"/>
      <c r="P1296" s="1044"/>
      <c r="Q1296" s="1044"/>
      <c r="R1296" s="1033"/>
      <c r="S1296" s="1033"/>
      <c r="T1296" s="1033"/>
      <c r="U1296" s="1028"/>
      <c r="V1296" s="1029"/>
    </row>
    <row r="1297" spans="3:22" s="1034" customFormat="1">
      <c r="C1297" s="1045"/>
      <c r="D1297" s="1046"/>
      <c r="F1297" s="1047"/>
      <c r="N1297" s="1042"/>
      <c r="O1297" s="1043"/>
      <c r="P1297" s="1044"/>
      <c r="Q1297" s="1044"/>
      <c r="R1297" s="1033"/>
      <c r="S1297" s="1033"/>
      <c r="T1297" s="1033"/>
      <c r="U1297" s="1028"/>
      <c r="V1297" s="1029"/>
    </row>
    <row r="1298" spans="3:22" s="1034" customFormat="1">
      <c r="C1298" s="1045"/>
      <c r="D1298" s="1046"/>
      <c r="F1298" s="1047"/>
      <c r="N1298" s="1042"/>
      <c r="O1298" s="1043"/>
      <c r="P1298" s="1044"/>
      <c r="Q1298" s="1044"/>
      <c r="R1298" s="1033"/>
      <c r="S1298" s="1033"/>
      <c r="T1298" s="1033"/>
      <c r="U1298" s="1028"/>
      <c r="V1298" s="1029"/>
    </row>
    <row r="1299" spans="3:22" s="1034" customFormat="1">
      <c r="C1299" s="1045"/>
      <c r="D1299" s="1046"/>
      <c r="F1299" s="1047"/>
      <c r="N1299" s="1042"/>
      <c r="O1299" s="1043"/>
      <c r="P1299" s="1044"/>
      <c r="Q1299" s="1044"/>
      <c r="R1299" s="1033"/>
      <c r="S1299" s="1033"/>
      <c r="T1299" s="1033"/>
      <c r="U1299" s="1028"/>
      <c r="V1299" s="1029"/>
    </row>
    <row r="1300" spans="3:22" s="1034" customFormat="1">
      <c r="C1300" s="1045"/>
      <c r="D1300" s="1046"/>
      <c r="F1300" s="1047"/>
      <c r="N1300" s="1042"/>
      <c r="O1300" s="1043"/>
      <c r="P1300" s="1044"/>
      <c r="Q1300" s="1044"/>
      <c r="R1300" s="1033"/>
      <c r="S1300" s="1033"/>
      <c r="T1300" s="1033"/>
      <c r="U1300" s="1028"/>
      <c r="V1300" s="1029"/>
    </row>
    <row r="1301" spans="3:22" s="1034" customFormat="1">
      <c r="C1301" s="1045"/>
      <c r="D1301" s="1046"/>
      <c r="F1301" s="1047"/>
      <c r="N1301" s="1042"/>
      <c r="O1301" s="1043"/>
      <c r="P1301" s="1044"/>
      <c r="Q1301" s="1044"/>
      <c r="R1301" s="1033"/>
      <c r="S1301" s="1033"/>
      <c r="T1301" s="1033"/>
      <c r="U1301" s="1028"/>
      <c r="V1301" s="1029"/>
    </row>
    <row r="1302" spans="3:22" s="1034" customFormat="1">
      <c r="C1302" s="1045"/>
      <c r="D1302" s="1046"/>
      <c r="F1302" s="1047"/>
      <c r="N1302" s="1042"/>
      <c r="O1302" s="1043"/>
      <c r="P1302" s="1044"/>
      <c r="Q1302" s="1044"/>
      <c r="R1302" s="1033"/>
      <c r="S1302" s="1033"/>
      <c r="T1302" s="1033"/>
      <c r="U1302" s="1028"/>
      <c r="V1302" s="1029"/>
    </row>
    <row r="1303" spans="3:22" s="1034" customFormat="1">
      <c r="C1303" s="1045"/>
      <c r="D1303" s="1046"/>
      <c r="F1303" s="1047"/>
      <c r="N1303" s="1042"/>
      <c r="O1303" s="1043"/>
      <c r="P1303" s="1044"/>
      <c r="Q1303" s="1044"/>
      <c r="R1303" s="1033"/>
      <c r="S1303" s="1033"/>
      <c r="T1303" s="1033"/>
      <c r="U1303" s="1028"/>
      <c r="V1303" s="1029"/>
    </row>
    <row r="1304" spans="3:22" s="1034" customFormat="1">
      <c r="C1304" s="1045"/>
      <c r="D1304" s="1046"/>
      <c r="F1304" s="1047"/>
      <c r="N1304" s="1042"/>
      <c r="O1304" s="1043"/>
      <c r="P1304" s="1044"/>
      <c r="Q1304" s="1044"/>
      <c r="R1304" s="1033"/>
      <c r="S1304" s="1033"/>
      <c r="T1304" s="1033"/>
      <c r="U1304" s="1028"/>
      <c r="V1304" s="1029"/>
    </row>
    <row r="1305" spans="3:22" s="1034" customFormat="1">
      <c r="C1305" s="1045"/>
      <c r="D1305" s="1046"/>
      <c r="F1305" s="1047"/>
      <c r="N1305" s="1042"/>
      <c r="O1305" s="1043"/>
      <c r="P1305" s="1044"/>
      <c r="Q1305" s="1044"/>
      <c r="R1305" s="1033"/>
      <c r="S1305" s="1033"/>
      <c r="T1305" s="1033"/>
      <c r="U1305" s="1028"/>
      <c r="V1305" s="1029"/>
    </row>
    <row r="1306" spans="3:22" s="1034" customFormat="1">
      <c r="C1306" s="1045"/>
      <c r="D1306" s="1046"/>
      <c r="F1306" s="1047"/>
      <c r="N1306" s="1042"/>
      <c r="O1306" s="1043"/>
      <c r="P1306" s="1044"/>
      <c r="Q1306" s="1044"/>
      <c r="R1306" s="1033"/>
      <c r="S1306" s="1033"/>
      <c r="T1306" s="1033"/>
      <c r="U1306" s="1028"/>
      <c r="V1306" s="1029"/>
    </row>
    <row r="1307" spans="3:22" s="1034" customFormat="1">
      <c r="C1307" s="1045"/>
      <c r="D1307" s="1046"/>
      <c r="F1307" s="1047"/>
      <c r="N1307" s="1042"/>
      <c r="O1307" s="1043"/>
      <c r="P1307" s="1044"/>
      <c r="Q1307" s="1044"/>
      <c r="R1307" s="1033"/>
      <c r="S1307" s="1033"/>
      <c r="T1307" s="1033"/>
      <c r="U1307" s="1028"/>
      <c r="V1307" s="1029"/>
    </row>
    <row r="1308" spans="3:22" s="1034" customFormat="1">
      <c r="C1308" s="1045"/>
      <c r="D1308" s="1046"/>
      <c r="F1308" s="1047"/>
      <c r="N1308" s="1042"/>
      <c r="O1308" s="1043"/>
      <c r="P1308" s="1044"/>
      <c r="Q1308" s="1044"/>
      <c r="R1308" s="1033"/>
      <c r="S1308" s="1033"/>
      <c r="T1308" s="1033"/>
      <c r="U1308" s="1028"/>
      <c r="V1308" s="1029"/>
    </row>
    <row r="1309" spans="3:22" s="1034" customFormat="1">
      <c r="C1309" s="1045"/>
      <c r="D1309" s="1046"/>
      <c r="F1309" s="1047"/>
      <c r="N1309" s="1042"/>
      <c r="O1309" s="1043"/>
      <c r="P1309" s="1044"/>
      <c r="Q1309" s="1044"/>
      <c r="R1309" s="1033"/>
      <c r="S1309" s="1033"/>
      <c r="T1309" s="1033"/>
      <c r="U1309" s="1028"/>
      <c r="V1309" s="1029"/>
    </row>
    <row r="1310" spans="3:22" s="1034" customFormat="1">
      <c r="C1310" s="1045"/>
      <c r="D1310" s="1046"/>
      <c r="F1310" s="1047"/>
      <c r="N1310" s="1042"/>
      <c r="O1310" s="1043"/>
      <c r="P1310" s="1044"/>
      <c r="Q1310" s="1044"/>
      <c r="R1310" s="1033"/>
      <c r="S1310" s="1033"/>
      <c r="T1310" s="1033"/>
      <c r="U1310" s="1028"/>
      <c r="V1310" s="1029"/>
    </row>
    <row r="1311" spans="3:22" s="1034" customFormat="1">
      <c r="C1311" s="1045"/>
      <c r="D1311" s="1046"/>
      <c r="F1311" s="1047"/>
      <c r="N1311" s="1042"/>
      <c r="O1311" s="1043"/>
      <c r="P1311" s="1044"/>
      <c r="Q1311" s="1044"/>
      <c r="R1311" s="1033"/>
      <c r="S1311" s="1033"/>
      <c r="T1311" s="1033"/>
      <c r="U1311" s="1028"/>
      <c r="V1311" s="1029"/>
    </row>
    <row r="1312" spans="3:22" s="1034" customFormat="1">
      <c r="C1312" s="1045"/>
      <c r="D1312" s="1046"/>
      <c r="F1312" s="1047"/>
      <c r="N1312" s="1042"/>
      <c r="O1312" s="1043"/>
      <c r="P1312" s="1044"/>
      <c r="Q1312" s="1044"/>
      <c r="R1312" s="1033"/>
      <c r="S1312" s="1033"/>
      <c r="T1312" s="1033"/>
      <c r="U1312" s="1028"/>
      <c r="V1312" s="1029"/>
    </row>
    <row r="1313" spans="3:22" s="1034" customFormat="1">
      <c r="C1313" s="1045"/>
      <c r="D1313" s="1046"/>
      <c r="F1313" s="1047"/>
      <c r="N1313" s="1042"/>
      <c r="O1313" s="1043"/>
      <c r="P1313" s="1044"/>
      <c r="Q1313" s="1044"/>
      <c r="R1313" s="1033"/>
      <c r="S1313" s="1033"/>
      <c r="T1313" s="1033"/>
      <c r="U1313" s="1028"/>
      <c r="V1313" s="1029"/>
    </row>
    <row r="1314" spans="3:22" s="1034" customFormat="1">
      <c r="C1314" s="1045"/>
      <c r="D1314" s="1046"/>
      <c r="F1314" s="1047"/>
      <c r="N1314" s="1042"/>
      <c r="O1314" s="1043"/>
      <c r="P1314" s="1044"/>
      <c r="Q1314" s="1044"/>
      <c r="R1314" s="1033"/>
      <c r="S1314" s="1033"/>
      <c r="T1314" s="1033"/>
      <c r="U1314" s="1028"/>
      <c r="V1314" s="1029"/>
    </row>
    <row r="1315" spans="3:22" s="1034" customFormat="1">
      <c r="C1315" s="1045"/>
      <c r="D1315" s="1046"/>
      <c r="F1315" s="1047"/>
      <c r="N1315" s="1042"/>
      <c r="O1315" s="1043"/>
      <c r="P1315" s="1044"/>
      <c r="Q1315" s="1044"/>
      <c r="R1315" s="1033"/>
      <c r="S1315" s="1033"/>
      <c r="T1315" s="1033"/>
      <c r="U1315" s="1028"/>
      <c r="V1315" s="1029"/>
    </row>
    <row r="1316" spans="3:22" s="1034" customFormat="1">
      <c r="C1316" s="1045"/>
      <c r="D1316" s="1046"/>
      <c r="F1316" s="1047"/>
      <c r="N1316" s="1042"/>
      <c r="O1316" s="1043"/>
      <c r="P1316" s="1044"/>
      <c r="Q1316" s="1044"/>
      <c r="R1316" s="1033"/>
      <c r="S1316" s="1033"/>
      <c r="T1316" s="1033"/>
      <c r="U1316" s="1028"/>
      <c r="V1316" s="1029"/>
    </row>
    <row r="1317" spans="3:22" s="1034" customFormat="1">
      <c r="C1317" s="1045"/>
      <c r="D1317" s="1046"/>
      <c r="F1317" s="1047"/>
      <c r="N1317" s="1042"/>
      <c r="O1317" s="1043"/>
      <c r="P1317" s="1044"/>
      <c r="Q1317" s="1044"/>
      <c r="R1317" s="1033"/>
      <c r="S1317" s="1033"/>
      <c r="T1317" s="1033"/>
      <c r="U1317" s="1028"/>
      <c r="V1317" s="1029"/>
    </row>
    <row r="1318" spans="3:22" s="1034" customFormat="1">
      <c r="C1318" s="1045"/>
      <c r="D1318" s="1046"/>
      <c r="F1318" s="1047"/>
      <c r="N1318" s="1042"/>
      <c r="O1318" s="1043"/>
      <c r="P1318" s="1044"/>
      <c r="Q1318" s="1044"/>
      <c r="R1318" s="1033"/>
      <c r="S1318" s="1033"/>
      <c r="T1318" s="1033"/>
      <c r="U1318" s="1028"/>
      <c r="V1318" s="1029"/>
    </row>
    <row r="1319" spans="3:22" s="1034" customFormat="1">
      <c r="C1319" s="1045"/>
      <c r="D1319" s="1046"/>
      <c r="F1319" s="1047"/>
      <c r="N1319" s="1042"/>
      <c r="O1319" s="1043"/>
      <c r="P1319" s="1044"/>
      <c r="Q1319" s="1044"/>
      <c r="R1319" s="1033"/>
      <c r="S1319" s="1033"/>
      <c r="T1319" s="1033"/>
      <c r="U1319" s="1028"/>
      <c r="V1319" s="1029"/>
    </row>
    <row r="1320" spans="3:22" s="1034" customFormat="1">
      <c r="C1320" s="1045"/>
      <c r="D1320" s="1046"/>
      <c r="F1320" s="1047"/>
      <c r="N1320" s="1042"/>
      <c r="O1320" s="1043"/>
      <c r="P1320" s="1044"/>
      <c r="Q1320" s="1044"/>
      <c r="R1320" s="1033"/>
      <c r="S1320" s="1033"/>
      <c r="T1320" s="1033"/>
      <c r="U1320" s="1028"/>
      <c r="V1320" s="1029"/>
    </row>
    <row r="1321" spans="3:22" s="1034" customFormat="1">
      <c r="C1321" s="1045"/>
      <c r="D1321" s="1046"/>
      <c r="F1321" s="1047"/>
      <c r="N1321" s="1042"/>
      <c r="O1321" s="1043"/>
      <c r="P1321" s="1044"/>
      <c r="Q1321" s="1044"/>
      <c r="R1321" s="1033"/>
      <c r="S1321" s="1033"/>
      <c r="T1321" s="1033"/>
      <c r="U1321" s="1028"/>
      <c r="V1321" s="1029"/>
    </row>
    <row r="1322" spans="3:22" s="1034" customFormat="1">
      <c r="C1322" s="1045"/>
      <c r="D1322" s="1046"/>
      <c r="F1322" s="1047"/>
      <c r="N1322" s="1042"/>
      <c r="O1322" s="1043"/>
      <c r="P1322" s="1044"/>
      <c r="Q1322" s="1044"/>
      <c r="R1322" s="1033"/>
      <c r="S1322" s="1033"/>
      <c r="T1322" s="1033"/>
      <c r="U1322" s="1028"/>
      <c r="V1322" s="1029"/>
    </row>
    <row r="1323" spans="3:22" s="1034" customFormat="1">
      <c r="C1323" s="1045"/>
      <c r="D1323" s="1046"/>
      <c r="F1323" s="1047"/>
      <c r="N1323" s="1042"/>
      <c r="O1323" s="1043"/>
      <c r="P1323" s="1044"/>
      <c r="Q1323" s="1044"/>
      <c r="R1323" s="1033"/>
      <c r="S1323" s="1033"/>
      <c r="T1323" s="1033"/>
      <c r="U1323" s="1028"/>
      <c r="V1323" s="1029"/>
    </row>
    <row r="1324" spans="3:22" s="1034" customFormat="1">
      <c r="C1324" s="1045"/>
      <c r="D1324" s="1046"/>
      <c r="F1324" s="1047"/>
      <c r="N1324" s="1042"/>
      <c r="O1324" s="1043"/>
      <c r="P1324" s="1044"/>
      <c r="Q1324" s="1044"/>
      <c r="R1324" s="1033"/>
      <c r="S1324" s="1033"/>
      <c r="T1324" s="1033"/>
      <c r="U1324" s="1028"/>
      <c r="V1324" s="1029"/>
    </row>
    <row r="1325" spans="3:22" s="1034" customFormat="1">
      <c r="C1325" s="1045"/>
      <c r="D1325" s="1046"/>
      <c r="F1325" s="1047"/>
      <c r="N1325" s="1042"/>
      <c r="O1325" s="1043"/>
      <c r="P1325" s="1044"/>
      <c r="Q1325" s="1044"/>
      <c r="R1325" s="1033"/>
      <c r="S1325" s="1033"/>
      <c r="T1325" s="1033"/>
      <c r="U1325" s="1028"/>
      <c r="V1325" s="1029"/>
    </row>
    <row r="1326" spans="3:22" s="1034" customFormat="1">
      <c r="C1326" s="1045"/>
      <c r="D1326" s="1046"/>
      <c r="F1326" s="1047"/>
      <c r="N1326" s="1042"/>
      <c r="O1326" s="1043"/>
      <c r="P1326" s="1044"/>
      <c r="Q1326" s="1044"/>
      <c r="R1326" s="1033"/>
      <c r="S1326" s="1033"/>
      <c r="T1326" s="1033"/>
      <c r="U1326" s="1028"/>
      <c r="V1326" s="1029"/>
    </row>
    <row r="1327" spans="3:22" s="1034" customFormat="1">
      <c r="C1327" s="1045"/>
      <c r="D1327" s="1046"/>
      <c r="F1327" s="1047"/>
      <c r="N1327" s="1042"/>
      <c r="O1327" s="1043"/>
      <c r="P1327" s="1044"/>
      <c r="Q1327" s="1044"/>
      <c r="R1327" s="1033"/>
      <c r="S1327" s="1033"/>
      <c r="T1327" s="1033"/>
      <c r="U1327" s="1028"/>
      <c r="V1327" s="1029"/>
    </row>
    <row r="1328" spans="3:22" s="1034" customFormat="1">
      <c r="C1328" s="1045"/>
      <c r="D1328" s="1046"/>
      <c r="F1328" s="1047"/>
      <c r="N1328" s="1042"/>
      <c r="O1328" s="1043"/>
      <c r="P1328" s="1044"/>
      <c r="Q1328" s="1044"/>
      <c r="R1328" s="1033"/>
      <c r="S1328" s="1033"/>
      <c r="T1328" s="1033"/>
      <c r="U1328" s="1028"/>
      <c r="V1328" s="1029"/>
    </row>
    <row r="1329" spans="3:22" s="1034" customFormat="1">
      <c r="C1329" s="1045"/>
      <c r="D1329" s="1046"/>
      <c r="F1329" s="1047"/>
      <c r="N1329" s="1042"/>
      <c r="O1329" s="1043"/>
      <c r="P1329" s="1044"/>
      <c r="Q1329" s="1044"/>
      <c r="R1329" s="1033"/>
      <c r="S1329" s="1033"/>
      <c r="T1329" s="1033"/>
      <c r="U1329" s="1028"/>
      <c r="V1329" s="1029"/>
    </row>
    <row r="1330" spans="3:22" s="1034" customFormat="1">
      <c r="C1330" s="1045"/>
      <c r="D1330" s="1046"/>
      <c r="F1330" s="1047"/>
      <c r="N1330" s="1042"/>
      <c r="O1330" s="1043"/>
      <c r="P1330" s="1044"/>
      <c r="Q1330" s="1044"/>
      <c r="R1330" s="1033"/>
      <c r="S1330" s="1033"/>
      <c r="T1330" s="1033"/>
      <c r="U1330" s="1028"/>
      <c r="V1330" s="1029"/>
    </row>
    <row r="1331" spans="3:22" s="1034" customFormat="1">
      <c r="C1331" s="1045"/>
      <c r="D1331" s="1046"/>
      <c r="F1331" s="1047"/>
      <c r="N1331" s="1042"/>
      <c r="O1331" s="1043"/>
      <c r="P1331" s="1044"/>
      <c r="Q1331" s="1044"/>
      <c r="R1331" s="1033"/>
      <c r="S1331" s="1033"/>
      <c r="T1331" s="1033"/>
      <c r="U1331" s="1028"/>
      <c r="V1331" s="1029"/>
    </row>
    <row r="1332" spans="3:22" s="1034" customFormat="1">
      <c r="C1332" s="1045"/>
      <c r="D1332" s="1046"/>
      <c r="F1332" s="1047"/>
      <c r="N1332" s="1042"/>
      <c r="O1332" s="1043"/>
      <c r="P1332" s="1044"/>
      <c r="Q1332" s="1044"/>
      <c r="R1332" s="1033"/>
      <c r="S1332" s="1033"/>
      <c r="T1332" s="1033"/>
      <c r="U1332" s="1028"/>
      <c r="V1332" s="1029"/>
    </row>
    <row r="1333" spans="3:22" s="1034" customFormat="1">
      <c r="C1333" s="1045"/>
      <c r="D1333" s="1046"/>
      <c r="F1333" s="1047"/>
      <c r="N1333" s="1042"/>
      <c r="O1333" s="1043"/>
      <c r="P1333" s="1044"/>
      <c r="Q1333" s="1044"/>
      <c r="R1333" s="1033"/>
      <c r="S1333" s="1033"/>
      <c r="T1333" s="1033"/>
      <c r="U1333" s="1028"/>
      <c r="V1333" s="1029"/>
    </row>
    <row r="1334" spans="3:22" s="1034" customFormat="1">
      <c r="C1334" s="1045"/>
      <c r="D1334" s="1046"/>
      <c r="F1334" s="1047"/>
      <c r="N1334" s="1042"/>
      <c r="O1334" s="1043"/>
      <c r="P1334" s="1044"/>
      <c r="Q1334" s="1044"/>
      <c r="R1334" s="1033"/>
      <c r="S1334" s="1033"/>
      <c r="T1334" s="1033"/>
      <c r="U1334" s="1028"/>
      <c r="V1334" s="1029"/>
    </row>
    <row r="1335" spans="3:22" s="1034" customFormat="1">
      <c r="C1335" s="1045"/>
      <c r="D1335" s="1046"/>
      <c r="F1335" s="1047"/>
      <c r="N1335" s="1042"/>
      <c r="O1335" s="1043"/>
      <c r="P1335" s="1044"/>
      <c r="Q1335" s="1044"/>
      <c r="R1335" s="1033"/>
      <c r="S1335" s="1033"/>
      <c r="T1335" s="1033"/>
      <c r="U1335" s="1028"/>
      <c r="V1335" s="1029"/>
    </row>
    <row r="1336" spans="3:22" s="1034" customFormat="1">
      <c r="C1336" s="1045"/>
      <c r="D1336" s="1046"/>
      <c r="F1336" s="1047"/>
      <c r="N1336" s="1042"/>
      <c r="O1336" s="1043"/>
      <c r="P1336" s="1044"/>
      <c r="Q1336" s="1044"/>
      <c r="R1336" s="1033"/>
      <c r="S1336" s="1033"/>
      <c r="T1336" s="1033"/>
      <c r="U1336" s="1028"/>
      <c r="V1336" s="1029"/>
    </row>
    <row r="1337" spans="3:22" s="1034" customFormat="1">
      <c r="C1337" s="1045"/>
      <c r="D1337" s="1046"/>
      <c r="F1337" s="1047"/>
      <c r="N1337" s="1042"/>
      <c r="O1337" s="1043"/>
      <c r="P1337" s="1044"/>
      <c r="Q1337" s="1044"/>
      <c r="R1337" s="1033"/>
      <c r="S1337" s="1033"/>
      <c r="T1337" s="1033"/>
      <c r="U1337" s="1028"/>
      <c r="V1337" s="1029"/>
    </row>
    <row r="1338" spans="3:22" s="1034" customFormat="1">
      <c r="C1338" s="1045"/>
      <c r="D1338" s="1046"/>
      <c r="F1338" s="1047"/>
      <c r="N1338" s="1042"/>
      <c r="O1338" s="1043"/>
      <c r="P1338" s="1044"/>
      <c r="Q1338" s="1044"/>
      <c r="R1338" s="1033"/>
      <c r="S1338" s="1033"/>
      <c r="T1338" s="1033"/>
      <c r="U1338" s="1028"/>
      <c r="V1338" s="1029"/>
    </row>
    <row r="1339" spans="3:22" s="1034" customFormat="1">
      <c r="C1339" s="1045"/>
      <c r="D1339" s="1046"/>
      <c r="F1339" s="1047"/>
      <c r="N1339" s="1042"/>
      <c r="O1339" s="1043"/>
      <c r="P1339" s="1044"/>
      <c r="Q1339" s="1044"/>
      <c r="R1339" s="1033"/>
      <c r="S1339" s="1033"/>
      <c r="T1339" s="1033"/>
      <c r="U1339" s="1028"/>
      <c r="V1339" s="1029"/>
    </row>
    <row r="1340" spans="3:22" s="1034" customFormat="1">
      <c r="C1340" s="1045"/>
      <c r="D1340" s="1046"/>
      <c r="F1340" s="1047"/>
      <c r="N1340" s="1042"/>
      <c r="O1340" s="1043"/>
      <c r="P1340" s="1044"/>
      <c r="Q1340" s="1044"/>
      <c r="R1340" s="1033"/>
      <c r="S1340" s="1033"/>
      <c r="T1340" s="1033"/>
      <c r="U1340" s="1028"/>
      <c r="V1340" s="1029"/>
    </row>
    <row r="1341" spans="3:22" s="1034" customFormat="1">
      <c r="C1341" s="1045"/>
      <c r="D1341" s="1046"/>
      <c r="F1341" s="1047"/>
      <c r="N1341" s="1042"/>
      <c r="O1341" s="1043"/>
      <c r="P1341" s="1044"/>
      <c r="Q1341" s="1044"/>
      <c r="R1341" s="1033"/>
      <c r="S1341" s="1033"/>
      <c r="T1341" s="1033"/>
      <c r="U1341" s="1028"/>
      <c r="V1341" s="1029"/>
    </row>
    <row r="1342" spans="3:22" s="1034" customFormat="1">
      <c r="C1342" s="1045"/>
      <c r="D1342" s="1046"/>
      <c r="F1342" s="1047"/>
      <c r="N1342" s="1042"/>
      <c r="O1342" s="1043"/>
      <c r="P1342" s="1044"/>
      <c r="Q1342" s="1044"/>
      <c r="R1342" s="1033"/>
      <c r="S1342" s="1033"/>
      <c r="T1342" s="1033"/>
      <c r="U1342" s="1028"/>
      <c r="V1342" s="1029"/>
    </row>
    <row r="1343" spans="3:22" s="1034" customFormat="1">
      <c r="C1343" s="1045"/>
      <c r="D1343" s="1046"/>
      <c r="F1343" s="1047"/>
      <c r="N1343" s="1042"/>
      <c r="O1343" s="1043"/>
      <c r="P1343" s="1044"/>
      <c r="Q1343" s="1044"/>
      <c r="R1343" s="1033"/>
      <c r="S1343" s="1033"/>
      <c r="T1343" s="1033"/>
      <c r="U1343" s="1028"/>
      <c r="V1343" s="1029"/>
    </row>
    <row r="1344" spans="3:22" s="1034" customFormat="1">
      <c r="C1344" s="1045"/>
      <c r="D1344" s="1046"/>
      <c r="F1344" s="1047"/>
      <c r="N1344" s="1042"/>
      <c r="O1344" s="1043"/>
      <c r="P1344" s="1044"/>
      <c r="Q1344" s="1044"/>
      <c r="R1344" s="1033"/>
      <c r="S1344" s="1033"/>
      <c r="T1344" s="1033"/>
      <c r="U1344" s="1028"/>
      <c r="V1344" s="1029"/>
    </row>
    <row r="1345" spans="3:22" s="1034" customFormat="1">
      <c r="C1345" s="1045"/>
      <c r="D1345" s="1046"/>
      <c r="F1345" s="1047"/>
      <c r="N1345" s="1042"/>
      <c r="O1345" s="1043"/>
      <c r="P1345" s="1044"/>
      <c r="Q1345" s="1044"/>
      <c r="R1345" s="1033"/>
      <c r="S1345" s="1033"/>
      <c r="T1345" s="1033"/>
      <c r="U1345" s="1028"/>
      <c r="V1345" s="1029"/>
    </row>
    <row r="1346" spans="3:22" s="1034" customFormat="1">
      <c r="C1346" s="1045"/>
      <c r="D1346" s="1046"/>
      <c r="F1346" s="1047"/>
      <c r="N1346" s="1042"/>
      <c r="O1346" s="1043"/>
      <c r="P1346" s="1044"/>
      <c r="Q1346" s="1044"/>
      <c r="R1346" s="1033"/>
      <c r="S1346" s="1033"/>
      <c r="T1346" s="1033"/>
      <c r="U1346" s="1028"/>
      <c r="V1346" s="1029"/>
    </row>
    <row r="1347" spans="3:22" s="1034" customFormat="1">
      <c r="C1347" s="1045"/>
      <c r="D1347" s="1046"/>
      <c r="F1347" s="1047"/>
      <c r="N1347" s="1042"/>
      <c r="O1347" s="1043"/>
      <c r="P1347" s="1044"/>
      <c r="Q1347" s="1044"/>
      <c r="R1347" s="1033"/>
      <c r="S1347" s="1033"/>
      <c r="T1347" s="1033"/>
      <c r="U1347" s="1028"/>
      <c r="V1347" s="1029"/>
    </row>
    <row r="1348" spans="3:22" s="1034" customFormat="1">
      <c r="C1348" s="1045"/>
      <c r="D1348" s="1046"/>
      <c r="F1348" s="1047"/>
      <c r="N1348" s="1042"/>
      <c r="O1348" s="1043"/>
      <c r="P1348" s="1044"/>
      <c r="Q1348" s="1044"/>
      <c r="R1348" s="1033"/>
      <c r="S1348" s="1033"/>
      <c r="T1348" s="1033"/>
      <c r="U1348" s="1028"/>
      <c r="V1348" s="1029"/>
    </row>
    <row r="1349" spans="3:22" s="1034" customFormat="1">
      <c r="C1349" s="1045"/>
      <c r="D1349" s="1046"/>
      <c r="F1349" s="1047"/>
      <c r="N1349" s="1042"/>
      <c r="O1349" s="1043"/>
      <c r="P1349" s="1044"/>
      <c r="Q1349" s="1044"/>
      <c r="R1349" s="1033"/>
      <c r="S1349" s="1033"/>
      <c r="T1349" s="1033"/>
      <c r="U1349" s="1028"/>
      <c r="V1349" s="1029"/>
    </row>
    <row r="1350" spans="3:22" s="1034" customFormat="1">
      <c r="C1350" s="1045"/>
      <c r="D1350" s="1046"/>
      <c r="F1350" s="1047"/>
      <c r="N1350" s="1042"/>
      <c r="O1350" s="1043"/>
      <c r="P1350" s="1044"/>
      <c r="Q1350" s="1044"/>
      <c r="R1350" s="1033"/>
      <c r="S1350" s="1033"/>
      <c r="T1350" s="1033"/>
      <c r="U1350" s="1028"/>
      <c r="V1350" s="1029"/>
    </row>
    <row r="1351" spans="3:22" s="1034" customFormat="1">
      <c r="C1351" s="1045"/>
      <c r="D1351" s="1046"/>
      <c r="F1351" s="1047"/>
      <c r="N1351" s="1042"/>
      <c r="O1351" s="1043"/>
      <c r="P1351" s="1044"/>
      <c r="Q1351" s="1044"/>
      <c r="R1351" s="1033"/>
      <c r="S1351" s="1033"/>
      <c r="T1351" s="1033"/>
      <c r="U1351" s="1028"/>
      <c r="V1351" s="1029"/>
    </row>
    <row r="1352" spans="3:22" s="1034" customFormat="1">
      <c r="C1352" s="1045"/>
      <c r="D1352" s="1046"/>
      <c r="F1352" s="1047"/>
      <c r="N1352" s="1042"/>
      <c r="O1352" s="1043"/>
      <c r="P1352" s="1044"/>
      <c r="Q1352" s="1044"/>
      <c r="R1352" s="1033"/>
      <c r="S1352" s="1033"/>
      <c r="T1352" s="1033"/>
      <c r="U1352" s="1028"/>
      <c r="V1352" s="1029"/>
    </row>
    <row r="1353" spans="3:22" s="1034" customFormat="1">
      <c r="C1353" s="1045"/>
      <c r="D1353" s="1046"/>
      <c r="F1353" s="1047"/>
      <c r="N1353" s="1042"/>
      <c r="O1353" s="1043"/>
      <c r="P1353" s="1044"/>
      <c r="Q1353" s="1044"/>
      <c r="R1353" s="1033"/>
      <c r="S1353" s="1033"/>
      <c r="T1353" s="1033"/>
      <c r="U1353" s="1028"/>
      <c r="V1353" s="1029"/>
    </row>
    <row r="1354" spans="3:22" s="1034" customFormat="1">
      <c r="C1354" s="1045"/>
      <c r="D1354" s="1046"/>
      <c r="F1354" s="1047"/>
      <c r="N1354" s="1042"/>
      <c r="O1354" s="1043"/>
      <c r="P1354" s="1044"/>
      <c r="Q1354" s="1044"/>
      <c r="R1354" s="1033"/>
      <c r="S1354" s="1033"/>
      <c r="T1354" s="1033"/>
      <c r="U1354" s="1028"/>
      <c r="V1354" s="1029"/>
    </row>
    <row r="1355" spans="3:22" s="1034" customFormat="1">
      <c r="C1355" s="1045"/>
      <c r="D1355" s="1046"/>
      <c r="F1355" s="1047"/>
      <c r="N1355" s="1042"/>
      <c r="O1355" s="1043"/>
      <c r="P1355" s="1044"/>
      <c r="Q1355" s="1044"/>
      <c r="R1355" s="1033"/>
      <c r="S1355" s="1033"/>
      <c r="T1355" s="1033"/>
      <c r="U1355" s="1028"/>
      <c r="V1355" s="1029"/>
    </row>
    <row r="1356" spans="3:22" s="1034" customFormat="1">
      <c r="C1356" s="1045"/>
      <c r="D1356" s="1046"/>
      <c r="F1356" s="1047"/>
      <c r="N1356" s="1042"/>
      <c r="O1356" s="1043"/>
      <c r="P1356" s="1044"/>
      <c r="Q1356" s="1044"/>
      <c r="R1356" s="1033"/>
      <c r="S1356" s="1033"/>
      <c r="T1356" s="1033"/>
      <c r="U1356" s="1028"/>
      <c r="V1356" s="1029"/>
    </row>
    <row r="1357" spans="3:22" s="1034" customFormat="1">
      <c r="C1357" s="1045"/>
      <c r="D1357" s="1046"/>
      <c r="F1357" s="1047"/>
      <c r="N1357" s="1042"/>
      <c r="O1357" s="1043"/>
      <c r="P1357" s="1044"/>
      <c r="Q1357" s="1044"/>
      <c r="R1357" s="1033"/>
      <c r="S1357" s="1033"/>
      <c r="T1357" s="1033"/>
      <c r="U1357" s="1028"/>
      <c r="V1357" s="1029"/>
    </row>
    <row r="1358" spans="3:22" s="1034" customFormat="1">
      <c r="C1358" s="1045"/>
      <c r="D1358" s="1046"/>
      <c r="F1358" s="1047"/>
      <c r="N1358" s="1042"/>
      <c r="O1358" s="1043"/>
      <c r="P1358" s="1044"/>
      <c r="Q1358" s="1044"/>
      <c r="R1358" s="1033"/>
      <c r="S1358" s="1033"/>
      <c r="T1358" s="1033"/>
      <c r="U1358" s="1028"/>
      <c r="V1358" s="1029"/>
    </row>
    <row r="1359" spans="3:22">
      <c r="D1359" s="1046"/>
    </row>
    <row r="1360" spans="3:22">
      <c r="D1360" s="1046"/>
    </row>
    <row r="1361" spans="1:6" s="1028" customFormat="1">
      <c r="A1361" s="1034"/>
      <c r="B1361" s="1034"/>
      <c r="C1361" s="1045"/>
      <c r="D1361" s="1046"/>
      <c r="E1361" s="1034"/>
      <c r="F1361" s="1047"/>
    </row>
    <row r="1362" spans="1:6">
      <c r="A1362" s="1028"/>
      <c r="B1362" s="1028"/>
    </row>
    <row r="1363" spans="1:6">
      <c r="A1363" s="1028"/>
      <c r="B1363" s="1028"/>
    </row>
    <row r="1364" spans="1:6">
      <c r="A1364" s="1028"/>
      <c r="B1364" s="1028"/>
      <c r="C1364" s="1028"/>
      <c r="D1364" s="1028"/>
      <c r="E1364" s="1028"/>
      <c r="F1364" s="1028"/>
    </row>
  </sheetData>
  <mergeCells count="33">
    <mergeCell ref="A576:C576"/>
    <mergeCell ref="A352:R352"/>
    <mergeCell ref="A354:B354"/>
    <mergeCell ref="D355:L355"/>
    <mergeCell ref="N355:R355"/>
    <mergeCell ref="A440:R440"/>
    <mergeCell ref="A442:B442"/>
    <mergeCell ref="A530:B530"/>
    <mergeCell ref="D531:L531"/>
    <mergeCell ref="N531:R531"/>
    <mergeCell ref="A95:B95"/>
    <mergeCell ref="A177:R177"/>
    <mergeCell ref="A179:B179"/>
    <mergeCell ref="D180:L180"/>
    <mergeCell ref="N180:R180"/>
    <mergeCell ref="A183:B183"/>
    <mergeCell ref="A264:R264"/>
    <mergeCell ref="A266:B266"/>
    <mergeCell ref="D267:L267"/>
    <mergeCell ref="A528:R528"/>
    <mergeCell ref="D443:L443"/>
    <mergeCell ref="N443:R443"/>
    <mergeCell ref="N267:R267"/>
    <mergeCell ref="A89:R89"/>
    <mergeCell ref="A91:B91"/>
    <mergeCell ref="D92:L92"/>
    <mergeCell ref="N92:R92"/>
    <mergeCell ref="A1:R1"/>
    <mergeCell ref="A3:B3"/>
    <mergeCell ref="D4:L4"/>
    <mergeCell ref="N4:R4"/>
    <mergeCell ref="A7:B7"/>
    <mergeCell ref="A47:B47"/>
  </mergeCells>
  <printOptions horizontalCentered="1"/>
  <pageMargins left="0.23622047244094491" right="0.19685039370078741" top="0.35433070866141736" bottom="0.19685039370078741" header="0.15748031496062992" footer="0.15748031496062992"/>
  <pageSetup paperSize="9" scale="75" fitToHeight="3" orientation="portrait" r:id="rId1"/>
  <headerFooter alignWithMargins="0"/>
  <rowBreaks count="6" manualBreakCount="6">
    <brk id="87" max="17" man="1"/>
    <brk id="176" max="17" man="1"/>
    <brk id="263" max="17" man="1"/>
    <brk id="351" max="16383" man="1"/>
    <brk id="439" max="16383" man="1"/>
    <brk id="52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9"/>
  <sheetViews>
    <sheetView showGridLines="0" zoomScaleNormal="100" workbookViewId="0">
      <selection sqref="A1:R1"/>
    </sheetView>
  </sheetViews>
  <sheetFormatPr defaultRowHeight="12.75"/>
  <cols>
    <col min="1" max="1" width="0.85546875" style="1050" customWidth="1"/>
    <col min="2" max="3" width="0.5703125" style="1050" customWidth="1"/>
    <col min="4" max="4" width="16.28515625" style="1050" customWidth="1"/>
    <col min="5" max="5" width="2.85546875" style="1051" customWidth="1"/>
    <col min="6" max="6" width="8" style="1050" customWidth="1"/>
    <col min="7" max="7" width="7.28515625" style="1050" customWidth="1"/>
    <col min="8" max="8" width="0.5703125" style="1050" customWidth="1"/>
    <col min="9" max="9" width="8.5703125" style="1050" customWidth="1"/>
    <col min="10" max="10" width="8.28515625" style="1050" customWidth="1"/>
    <col min="11" max="12" width="8.5703125" style="1050" customWidth="1"/>
    <col min="13" max="13" width="9.140625" style="1050" customWidth="1"/>
    <col min="14" max="14" width="9.5703125" style="1050" customWidth="1"/>
    <col min="15" max="15" width="9.42578125" style="1050" customWidth="1"/>
    <col min="16" max="16" width="7.42578125" style="1050" customWidth="1"/>
    <col min="17" max="17" width="8.42578125" style="1050" customWidth="1"/>
    <col min="18" max="18" width="7.7109375" style="1050" customWidth="1"/>
  </cols>
  <sheetData>
    <row r="1" spans="1:20" s="212" customFormat="1" ht="36.6" customHeight="1" thickBot="1">
      <c r="A1" s="1173" t="s">
        <v>818</v>
      </c>
      <c r="B1" s="1173"/>
      <c r="C1" s="1174"/>
      <c r="D1" s="1174"/>
      <c r="E1" s="1174"/>
      <c r="F1" s="1174"/>
      <c r="G1" s="1174"/>
      <c r="H1" s="1174"/>
      <c r="I1" s="1174"/>
      <c r="J1" s="1174"/>
      <c r="K1" s="1174"/>
      <c r="L1" s="1174"/>
      <c r="M1" s="1174"/>
      <c r="N1" s="1174"/>
      <c r="O1" s="1174"/>
      <c r="P1" s="1174"/>
      <c r="Q1" s="1174"/>
      <c r="R1" s="1174"/>
    </row>
    <row r="2" spans="1:20" s="10" customFormat="1" ht="16.149999999999999" customHeight="1">
      <c r="A2" s="1089" t="str">
        <f>"November 2014"</f>
        <v>November 2014</v>
      </c>
      <c r="B2" s="1089"/>
      <c r="C2" s="1089"/>
      <c r="D2" s="1089"/>
      <c r="E2" s="1051"/>
      <c r="F2" s="1089"/>
      <c r="G2" s="1089"/>
      <c r="H2" s="1089"/>
      <c r="I2" s="1089"/>
      <c r="J2" s="1089"/>
      <c r="K2" s="1089"/>
      <c r="L2" s="1089"/>
      <c r="M2" s="1089"/>
      <c r="N2" s="1089"/>
      <c r="O2" s="1089"/>
      <c r="P2" s="1089"/>
      <c r="Q2" s="1089"/>
      <c r="R2" s="1090" t="s">
        <v>0</v>
      </c>
    </row>
    <row r="3" spans="1:20" s="10" customFormat="1" ht="16.149999999999999" customHeight="1">
      <c r="A3" s="1089" t="s">
        <v>1</v>
      </c>
      <c r="B3" s="1089"/>
      <c r="C3" s="1089"/>
      <c r="D3" s="1089"/>
      <c r="E3" s="1051"/>
      <c r="F3" s="1089"/>
      <c r="G3" s="1088"/>
      <c r="H3" s="1088"/>
      <c r="I3" s="1088"/>
      <c r="J3" s="1088"/>
      <c r="K3" s="1088"/>
      <c r="L3" s="1088"/>
      <c r="M3" s="1088"/>
      <c r="N3" s="1088"/>
      <c r="O3" s="1088"/>
      <c r="P3" s="1088"/>
      <c r="Q3" s="1088"/>
    </row>
    <row r="4" spans="1:20" s="22" customFormat="1" ht="11.25" customHeight="1">
      <c r="A4" s="1085"/>
      <c r="B4" s="1085"/>
      <c r="C4" s="1085"/>
      <c r="D4" s="1085"/>
      <c r="E4" s="1083"/>
      <c r="F4" s="1087"/>
      <c r="G4" s="1087"/>
      <c r="H4" s="1087"/>
      <c r="I4" s="1087"/>
      <c r="J4" s="1087"/>
      <c r="K4" s="1087"/>
      <c r="L4" s="1087"/>
      <c r="M4" s="1087"/>
      <c r="N4" s="1087"/>
      <c r="O4" s="1084" t="s">
        <v>218</v>
      </c>
      <c r="P4" s="1087"/>
      <c r="Q4" s="1087"/>
      <c r="R4" s="1084" t="s">
        <v>165</v>
      </c>
    </row>
    <row r="5" spans="1:20" s="22" customFormat="1" ht="11.25" customHeight="1">
      <c r="A5" s="1085"/>
      <c r="B5" s="1085"/>
      <c r="C5" s="1085"/>
      <c r="D5" s="1077"/>
      <c r="E5" s="1078"/>
      <c r="F5" s="1175" t="s">
        <v>219</v>
      </c>
      <c r="G5" s="1175"/>
      <c r="H5" s="1128"/>
      <c r="I5" s="1084"/>
      <c r="J5" s="1084" t="s">
        <v>220</v>
      </c>
      <c r="K5" s="1084" t="s">
        <v>219</v>
      </c>
      <c r="L5" s="1084"/>
      <c r="M5" s="1084" t="s">
        <v>220</v>
      </c>
      <c r="N5" s="1084" t="s">
        <v>219</v>
      </c>
      <c r="O5" s="1086" t="s">
        <v>221</v>
      </c>
      <c r="P5" s="1084" t="s">
        <v>220</v>
      </c>
      <c r="Q5" s="1084"/>
      <c r="R5" s="1084" t="s">
        <v>220</v>
      </c>
    </row>
    <row r="6" spans="1:20" s="22" customFormat="1" ht="11.25" customHeight="1">
      <c r="A6" s="1085"/>
      <c r="B6" s="1085"/>
      <c r="C6" s="1085"/>
      <c r="D6" s="1077"/>
      <c r="E6" s="1078"/>
      <c r="F6" s="1176" t="s">
        <v>222</v>
      </c>
      <c r="G6" s="1176"/>
      <c r="H6" s="1128"/>
      <c r="I6" s="1084" t="s">
        <v>223</v>
      </c>
      <c r="J6" s="1134" t="s">
        <v>224</v>
      </c>
      <c r="K6" s="1084" t="s">
        <v>222</v>
      </c>
      <c r="L6" s="1084" t="s">
        <v>225</v>
      </c>
      <c r="M6" s="1134" t="s">
        <v>224</v>
      </c>
      <c r="N6" s="1084" t="s">
        <v>222</v>
      </c>
      <c r="O6" s="1134" t="s">
        <v>226</v>
      </c>
      <c r="P6" s="1134" t="s">
        <v>224</v>
      </c>
      <c r="Q6" s="1084" t="s">
        <v>227</v>
      </c>
      <c r="R6" s="1134" t="s">
        <v>224</v>
      </c>
    </row>
    <row r="7" spans="1:20" s="22" customFormat="1" ht="11.25" customHeight="1">
      <c r="A7" s="1077"/>
      <c r="B7" s="1077"/>
      <c r="C7" s="1077"/>
      <c r="D7" s="1077"/>
      <c r="E7" s="1083" t="s">
        <v>15</v>
      </c>
      <c r="F7" s="1079" t="s">
        <v>228</v>
      </c>
      <c r="G7" s="1079" t="s">
        <v>223</v>
      </c>
      <c r="H7" s="1082"/>
      <c r="I7" s="1079" t="s">
        <v>229</v>
      </c>
      <c r="J7" s="1079" t="s">
        <v>223</v>
      </c>
      <c r="K7" s="1079" t="s">
        <v>225</v>
      </c>
      <c r="L7" s="1079" t="s">
        <v>229</v>
      </c>
      <c r="M7" s="1079" t="s">
        <v>225</v>
      </c>
      <c r="N7" s="1080" t="s">
        <v>230</v>
      </c>
      <c r="O7" s="1081" t="s">
        <v>231</v>
      </c>
      <c r="P7" s="1080" t="s">
        <v>218</v>
      </c>
      <c r="Q7" s="1079" t="s">
        <v>232</v>
      </c>
      <c r="R7" s="1079" t="s">
        <v>233</v>
      </c>
    </row>
    <row r="8" spans="1:20" s="22" customFormat="1" ht="6.6" customHeight="1">
      <c r="A8" s="1066"/>
      <c r="B8" s="1066"/>
      <c r="C8" s="1066"/>
      <c r="D8" s="1050"/>
      <c r="E8" s="1051"/>
      <c r="F8" s="1050"/>
      <c r="G8" s="1050"/>
      <c r="H8" s="1050"/>
      <c r="I8" s="1050"/>
      <c r="J8" s="1050"/>
      <c r="K8" s="1050"/>
      <c r="L8" s="1050"/>
      <c r="M8" s="1050"/>
      <c r="N8" s="1050"/>
      <c r="O8" s="1050"/>
      <c r="P8" s="1050"/>
      <c r="Q8" s="1050"/>
    </row>
    <row r="9" spans="1:20" s="22" customFormat="1" ht="11.25" customHeight="1">
      <c r="A9" s="1172" t="s">
        <v>234</v>
      </c>
      <c r="B9" s="1172"/>
      <c r="C9" s="1172"/>
      <c r="D9" s="1172"/>
      <c r="E9" s="4">
        <v>1</v>
      </c>
      <c r="F9" s="1135"/>
      <c r="G9" s="1050"/>
      <c r="H9" s="1050"/>
      <c r="I9" s="1050"/>
      <c r="J9" s="1050"/>
      <c r="K9" s="1050"/>
      <c r="L9" s="1050"/>
      <c r="M9" s="1050"/>
      <c r="N9" s="1050"/>
      <c r="O9" s="1050"/>
      <c r="P9" s="1050"/>
      <c r="Q9" s="1050"/>
    </row>
    <row r="10" spans="1:20" s="22" customFormat="1" ht="11.25" customHeight="1">
      <c r="B10" s="1068"/>
      <c r="D10" s="1127" t="s">
        <v>235</v>
      </c>
      <c r="E10" s="214"/>
      <c r="F10" s="215"/>
      <c r="G10" s="215"/>
      <c r="H10" s="215"/>
      <c r="I10" s="215"/>
      <c r="J10" s="215"/>
      <c r="K10" s="215"/>
      <c r="L10" s="215"/>
      <c r="M10" s="215"/>
      <c r="N10" s="215"/>
      <c r="O10" s="215"/>
      <c r="P10" s="215"/>
      <c r="Q10" s="216"/>
      <c r="R10" s="216"/>
    </row>
    <row r="11" spans="1:20" s="22" customFormat="1" ht="12" customHeight="1">
      <c r="B11" s="1068"/>
      <c r="D11" s="115" t="s">
        <v>236</v>
      </c>
      <c r="E11" s="207">
        <v>3</v>
      </c>
      <c r="F11" s="35">
        <v>0.1</v>
      </c>
      <c r="G11" s="35">
        <v>26.6</v>
      </c>
      <c r="H11" s="35"/>
      <c r="I11" s="35">
        <v>5.0999999999999996</v>
      </c>
      <c r="J11" s="35">
        <v>31.8</v>
      </c>
      <c r="K11" s="35">
        <v>29.6</v>
      </c>
      <c r="L11" s="35">
        <v>48.6</v>
      </c>
      <c r="M11" s="35">
        <v>78.2</v>
      </c>
      <c r="N11" s="35">
        <v>4.4000000000000004</v>
      </c>
      <c r="O11" s="35">
        <v>1</v>
      </c>
      <c r="P11" s="35">
        <v>5.4</v>
      </c>
      <c r="Q11" s="35">
        <v>0.9</v>
      </c>
      <c r="R11" s="35">
        <v>116.3</v>
      </c>
      <c r="T11" s="816"/>
    </row>
    <row r="12" spans="1:20" s="22" customFormat="1" ht="11.25" customHeight="1">
      <c r="A12" s="1066"/>
      <c r="B12" s="1066"/>
      <c r="C12" s="1066"/>
      <c r="D12" s="1130" t="s">
        <v>237</v>
      </c>
      <c r="E12" s="218">
        <v>4</v>
      </c>
      <c r="F12" s="35">
        <v>0.1</v>
      </c>
      <c r="G12" s="35">
        <v>24.6</v>
      </c>
      <c r="H12" s="35"/>
      <c r="I12" s="35">
        <v>4.8</v>
      </c>
      <c r="J12" s="35">
        <v>29.4</v>
      </c>
      <c r="K12" s="35">
        <v>27.6</v>
      </c>
      <c r="L12" s="35">
        <v>45.4</v>
      </c>
      <c r="M12" s="35">
        <v>73.099999999999994</v>
      </c>
      <c r="N12" s="35">
        <v>3.9</v>
      </c>
      <c r="O12" s="35">
        <v>0.9</v>
      </c>
      <c r="P12" s="35">
        <v>4.8</v>
      </c>
      <c r="Q12" s="35">
        <v>0.5</v>
      </c>
      <c r="R12" s="35">
        <v>107.9</v>
      </c>
      <c r="S12" s="1067"/>
    </row>
    <row r="13" spans="1:20" s="22" customFormat="1" ht="11.25" customHeight="1">
      <c r="A13" s="1066"/>
      <c r="B13" s="1066"/>
      <c r="C13" s="1066"/>
      <c r="D13" s="1130" t="s">
        <v>238</v>
      </c>
      <c r="E13" s="218"/>
      <c r="F13" s="35" t="s">
        <v>29</v>
      </c>
      <c r="G13" s="35">
        <v>2</v>
      </c>
      <c r="H13" s="35"/>
      <c r="I13" s="35">
        <v>0.3</v>
      </c>
      <c r="J13" s="35">
        <v>2.2999999999999998</v>
      </c>
      <c r="K13" s="35">
        <v>2</v>
      </c>
      <c r="L13" s="35">
        <v>3.2</v>
      </c>
      <c r="M13" s="35">
        <v>5.2</v>
      </c>
      <c r="N13" s="35">
        <v>0.5</v>
      </c>
      <c r="O13" s="35">
        <v>0.1</v>
      </c>
      <c r="P13" s="35">
        <v>0.6</v>
      </c>
      <c r="Q13" s="35">
        <v>0.3</v>
      </c>
      <c r="R13" s="35">
        <v>8.4</v>
      </c>
      <c r="S13" s="1067"/>
    </row>
    <row r="14" spans="1:20" s="22" customFormat="1" ht="11.25" customHeight="1">
      <c r="A14" s="1066"/>
      <c r="B14" s="1066"/>
      <c r="C14" s="1066"/>
      <c r="D14" s="1130" t="s">
        <v>239</v>
      </c>
      <c r="E14" s="218"/>
      <c r="F14" s="35" t="s">
        <v>29</v>
      </c>
      <c r="G14" s="35">
        <v>1.1000000000000001</v>
      </c>
      <c r="H14" s="35"/>
      <c r="I14" s="35">
        <v>0.2</v>
      </c>
      <c r="J14" s="35">
        <v>1.3</v>
      </c>
      <c r="K14" s="35">
        <v>1.2</v>
      </c>
      <c r="L14" s="35">
        <v>1.9</v>
      </c>
      <c r="M14" s="35">
        <v>3.1</v>
      </c>
      <c r="N14" s="35">
        <v>0.3</v>
      </c>
      <c r="O14" s="35">
        <v>0.1</v>
      </c>
      <c r="P14" s="35">
        <v>0.4</v>
      </c>
      <c r="Q14" s="35">
        <v>0.2</v>
      </c>
      <c r="R14" s="35">
        <v>5</v>
      </c>
      <c r="S14" s="1067"/>
    </row>
    <row r="15" spans="1:20" s="22" customFormat="1" ht="11.25" customHeight="1">
      <c r="A15" s="1066"/>
      <c r="B15" s="1066"/>
      <c r="D15" s="1130" t="s">
        <v>240</v>
      </c>
      <c r="E15" s="218">
        <v>5</v>
      </c>
      <c r="F15" s="35">
        <v>0.1</v>
      </c>
      <c r="G15" s="35">
        <v>25.8</v>
      </c>
      <c r="H15" s="35"/>
      <c r="I15" s="35">
        <v>5</v>
      </c>
      <c r="J15" s="35">
        <v>30.8</v>
      </c>
      <c r="K15" s="35">
        <v>28.8</v>
      </c>
      <c r="L15" s="35">
        <v>47.4</v>
      </c>
      <c r="M15" s="35">
        <v>76.3</v>
      </c>
      <c r="N15" s="35">
        <v>4.2</v>
      </c>
      <c r="O15" s="35">
        <v>1</v>
      </c>
      <c r="P15" s="35">
        <v>5.2</v>
      </c>
      <c r="Q15" s="35">
        <v>0.7</v>
      </c>
      <c r="R15" s="35">
        <v>113</v>
      </c>
      <c r="S15" s="1067"/>
    </row>
    <row r="16" spans="1:20" s="22" customFormat="1" ht="6" customHeight="1">
      <c r="A16" s="1068"/>
      <c r="B16" s="1068"/>
      <c r="C16" s="1131"/>
      <c r="D16" s="219"/>
      <c r="E16" s="214"/>
      <c r="F16" s="1105"/>
      <c r="G16" s="1105"/>
      <c r="H16" s="1105"/>
      <c r="I16" s="1105"/>
      <c r="J16" s="1105"/>
      <c r="K16" s="1105"/>
      <c r="L16" s="1105"/>
      <c r="M16" s="1105"/>
      <c r="N16" s="1105"/>
      <c r="O16" s="1105"/>
      <c r="P16" s="1105"/>
      <c r="Q16" s="1105"/>
      <c r="R16" s="1105"/>
    </row>
    <row r="17" spans="1:19" s="22" customFormat="1" ht="11.25" customHeight="1">
      <c r="C17" s="1131"/>
      <c r="D17" s="1127" t="s">
        <v>241</v>
      </c>
      <c r="E17" s="214"/>
      <c r="F17" s="220"/>
      <c r="G17" s="220"/>
      <c r="H17" s="220"/>
      <c r="I17" s="220"/>
      <c r="J17" s="220"/>
      <c r="K17" s="220"/>
      <c r="L17" s="220"/>
      <c r="M17" s="220"/>
      <c r="N17" s="220"/>
      <c r="O17" s="220"/>
      <c r="P17" s="220"/>
      <c r="Q17" s="220"/>
      <c r="R17" s="220"/>
    </row>
    <row r="18" spans="1:19" s="22" customFormat="1" ht="12" customHeight="1">
      <c r="B18" s="1068"/>
      <c r="D18" s="1136" t="s">
        <v>236</v>
      </c>
      <c r="E18" s="4">
        <v>3</v>
      </c>
      <c r="F18" s="35">
        <v>1.4</v>
      </c>
      <c r="G18" s="35">
        <v>171.8</v>
      </c>
      <c r="H18" s="35"/>
      <c r="I18" s="35">
        <v>30.3</v>
      </c>
      <c r="J18" s="35">
        <v>203.6</v>
      </c>
      <c r="K18" s="35">
        <v>52.3</v>
      </c>
      <c r="L18" s="35">
        <v>84.5</v>
      </c>
      <c r="M18" s="35">
        <v>136.80000000000001</v>
      </c>
      <c r="N18" s="35">
        <v>13.1</v>
      </c>
      <c r="O18" s="35">
        <v>2.2999999999999998</v>
      </c>
      <c r="P18" s="35">
        <v>15.4</v>
      </c>
      <c r="Q18" s="35">
        <v>4.2</v>
      </c>
      <c r="R18" s="35">
        <v>360</v>
      </c>
    </row>
    <row r="19" spans="1:19" s="22" customFormat="1" ht="11.25" customHeight="1">
      <c r="A19" s="1066"/>
      <c r="B19" s="1066"/>
      <c r="C19" s="1066"/>
      <c r="D19" s="1129" t="s">
        <v>237</v>
      </c>
      <c r="E19" s="1051">
        <v>4</v>
      </c>
      <c r="F19" s="35">
        <v>1</v>
      </c>
      <c r="G19" s="35">
        <v>122.8</v>
      </c>
      <c r="H19" s="35"/>
      <c r="I19" s="35">
        <v>22.6</v>
      </c>
      <c r="J19" s="35">
        <v>146.4</v>
      </c>
      <c r="K19" s="35">
        <v>40.5</v>
      </c>
      <c r="L19" s="35">
        <v>65.400000000000006</v>
      </c>
      <c r="M19" s="35">
        <v>105.9</v>
      </c>
      <c r="N19" s="35">
        <v>9.6999999999999993</v>
      </c>
      <c r="O19" s="35">
        <v>1.8</v>
      </c>
      <c r="P19" s="35">
        <v>11.6</v>
      </c>
      <c r="Q19" s="35">
        <v>1.9</v>
      </c>
      <c r="R19" s="35">
        <v>265.8</v>
      </c>
      <c r="S19" s="1067"/>
    </row>
    <row r="20" spans="1:19" s="22" customFormat="1" ht="11.25" customHeight="1">
      <c r="A20" s="1066"/>
      <c r="B20" s="1066"/>
      <c r="C20" s="1066"/>
      <c r="D20" s="1129" t="s">
        <v>238</v>
      </c>
      <c r="E20" s="1051"/>
      <c r="F20" s="35">
        <v>0.4</v>
      </c>
      <c r="G20" s="35">
        <v>49</v>
      </c>
      <c r="H20" s="35"/>
      <c r="I20" s="35">
        <v>7.7</v>
      </c>
      <c r="J20" s="35">
        <v>57.1</v>
      </c>
      <c r="K20" s="35">
        <v>11.7</v>
      </c>
      <c r="L20" s="35">
        <v>19.100000000000001</v>
      </c>
      <c r="M20" s="35">
        <v>30.9</v>
      </c>
      <c r="N20" s="35">
        <v>3.4</v>
      </c>
      <c r="O20" s="35">
        <v>0.5</v>
      </c>
      <c r="P20" s="35">
        <v>3.9</v>
      </c>
      <c r="Q20" s="35">
        <v>2.2999999999999998</v>
      </c>
      <c r="R20" s="35">
        <v>94.2</v>
      </c>
      <c r="S20" s="1067"/>
    </row>
    <row r="21" spans="1:19" s="22" customFormat="1" ht="11.25" customHeight="1">
      <c r="A21" s="1066"/>
      <c r="B21" s="1066"/>
      <c r="C21" s="1066"/>
      <c r="D21" s="1129" t="s">
        <v>239</v>
      </c>
      <c r="F21" s="35">
        <v>0.2</v>
      </c>
      <c r="G21" s="35">
        <v>27.5</v>
      </c>
      <c r="H21" s="35"/>
      <c r="I21" s="35">
        <v>4.4000000000000004</v>
      </c>
      <c r="J21" s="35">
        <v>32.1</v>
      </c>
      <c r="K21" s="35">
        <v>7.4</v>
      </c>
      <c r="L21" s="35">
        <v>11.9</v>
      </c>
      <c r="M21" s="35">
        <v>19.399999999999999</v>
      </c>
      <c r="N21" s="35">
        <v>2</v>
      </c>
      <c r="O21" s="35">
        <v>0.3</v>
      </c>
      <c r="P21" s="35">
        <v>2.2999999999999998</v>
      </c>
      <c r="Q21" s="35">
        <v>1.4</v>
      </c>
      <c r="R21" s="35">
        <v>55.2</v>
      </c>
      <c r="S21" s="1067"/>
    </row>
    <row r="22" spans="1:19" s="22" customFormat="1" ht="11.25" customHeight="1">
      <c r="A22" s="1066"/>
      <c r="B22" s="1066"/>
      <c r="D22" s="1129" t="s">
        <v>240</v>
      </c>
      <c r="E22" s="1051">
        <v>5</v>
      </c>
      <c r="F22" s="35">
        <v>1.2</v>
      </c>
      <c r="G22" s="35">
        <v>150.5</v>
      </c>
      <c r="H22" s="35"/>
      <c r="I22" s="35">
        <v>27</v>
      </c>
      <c r="J22" s="35">
        <v>178.7</v>
      </c>
      <c r="K22" s="35">
        <v>48</v>
      </c>
      <c r="L22" s="35">
        <v>77.5</v>
      </c>
      <c r="M22" s="35">
        <v>125.5</v>
      </c>
      <c r="N22" s="35">
        <v>11.8</v>
      </c>
      <c r="O22" s="35">
        <v>2.2000000000000002</v>
      </c>
      <c r="P22" s="35">
        <v>13.9</v>
      </c>
      <c r="Q22" s="35">
        <v>3.3</v>
      </c>
      <c r="R22" s="35">
        <v>321.5</v>
      </c>
      <c r="S22" s="1067"/>
    </row>
    <row r="23" spans="1:19" s="22" customFormat="1" ht="6.6" customHeight="1">
      <c r="A23" s="1068"/>
      <c r="B23" s="1068"/>
      <c r="C23" s="1131"/>
      <c r="D23" s="219"/>
      <c r="E23" s="214"/>
      <c r="F23" s="1105"/>
      <c r="G23" s="1105"/>
      <c r="H23" s="1105"/>
      <c r="I23" s="1105"/>
      <c r="J23" s="1105"/>
      <c r="K23" s="1105"/>
      <c r="L23" s="1105"/>
      <c r="M23" s="1105"/>
      <c r="N23" s="1105"/>
      <c r="O23" s="1105"/>
      <c r="P23" s="1105"/>
      <c r="Q23" s="1105"/>
      <c r="R23" s="1105"/>
    </row>
    <row r="24" spans="1:19" s="22" customFormat="1" ht="11.45" customHeight="1">
      <c r="A24" s="1068"/>
      <c r="C24" s="1131"/>
      <c r="D24" s="1127" t="s">
        <v>242</v>
      </c>
      <c r="E24" s="214">
        <v>6</v>
      </c>
      <c r="F24" s="220"/>
      <c r="G24" s="220"/>
      <c r="H24" s="220"/>
      <c r="I24" s="220"/>
      <c r="J24" s="220"/>
      <c r="K24" s="220"/>
      <c r="L24" s="220"/>
      <c r="M24" s="220"/>
      <c r="N24" s="220"/>
      <c r="O24" s="220"/>
      <c r="P24" s="220"/>
      <c r="Q24" s="220"/>
      <c r="R24" s="220"/>
    </row>
    <row r="25" spans="1:19" s="22" customFormat="1" ht="12" customHeight="1">
      <c r="B25" s="1068"/>
      <c r="D25" s="1136" t="s">
        <v>236</v>
      </c>
      <c r="E25" s="4">
        <v>3</v>
      </c>
      <c r="F25" s="35">
        <v>1.5</v>
      </c>
      <c r="G25" s="35">
        <v>198.5</v>
      </c>
      <c r="H25" s="35"/>
      <c r="I25" s="35">
        <v>35.5</v>
      </c>
      <c r="J25" s="35">
        <v>235.4</v>
      </c>
      <c r="K25" s="35">
        <v>81.900000000000006</v>
      </c>
      <c r="L25" s="35">
        <v>133.30000000000001</v>
      </c>
      <c r="M25" s="35">
        <v>215.2</v>
      </c>
      <c r="N25" s="35">
        <v>17.5</v>
      </c>
      <c r="O25" s="35">
        <v>3.4</v>
      </c>
      <c r="P25" s="35">
        <v>20.9</v>
      </c>
      <c r="Q25" s="35">
        <v>5</v>
      </c>
      <c r="R25" s="35">
        <v>476.6</v>
      </c>
    </row>
    <row r="26" spans="1:19" s="22" customFormat="1" ht="11.25" customHeight="1">
      <c r="A26" s="1066"/>
      <c r="B26" s="1066"/>
      <c r="C26" s="1066"/>
      <c r="D26" s="1129" t="s">
        <v>237</v>
      </c>
      <c r="E26" s="1051">
        <v>4</v>
      </c>
      <c r="F26" s="35">
        <v>1.1000000000000001</v>
      </c>
      <c r="G26" s="35">
        <v>147.5</v>
      </c>
      <c r="H26" s="35"/>
      <c r="I26" s="35">
        <v>27.4</v>
      </c>
      <c r="J26" s="35">
        <v>175.9</v>
      </c>
      <c r="K26" s="35">
        <v>68.2</v>
      </c>
      <c r="L26" s="35">
        <v>111</v>
      </c>
      <c r="M26" s="35">
        <v>179.1</v>
      </c>
      <c r="N26" s="35">
        <v>13.7</v>
      </c>
      <c r="O26" s="35">
        <v>2.7</v>
      </c>
      <c r="P26" s="35">
        <v>16.399999999999999</v>
      </c>
      <c r="Q26" s="35">
        <v>2.4</v>
      </c>
      <c r="R26" s="35">
        <v>373.9</v>
      </c>
      <c r="S26" s="1067"/>
    </row>
    <row r="27" spans="1:19" s="22" customFormat="1" ht="11.25" customHeight="1">
      <c r="A27" s="1066"/>
      <c r="B27" s="1066"/>
      <c r="C27" s="1066"/>
      <c r="D27" s="1129" t="s">
        <v>238</v>
      </c>
      <c r="E27" s="1051"/>
      <c r="F27" s="35">
        <v>0.4</v>
      </c>
      <c r="G27" s="35">
        <v>51</v>
      </c>
      <c r="H27" s="35"/>
      <c r="I27" s="35">
        <v>8.1</v>
      </c>
      <c r="J27" s="35">
        <v>59.5</v>
      </c>
      <c r="K27" s="35">
        <v>13.7</v>
      </c>
      <c r="L27" s="35">
        <v>22.4</v>
      </c>
      <c r="M27" s="35">
        <v>36.1</v>
      </c>
      <c r="N27" s="35">
        <v>3.9</v>
      </c>
      <c r="O27" s="35">
        <v>0.6</v>
      </c>
      <c r="P27" s="35">
        <v>4.5</v>
      </c>
      <c r="Q27" s="35">
        <v>2.6</v>
      </c>
      <c r="R27" s="35">
        <v>102.7</v>
      </c>
      <c r="S27" s="1067"/>
    </row>
    <row r="28" spans="1:19" s="22" customFormat="1" ht="11.25" customHeight="1">
      <c r="A28" s="1066"/>
      <c r="B28" s="1066"/>
      <c r="C28" s="1066"/>
      <c r="D28" s="1129" t="s">
        <v>239</v>
      </c>
      <c r="E28" s="1051"/>
      <c r="F28" s="35">
        <v>0.2</v>
      </c>
      <c r="G28" s="35">
        <v>28.6</v>
      </c>
      <c r="H28" s="35"/>
      <c r="I28" s="35">
        <v>4.5999999999999996</v>
      </c>
      <c r="J28" s="35">
        <v>33.4</v>
      </c>
      <c r="K28" s="35">
        <v>8.6</v>
      </c>
      <c r="L28" s="35">
        <v>13.9</v>
      </c>
      <c r="M28" s="35">
        <v>22.5</v>
      </c>
      <c r="N28" s="35">
        <v>2.2999999999999998</v>
      </c>
      <c r="O28" s="35">
        <v>0.4</v>
      </c>
      <c r="P28" s="35">
        <v>2.7</v>
      </c>
      <c r="Q28" s="35">
        <v>1.6</v>
      </c>
      <c r="R28" s="35">
        <v>60.2</v>
      </c>
      <c r="S28" s="1067"/>
    </row>
    <row r="29" spans="1:19" s="22" customFormat="1" ht="11.25" customHeight="1">
      <c r="A29" s="1066"/>
      <c r="B29" s="1066"/>
      <c r="D29" s="1129" t="s">
        <v>240</v>
      </c>
      <c r="E29" s="1051">
        <v>5</v>
      </c>
      <c r="F29" s="35">
        <v>1.3</v>
      </c>
      <c r="G29" s="35">
        <v>176.3</v>
      </c>
      <c r="H29" s="35"/>
      <c r="I29" s="35">
        <v>32</v>
      </c>
      <c r="J29" s="35">
        <v>209.6</v>
      </c>
      <c r="K29" s="35">
        <v>76.900000000000006</v>
      </c>
      <c r="L29" s="35">
        <v>125</v>
      </c>
      <c r="M29" s="35">
        <v>201.9</v>
      </c>
      <c r="N29" s="35">
        <v>16</v>
      </c>
      <c r="O29" s="35">
        <v>3.1</v>
      </c>
      <c r="P29" s="35">
        <v>19.100000000000001</v>
      </c>
      <c r="Q29" s="35">
        <v>4</v>
      </c>
      <c r="R29" s="35">
        <v>434.7</v>
      </c>
      <c r="S29" s="1067"/>
    </row>
    <row r="30" spans="1:19" s="22" customFormat="1" ht="11.25" customHeight="1">
      <c r="A30" s="1066"/>
      <c r="B30" s="1066"/>
      <c r="C30" s="1066"/>
      <c r="D30" s="221"/>
      <c r="E30" s="222"/>
      <c r="F30" s="1105"/>
      <c r="G30" s="1105"/>
      <c r="H30" s="1105"/>
      <c r="I30" s="1105"/>
      <c r="J30" s="1105"/>
      <c r="K30" s="1105"/>
      <c r="L30" s="1105"/>
      <c r="M30" s="1105"/>
      <c r="N30" s="1105"/>
      <c r="O30" s="1105"/>
      <c r="P30" s="1105"/>
      <c r="Q30" s="1105"/>
      <c r="R30" s="1105"/>
      <c r="S30" s="1067"/>
    </row>
    <row r="31" spans="1:19" s="22" customFormat="1" ht="12.75" customHeight="1">
      <c r="A31" s="1172" t="s">
        <v>243</v>
      </c>
      <c r="B31" s="1172"/>
      <c r="C31" s="1172"/>
      <c r="D31" s="1172"/>
      <c r="E31" s="4">
        <v>2</v>
      </c>
      <c r="F31" s="1107"/>
      <c r="G31" s="1104"/>
      <c r="H31" s="1104"/>
      <c r="I31" s="1104"/>
      <c r="J31" s="1104"/>
      <c r="K31" s="1104"/>
      <c r="L31" s="1104"/>
      <c r="M31" s="1104"/>
      <c r="N31" s="1104"/>
      <c r="O31" s="1104"/>
      <c r="P31" s="1104"/>
      <c r="Q31" s="1104"/>
      <c r="R31" s="184"/>
      <c r="S31" s="1067"/>
    </row>
    <row r="32" spans="1:19" s="22" customFormat="1" ht="11.25" customHeight="1">
      <c r="B32" s="1068"/>
      <c r="D32" s="1127" t="s">
        <v>235</v>
      </c>
      <c r="E32" s="214"/>
      <c r="F32" s="220"/>
      <c r="G32" s="220"/>
      <c r="H32" s="220"/>
      <c r="I32" s="220"/>
      <c r="J32" s="220"/>
      <c r="K32" s="220"/>
      <c r="L32" s="220"/>
      <c r="M32" s="220"/>
      <c r="N32" s="220"/>
      <c r="O32" s="220"/>
      <c r="P32" s="220"/>
      <c r="Q32" s="220"/>
      <c r="R32" s="220"/>
    </row>
    <row r="33" spans="1:19" s="22" customFormat="1" ht="12" customHeight="1">
      <c r="B33" s="1068"/>
      <c r="D33" s="1136" t="s">
        <v>236</v>
      </c>
      <c r="E33" s="4">
        <v>3</v>
      </c>
      <c r="F33" s="35" t="s">
        <v>29</v>
      </c>
      <c r="G33" s="35">
        <v>1.2</v>
      </c>
      <c r="H33" s="35"/>
      <c r="I33" s="35">
        <v>0.4</v>
      </c>
      <c r="J33" s="35">
        <v>1.5</v>
      </c>
      <c r="K33" s="35">
        <v>1.5</v>
      </c>
      <c r="L33" s="35">
        <v>3.2</v>
      </c>
      <c r="M33" s="35">
        <v>4.5999999999999996</v>
      </c>
      <c r="N33" s="35">
        <v>0.6</v>
      </c>
      <c r="O33" s="35">
        <v>0.2</v>
      </c>
      <c r="P33" s="35">
        <v>0.8</v>
      </c>
      <c r="Q33" s="35">
        <v>0.6</v>
      </c>
      <c r="R33" s="35">
        <v>7.6</v>
      </c>
    </row>
    <row r="34" spans="1:19" s="22" customFormat="1" ht="11.25" customHeight="1">
      <c r="A34" s="1066"/>
      <c r="B34" s="1066"/>
      <c r="C34" s="1066"/>
      <c r="D34" s="1129" t="s">
        <v>237</v>
      </c>
      <c r="E34" s="1051">
        <v>4</v>
      </c>
      <c r="F34" s="35" t="s">
        <v>29</v>
      </c>
      <c r="G34" s="35">
        <v>0.9</v>
      </c>
      <c r="H34" s="35"/>
      <c r="I34" s="35">
        <v>0.3</v>
      </c>
      <c r="J34" s="35">
        <v>1.1000000000000001</v>
      </c>
      <c r="K34" s="35">
        <v>1.1000000000000001</v>
      </c>
      <c r="L34" s="35">
        <v>2.5</v>
      </c>
      <c r="M34" s="35">
        <v>3.6</v>
      </c>
      <c r="N34" s="35">
        <v>0.5</v>
      </c>
      <c r="O34" s="35">
        <v>0.2</v>
      </c>
      <c r="P34" s="35">
        <v>0.7</v>
      </c>
      <c r="Q34" s="35">
        <v>0.1</v>
      </c>
      <c r="R34" s="35">
        <v>5.5</v>
      </c>
      <c r="S34" s="1067"/>
    </row>
    <row r="35" spans="1:19" s="22" customFormat="1" ht="11.25" customHeight="1">
      <c r="A35" s="1066"/>
      <c r="B35" s="1066"/>
      <c r="C35" s="1066"/>
      <c r="D35" s="1129" t="s">
        <v>238</v>
      </c>
      <c r="E35" s="1051"/>
      <c r="F35" s="35" t="s">
        <v>30</v>
      </c>
      <c r="G35" s="35">
        <v>0.3</v>
      </c>
      <c r="H35" s="35"/>
      <c r="I35" s="35">
        <v>0.1</v>
      </c>
      <c r="J35" s="35">
        <v>0.4</v>
      </c>
      <c r="K35" s="35">
        <v>0.4</v>
      </c>
      <c r="L35" s="35">
        <v>0.7</v>
      </c>
      <c r="M35" s="35">
        <v>1.1000000000000001</v>
      </c>
      <c r="N35" s="35">
        <v>0.1</v>
      </c>
      <c r="O35" s="35" t="s">
        <v>29</v>
      </c>
      <c r="P35" s="35">
        <v>0.2</v>
      </c>
      <c r="Q35" s="35">
        <v>0.5</v>
      </c>
      <c r="R35" s="35">
        <v>2.1</v>
      </c>
      <c r="S35" s="1067"/>
    </row>
    <row r="36" spans="1:19" s="22" customFormat="1" ht="11.25" customHeight="1">
      <c r="A36" s="1066"/>
      <c r="B36" s="1066"/>
      <c r="C36" s="1066"/>
      <c r="D36" s="1129" t="s">
        <v>239</v>
      </c>
      <c r="E36" s="1051"/>
      <c r="F36" s="35" t="s">
        <v>30</v>
      </c>
      <c r="G36" s="35">
        <v>0.1</v>
      </c>
      <c r="H36" s="35"/>
      <c r="I36" s="35" t="s">
        <v>29</v>
      </c>
      <c r="J36" s="35">
        <v>0.2</v>
      </c>
      <c r="K36" s="35">
        <v>0.1</v>
      </c>
      <c r="L36" s="35">
        <v>0.3</v>
      </c>
      <c r="M36" s="35">
        <v>0.4</v>
      </c>
      <c r="N36" s="35">
        <v>0.1</v>
      </c>
      <c r="O36" s="35" t="s">
        <v>29</v>
      </c>
      <c r="P36" s="35">
        <v>0.1</v>
      </c>
      <c r="Q36" s="35">
        <v>0.2</v>
      </c>
      <c r="R36" s="35">
        <v>0.9</v>
      </c>
      <c r="S36" s="1067"/>
    </row>
    <row r="37" spans="1:19" s="22" customFormat="1" ht="11.25" customHeight="1">
      <c r="A37" s="1066"/>
      <c r="B37" s="1066"/>
      <c r="D37" s="1129" t="s">
        <v>240</v>
      </c>
      <c r="E37" s="1051">
        <v>5</v>
      </c>
      <c r="F37" s="35" t="s">
        <v>29</v>
      </c>
      <c r="G37" s="35">
        <v>1</v>
      </c>
      <c r="H37" s="35"/>
      <c r="I37" s="35">
        <v>0.3</v>
      </c>
      <c r="J37" s="35">
        <v>1.3</v>
      </c>
      <c r="K37" s="35">
        <v>1.2</v>
      </c>
      <c r="L37" s="35">
        <v>2.8</v>
      </c>
      <c r="M37" s="35">
        <v>4</v>
      </c>
      <c r="N37" s="35">
        <v>0.5</v>
      </c>
      <c r="O37" s="35">
        <v>0.2</v>
      </c>
      <c r="P37" s="35">
        <v>0.7</v>
      </c>
      <c r="Q37" s="35">
        <v>0.3</v>
      </c>
      <c r="R37" s="35">
        <v>6.4</v>
      </c>
      <c r="S37" s="1067"/>
    </row>
    <row r="38" spans="1:19" s="22" customFormat="1" ht="5.45" customHeight="1">
      <c r="A38" s="1068"/>
      <c r="B38" s="1068"/>
      <c r="C38" s="1131"/>
      <c r="D38" s="219"/>
      <c r="E38" s="214"/>
      <c r="F38" s="1105"/>
      <c r="G38" s="1104"/>
      <c r="H38" s="1104"/>
      <c r="I38" s="1105"/>
      <c r="J38" s="1105"/>
      <c r="K38" s="1105"/>
      <c r="L38" s="1105"/>
      <c r="M38" s="1105"/>
      <c r="N38" s="1105"/>
      <c r="O38" s="1105"/>
      <c r="P38" s="1105"/>
      <c r="Q38" s="1105"/>
      <c r="R38" s="1105"/>
    </row>
    <row r="39" spans="1:19" s="22" customFormat="1" ht="11.25" customHeight="1">
      <c r="C39" s="1131"/>
      <c r="D39" s="1127" t="s">
        <v>241</v>
      </c>
      <c r="E39" s="214"/>
      <c r="F39" s="220"/>
      <c r="G39" s="223"/>
      <c r="H39" s="223"/>
      <c r="I39" s="220"/>
      <c r="J39" s="220"/>
      <c r="K39" s="220"/>
      <c r="L39" s="220"/>
      <c r="M39" s="220"/>
      <c r="N39" s="220"/>
      <c r="O39" s="220"/>
      <c r="P39" s="220"/>
      <c r="Q39" s="220"/>
      <c r="R39" s="220"/>
    </row>
    <row r="40" spans="1:19" s="22" customFormat="1" ht="12" customHeight="1">
      <c r="B40" s="1068"/>
      <c r="D40" s="1136" t="s">
        <v>236</v>
      </c>
      <c r="E40" s="4">
        <v>3</v>
      </c>
      <c r="F40" s="35">
        <v>0.1</v>
      </c>
      <c r="G40" s="35">
        <v>4.2</v>
      </c>
      <c r="H40" s="35"/>
      <c r="I40" s="35">
        <v>1.2</v>
      </c>
      <c r="J40" s="35">
        <v>5.5</v>
      </c>
      <c r="K40" s="35">
        <v>2.8</v>
      </c>
      <c r="L40" s="35">
        <v>6.1</v>
      </c>
      <c r="M40" s="35">
        <v>8.9</v>
      </c>
      <c r="N40" s="35">
        <v>1.2</v>
      </c>
      <c r="O40" s="35">
        <v>0.4</v>
      </c>
      <c r="P40" s="35">
        <v>1.6</v>
      </c>
      <c r="Q40" s="35">
        <v>0.6</v>
      </c>
      <c r="R40" s="35">
        <v>16.600000000000001</v>
      </c>
    </row>
    <row r="41" spans="1:19" s="22" customFormat="1" ht="11.25" customHeight="1">
      <c r="A41" s="1066"/>
      <c r="B41" s="1066"/>
      <c r="C41" s="1066"/>
      <c r="D41" s="1129" t="s">
        <v>237</v>
      </c>
      <c r="E41" s="1051">
        <v>4</v>
      </c>
      <c r="F41" s="35" t="s">
        <v>29</v>
      </c>
      <c r="G41" s="35">
        <v>2.9</v>
      </c>
      <c r="H41" s="35"/>
      <c r="I41" s="35">
        <v>0.9</v>
      </c>
      <c r="J41" s="35">
        <v>3.9</v>
      </c>
      <c r="K41" s="35">
        <v>1.9</v>
      </c>
      <c r="L41" s="35">
        <v>4.4000000000000004</v>
      </c>
      <c r="M41" s="35">
        <v>6.3</v>
      </c>
      <c r="N41" s="35">
        <v>0.9</v>
      </c>
      <c r="O41" s="35">
        <v>0.3</v>
      </c>
      <c r="P41" s="35">
        <v>1.1000000000000001</v>
      </c>
      <c r="Q41" s="35">
        <v>0.1</v>
      </c>
      <c r="R41" s="35">
        <v>11.5</v>
      </c>
      <c r="S41" s="1067"/>
    </row>
    <row r="42" spans="1:19" s="22" customFormat="1" ht="11.25" customHeight="1">
      <c r="A42" s="1066"/>
      <c r="B42" s="1066"/>
      <c r="C42" s="1066"/>
      <c r="D42" s="1129" t="s">
        <v>238</v>
      </c>
      <c r="E42" s="1051"/>
      <c r="F42" s="35" t="s">
        <v>29</v>
      </c>
      <c r="G42" s="35">
        <v>1.4</v>
      </c>
      <c r="H42" s="35"/>
      <c r="I42" s="35">
        <v>0.3</v>
      </c>
      <c r="J42" s="35">
        <v>1.6</v>
      </c>
      <c r="K42" s="35">
        <v>0.9</v>
      </c>
      <c r="L42" s="35">
        <v>1.7</v>
      </c>
      <c r="M42" s="35">
        <v>2.6</v>
      </c>
      <c r="N42" s="35">
        <v>0.3</v>
      </c>
      <c r="O42" s="35">
        <v>0.1</v>
      </c>
      <c r="P42" s="35">
        <v>0.4</v>
      </c>
      <c r="Q42" s="35">
        <v>0.5</v>
      </c>
      <c r="R42" s="35">
        <v>5.2</v>
      </c>
      <c r="S42" s="1067"/>
    </row>
    <row r="43" spans="1:19" s="22" customFormat="1" ht="11.25" customHeight="1">
      <c r="A43" s="1066"/>
      <c r="B43" s="1066"/>
      <c r="C43" s="1066"/>
      <c r="D43" s="1129" t="s">
        <v>239</v>
      </c>
      <c r="E43" s="1051"/>
      <c r="F43" s="35" t="s">
        <v>29</v>
      </c>
      <c r="G43" s="35">
        <v>0.6</v>
      </c>
      <c r="H43" s="35"/>
      <c r="I43" s="35">
        <v>0.1</v>
      </c>
      <c r="J43" s="35">
        <v>0.7</v>
      </c>
      <c r="K43" s="35">
        <v>0.4</v>
      </c>
      <c r="L43" s="35">
        <v>0.8</v>
      </c>
      <c r="M43" s="35">
        <v>1.2</v>
      </c>
      <c r="N43" s="35">
        <v>0.2</v>
      </c>
      <c r="O43" s="35" t="s">
        <v>29</v>
      </c>
      <c r="P43" s="35">
        <v>0.2</v>
      </c>
      <c r="Q43" s="35">
        <v>0.2</v>
      </c>
      <c r="R43" s="35">
        <v>2.4</v>
      </c>
      <c r="S43" s="1067"/>
    </row>
    <row r="44" spans="1:19" s="22" customFormat="1" ht="11.25" customHeight="1">
      <c r="A44" s="1066"/>
      <c r="B44" s="1066"/>
      <c r="D44" s="1129" t="s">
        <v>240</v>
      </c>
      <c r="E44" s="1051">
        <v>5</v>
      </c>
      <c r="F44" s="35" t="s">
        <v>29</v>
      </c>
      <c r="G44" s="35">
        <v>3.5</v>
      </c>
      <c r="H44" s="35"/>
      <c r="I44" s="35">
        <v>1.1000000000000001</v>
      </c>
      <c r="J44" s="35">
        <v>4.5999999999999996</v>
      </c>
      <c r="K44" s="35">
        <v>2.2999999999999998</v>
      </c>
      <c r="L44" s="35">
        <v>5.2</v>
      </c>
      <c r="M44" s="35">
        <v>7.5</v>
      </c>
      <c r="N44" s="35">
        <v>1</v>
      </c>
      <c r="O44" s="35">
        <v>0.3</v>
      </c>
      <c r="P44" s="35">
        <v>1.4</v>
      </c>
      <c r="Q44" s="35">
        <v>0.3</v>
      </c>
      <c r="R44" s="35">
        <v>13.8</v>
      </c>
      <c r="S44" s="1067"/>
    </row>
    <row r="45" spans="1:19" s="22" customFormat="1" ht="5.45" customHeight="1">
      <c r="A45" s="1068"/>
      <c r="B45" s="1068"/>
      <c r="C45" s="1131"/>
      <c r="D45" s="219"/>
      <c r="E45" s="214"/>
      <c r="F45" s="1105"/>
      <c r="G45" s="1104"/>
      <c r="H45" s="1104"/>
      <c r="I45" s="1105"/>
      <c r="J45" s="1105"/>
      <c r="K45" s="1105"/>
      <c r="L45" s="1105"/>
      <c r="M45" s="1105"/>
      <c r="N45" s="1105"/>
      <c r="O45" s="1105"/>
      <c r="P45" s="1105"/>
      <c r="Q45" s="1105"/>
      <c r="R45" s="1105"/>
    </row>
    <row r="46" spans="1:19" s="22" customFormat="1" ht="12" customHeight="1">
      <c r="A46" s="1068"/>
      <c r="C46" s="1131"/>
      <c r="D46" s="1127" t="s">
        <v>242</v>
      </c>
      <c r="E46" s="214">
        <v>6</v>
      </c>
      <c r="F46" s="220"/>
      <c r="G46" s="223"/>
      <c r="H46" s="223"/>
      <c r="I46" s="220"/>
      <c r="J46" s="220"/>
      <c r="K46" s="220"/>
      <c r="L46" s="220"/>
      <c r="M46" s="220"/>
      <c r="N46" s="220"/>
      <c r="O46" s="220"/>
      <c r="P46" s="220"/>
      <c r="Q46" s="220"/>
      <c r="R46" s="220"/>
    </row>
    <row r="47" spans="1:19" s="22" customFormat="1" ht="12" customHeight="1">
      <c r="B47" s="1068"/>
      <c r="D47" s="1136" t="s">
        <v>236</v>
      </c>
      <c r="E47" s="4">
        <v>3</v>
      </c>
      <c r="F47" s="35">
        <v>0.1</v>
      </c>
      <c r="G47" s="35">
        <v>5.4</v>
      </c>
      <c r="H47" s="35"/>
      <c r="I47" s="35">
        <v>1.6</v>
      </c>
      <c r="J47" s="35">
        <v>7</v>
      </c>
      <c r="K47" s="35">
        <v>4.3</v>
      </c>
      <c r="L47" s="35">
        <v>9.3000000000000007</v>
      </c>
      <c r="M47" s="35">
        <v>13.6</v>
      </c>
      <c r="N47" s="35">
        <v>1.8</v>
      </c>
      <c r="O47" s="35">
        <v>0.6</v>
      </c>
      <c r="P47" s="35">
        <v>2.4</v>
      </c>
      <c r="Q47" s="35">
        <v>1.2</v>
      </c>
      <c r="R47" s="35">
        <v>24.3</v>
      </c>
    </row>
    <row r="48" spans="1:19" s="22" customFormat="1" ht="11.25" customHeight="1">
      <c r="A48" s="1066"/>
      <c r="B48" s="1066"/>
      <c r="C48" s="1066"/>
      <c r="D48" s="1129" t="s">
        <v>237</v>
      </c>
      <c r="E48" s="1051">
        <v>4</v>
      </c>
      <c r="F48" s="35" t="s">
        <v>29</v>
      </c>
      <c r="G48" s="35">
        <v>3.7</v>
      </c>
      <c r="H48" s="35"/>
      <c r="I48" s="35">
        <v>1.2</v>
      </c>
      <c r="J48" s="35">
        <v>5</v>
      </c>
      <c r="K48" s="35">
        <v>3</v>
      </c>
      <c r="L48" s="35">
        <v>6.9</v>
      </c>
      <c r="M48" s="35">
        <v>9.9</v>
      </c>
      <c r="N48" s="35">
        <v>1.3</v>
      </c>
      <c r="O48" s="35">
        <v>0.5</v>
      </c>
      <c r="P48" s="35">
        <v>1.8</v>
      </c>
      <c r="Q48" s="35">
        <v>0.3</v>
      </c>
      <c r="R48" s="35">
        <v>17</v>
      </c>
      <c r="S48" s="1067"/>
    </row>
    <row r="49" spans="1:19" s="22" customFormat="1" ht="11.25" customHeight="1">
      <c r="A49" s="1066"/>
      <c r="B49" s="1066"/>
      <c r="C49" s="1066"/>
      <c r="D49" s="1129" t="s">
        <v>238</v>
      </c>
      <c r="E49" s="1051"/>
      <c r="F49" s="35" t="s">
        <v>29</v>
      </c>
      <c r="G49" s="35">
        <v>1.7</v>
      </c>
      <c r="H49" s="35"/>
      <c r="I49" s="35">
        <v>0.3</v>
      </c>
      <c r="J49" s="35">
        <v>2</v>
      </c>
      <c r="K49" s="35">
        <v>1.3</v>
      </c>
      <c r="L49" s="35">
        <v>2.4</v>
      </c>
      <c r="M49" s="35">
        <v>3.7</v>
      </c>
      <c r="N49" s="35">
        <v>0.5</v>
      </c>
      <c r="O49" s="35">
        <v>0.1</v>
      </c>
      <c r="P49" s="35">
        <v>0.6</v>
      </c>
      <c r="Q49" s="35">
        <v>1</v>
      </c>
      <c r="R49" s="35">
        <v>7.3</v>
      </c>
      <c r="S49" s="1067"/>
    </row>
    <row r="50" spans="1:19" s="22" customFormat="1" ht="12.75" customHeight="1">
      <c r="A50" s="1066"/>
      <c r="B50" s="1066"/>
      <c r="C50" s="1066"/>
      <c r="D50" s="1129" t="s">
        <v>239</v>
      </c>
      <c r="E50" s="1051"/>
      <c r="F50" s="35" t="s">
        <v>29</v>
      </c>
      <c r="G50" s="35">
        <v>0.8</v>
      </c>
      <c r="H50" s="35"/>
      <c r="I50" s="35">
        <v>0.2</v>
      </c>
      <c r="J50" s="35">
        <v>0.9</v>
      </c>
      <c r="K50" s="35">
        <v>0.5</v>
      </c>
      <c r="L50" s="35">
        <v>1</v>
      </c>
      <c r="M50" s="35">
        <v>1.6</v>
      </c>
      <c r="N50" s="35">
        <v>0.2</v>
      </c>
      <c r="O50" s="35">
        <v>0.1</v>
      </c>
      <c r="P50" s="35">
        <v>0.3</v>
      </c>
      <c r="Q50" s="35">
        <v>0.4</v>
      </c>
      <c r="R50" s="35">
        <v>3.2</v>
      </c>
      <c r="S50" s="1067"/>
    </row>
    <row r="51" spans="1:19" s="22" customFormat="1" ht="11.25" customHeight="1">
      <c r="A51" s="1066"/>
      <c r="B51" s="1066"/>
      <c r="D51" s="1129" t="s">
        <v>240</v>
      </c>
      <c r="E51" s="1051">
        <v>5</v>
      </c>
      <c r="F51" s="35" t="s">
        <v>29</v>
      </c>
      <c r="G51" s="35">
        <v>4.5</v>
      </c>
      <c r="H51" s="35"/>
      <c r="I51" s="35">
        <v>1.4</v>
      </c>
      <c r="J51" s="35">
        <v>5.9</v>
      </c>
      <c r="K51" s="35">
        <v>3.6</v>
      </c>
      <c r="L51" s="35">
        <v>8</v>
      </c>
      <c r="M51" s="35">
        <v>11.5</v>
      </c>
      <c r="N51" s="35">
        <v>1.6</v>
      </c>
      <c r="O51" s="35">
        <v>0.6</v>
      </c>
      <c r="P51" s="35">
        <v>2.1</v>
      </c>
      <c r="Q51" s="35">
        <v>0.7</v>
      </c>
      <c r="R51" s="35">
        <v>20.3</v>
      </c>
      <c r="S51" s="1067"/>
    </row>
    <row r="52" spans="1:19" s="22" customFormat="1" ht="11.25" customHeight="1">
      <c r="A52" s="1066"/>
      <c r="B52" s="1066"/>
      <c r="C52" s="1066"/>
      <c r="D52" s="219"/>
      <c r="E52" s="1051"/>
      <c r="F52" s="1105"/>
      <c r="G52" s="35"/>
      <c r="H52" s="35"/>
      <c r="I52" s="1105"/>
      <c r="J52" s="1105"/>
      <c r="K52" s="1105"/>
      <c r="L52" s="1105"/>
      <c r="M52" s="1105"/>
      <c r="N52" s="1105"/>
      <c r="O52" s="1105"/>
      <c r="P52" s="1105"/>
      <c r="Q52" s="1105"/>
      <c r="R52" s="1105"/>
      <c r="S52" s="1067"/>
    </row>
    <row r="53" spans="1:19" s="22" customFormat="1" ht="11.25" customHeight="1">
      <c r="A53" s="1066"/>
      <c r="B53" s="1066"/>
      <c r="C53" s="1066"/>
      <c r="D53" s="1127" t="s">
        <v>244</v>
      </c>
      <c r="E53" s="1051"/>
      <c r="F53" s="1105"/>
      <c r="G53" s="35"/>
      <c r="H53" s="35"/>
      <c r="I53" s="1105"/>
      <c r="J53" s="1105"/>
      <c r="K53" s="1105"/>
      <c r="L53" s="1105"/>
      <c r="M53" s="1105"/>
      <c r="N53" s="1105"/>
      <c r="O53" s="1105"/>
      <c r="P53" s="1105"/>
      <c r="Q53" s="1105"/>
      <c r="R53" s="1105"/>
      <c r="S53" s="1067"/>
    </row>
    <row r="54" spans="1:19" s="22" customFormat="1" ht="11.25" customHeight="1">
      <c r="A54" s="1068"/>
      <c r="B54" s="1068"/>
      <c r="D54" s="1127" t="s">
        <v>235</v>
      </c>
      <c r="E54" s="1051"/>
      <c r="F54" s="1104"/>
      <c r="G54" s="35"/>
      <c r="H54" s="35"/>
      <c r="I54" s="1106"/>
      <c r="J54" s="1106"/>
      <c r="K54" s="1106"/>
      <c r="L54" s="1106"/>
      <c r="M54" s="1106"/>
      <c r="N54" s="1106"/>
      <c r="O54" s="1106"/>
      <c r="P54" s="1106"/>
      <c r="Q54" s="1106"/>
      <c r="R54" s="184"/>
      <c r="S54" s="1067"/>
    </row>
    <row r="55" spans="1:19" s="22" customFormat="1" ht="12" customHeight="1">
      <c r="B55" s="1068"/>
      <c r="D55" s="1136" t="s">
        <v>236</v>
      </c>
      <c r="E55" s="4">
        <v>3</v>
      </c>
      <c r="F55" s="35">
        <v>0.1</v>
      </c>
      <c r="G55" s="1104">
        <v>27.8</v>
      </c>
      <c r="H55" s="1104"/>
      <c r="I55" s="35">
        <v>5.4</v>
      </c>
      <c r="J55" s="35">
        <v>33.299999999999997</v>
      </c>
      <c r="K55" s="35">
        <v>31</v>
      </c>
      <c r="L55" s="35">
        <v>51.8</v>
      </c>
      <c r="M55" s="35">
        <v>82.9</v>
      </c>
      <c r="N55" s="35">
        <v>5</v>
      </c>
      <c r="O55" s="35">
        <v>1.3</v>
      </c>
      <c r="P55" s="35">
        <v>6.3</v>
      </c>
      <c r="Q55" s="35">
        <v>1.5</v>
      </c>
      <c r="R55" s="35">
        <v>123.9</v>
      </c>
    </row>
    <row r="56" spans="1:19" s="22" customFormat="1" ht="11.25" customHeight="1">
      <c r="A56" s="1066"/>
      <c r="B56" s="1066"/>
      <c r="C56" s="1066"/>
      <c r="D56" s="1129" t="s">
        <v>237</v>
      </c>
      <c r="E56" s="1051">
        <v>4</v>
      </c>
      <c r="F56" s="35">
        <v>0.1</v>
      </c>
      <c r="G56" s="223">
        <v>25.5</v>
      </c>
      <c r="H56" s="223"/>
      <c r="I56" s="35">
        <v>5</v>
      </c>
      <c r="J56" s="35">
        <v>30.6</v>
      </c>
      <c r="K56" s="35">
        <v>28.7</v>
      </c>
      <c r="L56" s="35">
        <v>47.9</v>
      </c>
      <c r="M56" s="35">
        <v>76.599999999999994</v>
      </c>
      <c r="N56" s="35">
        <v>4.4000000000000004</v>
      </c>
      <c r="O56" s="35">
        <v>1.1000000000000001</v>
      </c>
      <c r="P56" s="35">
        <v>5.5</v>
      </c>
      <c r="Q56" s="35">
        <v>0.7</v>
      </c>
      <c r="R56" s="35">
        <v>113.4</v>
      </c>
      <c r="S56" s="1067"/>
    </row>
    <row r="57" spans="1:19" s="22" customFormat="1" ht="11.25" customHeight="1">
      <c r="A57" s="1066"/>
      <c r="B57" s="1066"/>
      <c r="C57" s="1066"/>
      <c r="D57" s="1129" t="s">
        <v>238</v>
      </c>
      <c r="E57" s="1051"/>
      <c r="F57" s="35" t="s">
        <v>29</v>
      </c>
      <c r="G57" s="35">
        <v>2.2999999999999998</v>
      </c>
      <c r="H57" s="35"/>
      <c r="I57" s="35">
        <v>0.4</v>
      </c>
      <c r="J57" s="35">
        <v>2.7</v>
      </c>
      <c r="K57" s="35">
        <v>2.2999999999999998</v>
      </c>
      <c r="L57" s="35">
        <v>3.9</v>
      </c>
      <c r="M57" s="35">
        <v>6.2</v>
      </c>
      <c r="N57" s="35">
        <v>0.6</v>
      </c>
      <c r="O57" s="35">
        <v>0.2</v>
      </c>
      <c r="P57" s="35">
        <v>0.8</v>
      </c>
      <c r="Q57" s="35">
        <v>0.8</v>
      </c>
      <c r="R57" s="35">
        <v>10.6</v>
      </c>
      <c r="S57" s="1067"/>
    </row>
    <row r="58" spans="1:19" s="22" customFormat="1" ht="11.25" customHeight="1">
      <c r="A58" s="1066"/>
      <c r="B58" s="1066"/>
      <c r="C58" s="1066"/>
      <c r="D58" s="1129" t="s">
        <v>239</v>
      </c>
      <c r="E58" s="1051"/>
      <c r="F58" s="35" t="s">
        <v>29</v>
      </c>
      <c r="G58" s="35">
        <v>1.2</v>
      </c>
      <c r="H58" s="35"/>
      <c r="I58" s="35">
        <v>0.2</v>
      </c>
      <c r="J58" s="35">
        <v>1.5</v>
      </c>
      <c r="K58" s="35">
        <v>1.3</v>
      </c>
      <c r="L58" s="35">
        <v>2.2000000000000002</v>
      </c>
      <c r="M58" s="35">
        <v>3.5</v>
      </c>
      <c r="N58" s="35">
        <v>0.3</v>
      </c>
      <c r="O58" s="35">
        <v>0.1</v>
      </c>
      <c r="P58" s="35">
        <v>0.4</v>
      </c>
      <c r="Q58" s="35">
        <v>0.4</v>
      </c>
      <c r="R58" s="35">
        <v>5.8</v>
      </c>
      <c r="S58" s="1067"/>
    </row>
    <row r="59" spans="1:19" s="22" customFormat="1" ht="11.25" customHeight="1">
      <c r="A59" s="1066"/>
      <c r="B59" s="1066"/>
      <c r="D59" s="1129" t="s">
        <v>240</v>
      </c>
      <c r="E59" s="1051">
        <v>5</v>
      </c>
      <c r="F59" s="35">
        <v>0.1</v>
      </c>
      <c r="G59" s="35">
        <v>26.8</v>
      </c>
      <c r="H59" s="35"/>
      <c r="I59" s="35">
        <v>5.3</v>
      </c>
      <c r="J59" s="35">
        <v>32.1</v>
      </c>
      <c r="K59" s="35">
        <v>30</v>
      </c>
      <c r="L59" s="35">
        <v>50.2</v>
      </c>
      <c r="M59" s="35">
        <v>80.2</v>
      </c>
      <c r="N59" s="35">
        <v>4.8</v>
      </c>
      <c r="O59" s="35">
        <v>1.2</v>
      </c>
      <c r="P59" s="35">
        <v>6</v>
      </c>
      <c r="Q59" s="35">
        <v>1.1000000000000001</v>
      </c>
      <c r="R59" s="35">
        <v>119.4</v>
      </c>
      <c r="S59" s="1067"/>
    </row>
    <row r="60" spans="1:19" s="22" customFormat="1" ht="6.6" customHeight="1">
      <c r="A60" s="1068"/>
      <c r="B60" s="1068"/>
      <c r="C60" s="1131"/>
      <c r="D60" s="219"/>
      <c r="E60" s="214"/>
      <c r="F60" s="1105"/>
      <c r="G60" s="35"/>
      <c r="H60" s="35"/>
      <c r="I60" s="1105"/>
      <c r="J60" s="1105"/>
      <c r="K60" s="1105"/>
      <c r="L60" s="1105"/>
      <c r="M60" s="1105"/>
      <c r="N60" s="1105"/>
      <c r="O60" s="1105"/>
      <c r="P60" s="1105"/>
      <c r="Q60" s="1105"/>
      <c r="R60" s="1105"/>
    </row>
    <row r="61" spans="1:19" s="22" customFormat="1" ht="11.25" customHeight="1">
      <c r="C61" s="1131"/>
      <c r="D61" s="1127" t="s">
        <v>241</v>
      </c>
      <c r="E61" s="214"/>
      <c r="F61" s="220"/>
      <c r="G61" s="35"/>
      <c r="H61" s="35"/>
      <c r="I61" s="220"/>
      <c r="J61" s="220"/>
      <c r="K61" s="220"/>
      <c r="L61" s="220"/>
      <c r="M61" s="220"/>
      <c r="N61" s="220"/>
      <c r="O61" s="220"/>
      <c r="P61" s="220"/>
      <c r="Q61" s="220"/>
      <c r="R61" s="220"/>
    </row>
    <row r="62" spans="1:19" s="22" customFormat="1" ht="12" customHeight="1">
      <c r="B62" s="1068"/>
      <c r="D62" s="115" t="s">
        <v>236</v>
      </c>
      <c r="E62" s="4">
        <v>3</v>
      </c>
      <c r="F62" s="35">
        <v>1.5</v>
      </c>
      <c r="G62" s="1104">
        <v>176.1</v>
      </c>
      <c r="H62" s="1104"/>
      <c r="I62" s="35">
        <v>31.6</v>
      </c>
      <c r="J62" s="35">
        <v>209.1</v>
      </c>
      <c r="K62" s="35">
        <v>55.1</v>
      </c>
      <c r="L62" s="35">
        <v>90.6</v>
      </c>
      <c r="M62" s="35">
        <v>145.69999999999999</v>
      </c>
      <c r="N62" s="35">
        <v>14.3</v>
      </c>
      <c r="O62" s="35">
        <v>2.7</v>
      </c>
      <c r="P62" s="35">
        <v>17</v>
      </c>
      <c r="Q62" s="35">
        <v>4.8</v>
      </c>
      <c r="R62" s="35">
        <v>376.6</v>
      </c>
    </row>
    <row r="63" spans="1:19" s="22" customFormat="1" ht="11.25" customHeight="1">
      <c r="A63" s="1066"/>
      <c r="B63" s="1066"/>
      <c r="C63" s="1066"/>
      <c r="D63" s="1129" t="s">
        <v>237</v>
      </c>
      <c r="E63" s="1051">
        <v>4</v>
      </c>
      <c r="F63" s="35">
        <v>1.1000000000000001</v>
      </c>
      <c r="G63" s="223">
        <v>125.7</v>
      </c>
      <c r="H63" s="223"/>
      <c r="I63" s="35">
        <v>23.6</v>
      </c>
      <c r="J63" s="35">
        <v>150.30000000000001</v>
      </c>
      <c r="K63" s="35">
        <v>42.5</v>
      </c>
      <c r="L63" s="35">
        <v>69.8</v>
      </c>
      <c r="M63" s="35">
        <v>112.3</v>
      </c>
      <c r="N63" s="35">
        <v>10.6</v>
      </c>
      <c r="O63" s="35">
        <v>2.1</v>
      </c>
      <c r="P63" s="35">
        <v>12.7</v>
      </c>
      <c r="Q63" s="35">
        <v>2</v>
      </c>
      <c r="R63" s="35">
        <v>277.3</v>
      </c>
      <c r="S63" s="1067"/>
    </row>
    <row r="64" spans="1:19" s="22" customFormat="1" ht="11.25" customHeight="1">
      <c r="A64" s="1066"/>
      <c r="B64" s="1066"/>
      <c r="C64" s="1066"/>
      <c r="D64" s="1130" t="s">
        <v>238</v>
      </c>
      <c r="E64" s="1051"/>
      <c r="F64" s="35">
        <v>0.4</v>
      </c>
      <c r="G64" s="35">
        <v>50.4</v>
      </c>
      <c r="H64" s="35"/>
      <c r="I64" s="35">
        <v>8</v>
      </c>
      <c r="J64" s="35">
        <v>58.8</v>
      </c>
      <c r="K64" s="35">
        <v>12.6</v>
      </c>
      <c r="L64" s="35">
        <v>20.8</v>
      </c>
      <c r="M64" s="35">
        <v>33.5</v>
      </c>
      <c r="N64" s="35">
        <v>3.7</v>
      </c>
      <c r="O64" s="35">
        <v>0.6</v>
      </c>
      <c r="P64" s="35">
        <v>4.3</v>
      </c>
      <c r="Q64" s="35">
        <v>2.8</v>
      </c>
      <c r="R64" s="35">
        <v>99.4</v>
      </c>
      <c r="S64" s="1067"/>
    </row>
    <row r="65" spans="1:19" s="22" customFormat="1" ht="11.25" customHeight="1">
      <c r="A65" s="1066"/>
      <c r="B65" s="1066"/>
      <c r="C65" s="1066"/>
      <c r="D65" s="1130" t="s">
        <v>239</v>
      </c>
      <c r="E65" s="1051"/>
      <c r="F65" s="35">
        <v>0.2</v>
      </c>
      <c r="G65" s="35">
        <v>28.1</v>
      </c>
      <c r="H65" s="35"/>
      <c r="I65" s="35">
        <v>4.5</v>
      </c>
      <c r="J65" s="35">
        <v>32.799999999999997</v>
      </c>
      <c r="K65" s="35">
        <v>7.8</v>
      </c>
      <c r="L65" s="35">
        <v>12.7</v>
      </c>
      <c r="M65" s="35">
        <v>20.6</v>
      </c>
      <c r="N65" s="35">
        <v>2.2000000000000002</v>
      </c>
      <c r="O65" s="35">
        <v>0.4</v>
      </c>
      <c r="P65" s="35">
        <v>2.6</v>
      </c>
      <c r="Q65" s="35">
        <v>1.6</v>
      </c>
      <c r="R65" s="35">
        <v>57.6</v>
      </c>
      <c r="S65" s="1067"/>
    </row>
    <row r="66" spans="1:19" s="22" customFormat="1" ht="11.25" customHeight="1">
      <c r="A66" s="1066"/>
      <c r="B66" s="1066"/>
      <c r="D66" s="1130" t="s">
        <v>240</v>
      </c>
      <c r="E66" s="1051">
        <v>5</v>
      </c>
      <c r="F66" s="35">
        <v>1.3</v>
      </c>
      <c r="G66" s="35">
        <v>154</v>
      </c>
      <c r="H66" s="35"/>
      <c r="I66" s="35">
        <v>28.1</v>
      </c>
      <c r="J66" s="35">
        <v>183.4</v>
      </c>
      <c r="K66" s="35">
        <v>50.3</v>
      </c>
      <c r="L66" s="35">
        <v>82.7</v>
      </c>
      <c r="M66" s="35">
        <v>133</v>
      </c>
      <c r="N66" s="35">
        <v>12.8</v>
      </c>
      <c r="O66" s="35">
        <v>2.5</v>
      </c>
      <c r="P66" s="35">
        <v>15.3</v>
      </c>
      <c r="Q66" s="35">
        <v>3.7</v>
      </c>
      <c r="R66" s="35">
        <v>335.3</v>
      </c>
      <c r="S66" s="1067"/>
    </row>
    <row r="67" spans="1:19" s="22" customFormat="1" ht="7.9" customHeight="1">
      <c r="A67" s="1068"/>
      <c r="B67" s="1068"/>
      <c r="C67" s="1131"/>
      <c r="D67" s="219"/>
      <c r="E67" s="214"/>
      <c r="F67" s="1105"/>
      <c r="G67" s="35"/>
      <c r="H67" s="35"/>
      <c r="I67" s="1105"/>
      <c r="J67" s="1105"/>
      <c r="K67" s="1105"/>
      <c r="L67" s="1105"/>
      <c r="M67" s="1105"/>
      <c r="N67" s="1105"/>
      <c r="O67" s="1105"/>
      <c r="P67" s="1105"/>
      <c r="Q67" s="1105"/>
      <c r="R67" s="1105"/>
    </row>
    <row r="68" spans="1:19" s="22" customFormat="1" ht="12" customHeight="1">
      <c r="A68" s="1068"/>
      <c r="C68" s="1131"/>
      <c r="D68" s="1127" t="s">
        <v>242</v>
      </c>
      <c r="E68" s="214">
        <v>6</v>
      </c>
      <c r="F68" s="220"/>
      <c r="G68" s="35"/>
      <c r="H68" s="35"/>
      <c r="I68" s="220"/>
      <c r="J68" s="220"/>
      <c r="K68" s="220"/>
      <c r="L68" s="220"/>
      <c r="M68" s="220"/>
      <c r="N68" s="220"/>
      <c r="O68" s="220"/>
      <c r="P68" s="220"/>
      <c r="Q68" s="220"/>
      <c r="R68" s="220"/>
    </row>
    <row r="69" spans="1:19" s="22" customFormat="1" ht="12" customHeight="1">
      <c r="B69" s="1068"/>
      <c r="D69" s="1136" t="s">
        <v>236</v>
      </c>
      <c r="E69" s="4">
        <v>3</v>
      </c>
      <c r="F69" s="35">
        <v>1.5</v>
      </c>
      <c r="G69" s="35">
        <v>203.9</v>
      </c>
      <c r="H69" s="35"/>
      <c r="I69" s="35">
        <v>37</v>
      </c>
      <c r="J69" s="35">
        <v>242.5</v>
      </c>
      <c r="K69" s="35">
        <v>86.2</v>
      </c>
      <c r="L69" s="35">
        <v>142.6</v>
      </c>
      <c r="M69" s="35">
        <v>228.8</v>
      </c>
      <c r="N69" s="35">
        <v>19.3</v>
      </c>
      <c r="O69" s="35">
        <v>4</v>
      </c>
      <c r="P69" s="35">
        <v>23.3</v>
      </c>
      <c r="Q69" s="35">
        <v>6.3</v>
      </c>
      <c r="R69" s="35">
        <v>500.8</v>
      </c>
    </row>
    <row r="70" spans="1:19" s="22" customFormat="1" ht="11.25" customHeight="1">
      <c r="A70" s="1066"/>
      <c r="B70" s="1066"/>
      <c r="C70" s="1066"/>
      <c r="D70" s="1129" t="s">
        <v>237</v>
      </c>
      <c r="E70" s="1051">
        <v>4</v>
      </c>
      <c r="F70" s="35">
        <v>1.1000000000000001</v>
      </c>
      <c r="G70" s="35">
        <v>151.19999999999999</v>
      </c>
      <c r="H70" s="35"/>
      <c r="I70" s="35">
        <v>28.6</v>
      </c>
      <c r="J70" s="35">
        <v>181</v>
      </c>
      <c r="K70" s="35">
        <v>71.2</v>
      </c>
      <c r="L70" s="35">
        <v>117.9</v>
      </c>
      <c r="M70" s="35">
        <v>189.1</v>
      </c>
      <c r="N70" s="35">
        <v>15</v>
      </c>
      <c r="O70" s="35">
        <v>3.2</v>
      </c>
      <c r="P70" s="35">
        <v>18.2</v>
      </c>
      <c r="Q70" s="35">
        <v>2.7</v>
      </c>
      <c r="R70" s="35">
        <v>390.9</v>
      </c>
      <c r="S70" s="1067"/>
    </row>
    <row r="71" spans="1:19" s="22" customFormat="1" ht="11.25" customHeight="1">
      <c r="A71" s="1066"/>
      <c r="B71" s="1066"/>
      <c r="C71" s="1066"/>
      <c r="D71" s="1129" t="s">
        <v>238</v>
      </c>
      <c r="E71" s="1051"/>
      <c r="F71" s="35">
        <v>0.4</v>
      </c>
      <c r="G71" s="35">
        <v>52.7</v>
      </c>
      <c r="H71" s="35"/>
      <c r="I71" s="35">
        <v>8.4</v>
      </c>
      <c r="J71" s="35">
        <v>61.5</v>
      </c>
      <c r="K71" s="35">
        <v>15</v>
      </c>
      <c r="L71" s="35">
        <v>24.8</v>
      </c>
      <c r="M71" s="35">
        <v>39.799999999999997</v>
      </c>
      <c r="N71" s="35">
        <v>4.3</v>
      </c>
      <c r="O71" s="35">
        <v>0.8</v>
      </c>
      <c r="P71" s="35">
        <v>5.0999999999999996</v>
      </c>
      <c r="Q71" s="35">
        <v>3.6</v>
      </c>
      <c r="R71" s="35">
        <v>110</v>
      </c>
      <c r="S71" s="1067"/>
    </row>
    <row r="72" spans="1:19" s="22" customFormat="1" ht="12.75" customHeight="1">
      <c r="A72" s="1066"/>
      <c r="B72" s="1066"/>
      <c r="C72" s="1066"/>
      <c r="D72" s="1129" t="s">
        <v>239</v>
      </c>
      <c r="E72" s="1051"/>
      <c r="F72" s="35">
        <v>0.2</v>
      </c>
      <c r="G72" s="35">
        <v>29.4</v>
      </c>
      <c r="H72" s="35"/>
      <c r="I72" s="35">
        <v>4.7</v>
      </c>
      <c r="J72" s="35">
        <v>34.299999999999997</v>
      </c>
      <c r="K72" s="35">
        <v>9.1999999999999993</v>
      </c>
      <c r="L72" s="35">
        <v>14.9</v>
      </c>
      <c r="M72" s="35">
        <v>24.1</v>
      </c>
      <c r="N72" s="35">
        <v>2.5</v>
      </c>
      <c r="O72" s="35">
        <v>0.5</v>
      </c>
      <c r="P72" s="35">
        <v>3</v>
      </c>
      <c r="Q72" s="35">
        <v>2</v>
      </c>
      <c r="R72" s="35">
        <v>63.5</v>
      </c>
      <c r="S72" s="1067"/>
    </row>
    <row r="73" spans="1:19" s="22" customFormat="1" ht="10.9" customHeight="1">
      <c r="A73" s="1066"/>
      <c r="B73" s="1066"/>
      <c r="D73" s="1129" t="s">
        <v>240</v>
      </c>
      <c r="E73" s="1051">
        <v>5</v>
      </c>
      <c r="F73" s="35">
        <v>1.4</v>
      </c>
      <c r="G73" s="1104">
        <v>180.8</v>
      </c>
      <c r="H73" s="1104"/>
      <c r="I73" s="35">
        <v>33.4</v>
      </c>
      <c r="J73" s="35">
        <v>215.5</v>
      </c>
      <c r="K73" s="35">
        <v>80.400000000000006</v>
      </c>
      <c r="L73" s="35">
        <v>133</v>
      </c>
      <c r="M73" s="35">
        <v>213.4</v>
      </c>
      <c r="N73" s="35">
        <v>17.600000000000001</v>
      </c>
      <c r="O73" s="35">
        <v>3.7</v>
      </c>
      <c r="P73" s="35">
        <v>21.3</v>
      </c>
      <c r="Q73" s="35">
        <v>4.7</v>
      </c>
      <c r="R73" s="35">
        <v>454.9</v>
      </c>
      <c r="S73" s="1067"/>
    </row>
    <row r="74" spans="1:19" s="22" customFormat="1" ht="10.9" customHeight="1">
      <c r="A74" s="1098"/>
      <c r="B74" s="1098"/>
      <c r="C74" s="1097"/>
      <c r="D74" s="1097"/>
      <c r="E74" s="1096"/>
      <c r="F74" s="1103"/>
      <c r="G74" s="1103"/>
      <c r="H74" s="1103"/>
      <c r="I74" s="1103"/>
      <c r="J74" s="1103"/>
      <c r="K74" s="1103"/>
      <c r="L74" s="1103"/>
      <c r="M74" s="1103"/>
      <c r="N74" s="1103"/>
      <c r="O74" s="1103"/>
      <c r="P74" s="1103"/>
      <c r="Q74" s="1102"/>
      <c r="R74" s="1102"/>
      <c r="S74" s="1067"/>
    </row>
    <row r="75" spans="1:19" s="22" customFormat="1" ht="11.25" customHeight="1">
      <c r="A75" s="1066"/>
      <c r="B75" s="1066"/>
      <c r="C75" s="1054"/>
      <c r="D75" s="1054"/>
      <c r="E75" s="1051"/>
      <c r="F75" s="1054"/>
      <c r="G75" s="1093"/>
      <c r="H75" s="1093"/>
      <c r="I75" s="1093"/>
      <c r="J75" s="1093"/>
      <c r="K75" s="1092"/>
      <c r="L75" s="1092"/>
      <c r="M75" s="1092"/>
      <c r="N75" s="1092"/>
      <c r="O75" s="1092"/>
      <c r="P75" s="1092"/>
      <c r="Q75" s="1092"/>
      <c r="R75" s="224" t="s">
        <v>43</v>
      </c>
      <c r="S75" s="1067"/>
    </row>
    <row r="76" spans="1:19" s="22" customFormat="1" ht="11.25" customHeight="1">
      <c r="A76" s="1066"/>
      <c r="B76" s="1066"/>
      <c r="C76" s="1054"/>
      <c r="D76" s="1054"/>
      <c r="E76" s="1051"/>
      <c r="F76" s="1054"/>
      <c r="G76" s="1093"/>
      <c r="H76" s="1093"/>
      <c r="I76" s="1093"/>
      <c r="J76" s="1093"/>
      <c r="K76" s="1092"/>
      <c r="L76" s="1092"/>
      <c r="M76" s="1092"/>
      <c r="N76" s="1092"/>
      <c r="O76" s="1092"/>
      <c r="P76" s="1092"/>
      <c r="Q76" s="1092"/>
      <c r="R76" s="1091"/>
      <c r="S76" s="1067"/>
    </row>
    <row r="77" spans="1:19" s="212" customFormat="1" ht="33.6" customHeight="1" thickBot="1">
      <c r="A77" s="1173" t="s">
        <v>245</v>
      </c>
      <c r="B77" s="1173"/>
      <c r="C77" s="1174"/>
      <c r="D77" s="1174"/>
      <c r="E77" s="1174"/>
      <c r="F77" s="1174"/>
      <c r="G77" s="1174"/>
      <c r="H77" s="1174"/>
      <c r="I77" s="1174"/>
      <c r="J77" s="1174"/>
      <c r="K77" s="1174"/>
      <c r="L77" s="1174"/>
      <c r="M77" s="1174"/>
      <c r="N77" s="1174"/>
      <c r="O77" s="1174"/>
      <c r="P77" s="1174"/>
      <c r="Q77" s="1174"/>
      <c r="R77" s="1174"/>
    </row>
    <row r="78" spans="1:19" s="10" customFormat="1" ht="16.149999999999999" customHeight="1">
      <c r="A78" s="1089" t="str">
        <f>"November 2014"</f>
        <v>November 2014</v>
      </c>
      <c r="B78" s="1089"/>
      <c r="C78" s="1089"/>
      <c r="D78" s="1089"/>
      <c r="E78" s="1051"/>
      <c r="F78" s="1089"/>
      <c r="G78" s="1089"/>
      <c r="H78" s="1089"/>
      <c r="I78" s="1089"/>
      <c r="J78" s="1089"/>
      <c r="K78" s="1089"/>
      <c r="L78" s="1089"/>
      <c r="M78" s="1089"/>
      <c r="N78" s="1089"/>
      <c r="O78" s="1089"/>
      <c r="P78" s="1089"/>
      <c r="Q78" s="1089"/>
      <c r="R78" s="1090" t="s">
        <v>0</v>
      </c>
    </row>
    <row r="79" spans="1:19" s="10" customFormat="1" ht="16.149999999999999" customHeight="1">
      <c r="A79" s="1089" t="s">
        <v>1</v>
      </c>
      <c r="B79" s="1089"/>
      <c r="C79" s="1089"/>
      <c r="D79" s="1089"/>
      <c r="E79" s="1051"/>
      <c r="F79" s="1089"/>
      <c r="G79" s="1088"/>
      <c r="H79" s="1088"/>
      <c r="I79" s="1088"/>
      <c r="J79" s="1088"/>
      <c r="K79" s="1088"/>
      <c r="L79" s="1088"/>
      <c r="M79" s="1088"/>
      <c r="N79" s="1088"/>
      <c r="O79" s="1088"/>
      <c r="P79" s="1088"/>
      <c r="Q79" s="1088"/>
    </row>
    <row r="80" spans="1:19" s="22" customFormat="1" ht="11.25" customHeight="1">
      <c r="A80" s="1085"/>
      <c r="B80" s="1085"/>
      <c r="C80" s="1085"/>
      <c r="D80" s="1085"/>
      <c r="E80" s="1083"/>
      <c r="F80" s="1087"/>
      <c r="G80" s="1087"/>
      <c r="H80" s="1087"/>
      <c r="I80" s="1087"/>
      <c r="J80" s="1087"/>
      <c r="K80" s="1087"/>
      <c r="L80" s="1087"/>
      <c r="M80" s="1087"/>
      <c r="N80" s="1087"/>
      <c r="O80" s="1084" t="s">
        <v>218</v>
      </c>
      <c r="P80" s="1087"/>
      <c r="Q80" s="1087"/>
      <c r="R80" s="1084" t="s">
        <v>165</v>
      </c>
    </row>
    <row r="81" spans="1:19" s="22" customFormat="1" ht="11.25" customHeight="1">
      <c r="A81" s="1085"/>
      <c r="B81" s="1085"/>
      <c r="C81" s="1085"/>
      <c r="D81" s="1077"/>
      <c r="E81" s="1078"/>
      <c r="F81" s="1175" t="s">
        <v>219</v>
      </c>
      <c r="G81" s="1175"/>
      <c r="H81" s="1128"/>
      <c r="I81" s="1084"/>
      <c r="J81" s="1084" t="s">
        <v>220</v>
      </c>
      <c r="K81" s="1084" t="s">
        <v>219</v>
      </c>
      <c r="L81" s="1084"/>
      <c r="M81" s="1084" t="s">
        <v>220</v>
      </c>
      <c r="N81" s="1084" t="s">
        <v>219</v>
      </c>
      <c r="O81" s="1086" t="s">
        <v>221</v>
      </c>
      <c r="P81" s="1084" t="s">
        <v>220</v>
      </c>
      <c r="Q81" s="1084"/>
      <c r="R81" s="1084" t="s">
        <v>220</v>
      </c>
    </row>
    <row r="82" spans="1:19" s="22" customFormat="1" ht="11.25" customHeight="1">
      <c r="A82" s="1085"/>
      <c r="B82" s="1085"/>
      <c r="C82" s="1085"/>
      <c r="D82" s="1077"/>
      <c r="E82" s="1078"/>
      <c r="F82" s="1176" t="s">
        <v>222</v>
      </c>
      <c r="G82" s="1176"/>
      <c r="H82" s="1128"/>
      <c r="I82" s="1084" t="s">
        <v>223</v>
      </c>
      <c r="J82" s="1134" t="s">
        <v>224</v>
      </c>
      <c r="K82" s="1084" t="s">
        <v>222</v>
      </c>
      <c r="L82" s="1084" t="s">
        <v>225</v>
      </c>
      <c r="M82" s="1134" t="s">
        <v>224</v>
      </c>
      <c r="N82" s="1084" t="s">
        <v>222</v>
      </c>
      <c r="O82" s="1134" t="s">
        <v>226</v>
      </c>
      <c r="P82" s="1134" t="s">
        <v>224</v>
      </c>
      <c r="Q82" s="1084" t="s">
        <v>227</v>
      </c>
      <c r="R82" s="1134" t="s">
        <v>224</v>
      </c>
    </row>
    <row r="83" spans="1:19" s="22" customFormat="1" ht="11.25" customHeight="1">
      <c r="A83" s="1077"/>
      <c r="B83" s="1077"/>
      <c r="C83" s="1077"/>
      <c r="D83" s="1077"/>
      <c r="E83" s="1083" t="s">
        <v>15</v>
      </c>
      <c r="F83" s="1079" t="s">
        <v>228</v>
      </c>
      <c r="G83" s="1079" t="s">
        <v>223</v>
      </c>
      <c r="H83" s="1082"/>
      <c r="I83" s="1079" t="s">
        <v>229</v>
      </c>
      <c r="J83" s="1079" t="s">
        <v>223</v>
      </c>
      <c r="K83" s="1079" t="s">
        <v>225</v>
      </c>
      <c r="L83" s="1079" t="s">
        <v>229</v>
      </c>
      <c r="M83" s="1079" t="s">
        <v>225</v>
      </c>
      <c r="N83" s="1080" t="s">
        <v>230</v>
      </c>
      <c r="O83" s="1081" t="s">
        <v>231</v>
      </c>
      <c r="P83" s="1080" t="s">
        <v>218</v>
      </c>
      <c r="Q83" s="1079" t="s">
        <v>232</v>
      </c>
      <c r="R83" s="1079" t="s">
        <v>233</v>
      </c>
    </row>
    <row r="84" spans="1:19" s="22" customFormat="1" ht="6" customHeight="1">
      <c r="A84" s="1077"/>
      <c r="B84" s="1077"/>
      <c r="C84" s="1077"/>
      <c r="D84" s="1077"/>
      <c r="E84" s="1078"/>
      <c r="F84" s="1077"/>
      <c r="G84" s="1075"/>
      <c r="H84" s="1075"/>
      <c r="I84" s="1075"/>
      <c r="J84" s="1075"/>
      <c r="K84" s="1075"/>
      <c r="L84" s="1075"/>
      <c r="M84" s="1075"/>
      <c r="N84" s="1076"/>
      <c r="O84" s="1076"/>
      <c r="P84" s="1076"/>
      <c r="Q84" s="1075"/>
      <c r="R84" s="1075"/>
    </row>
    <row r="85" spans="1:19" s="22" customFormat="1" ht="11.25" customHeight="1">
      <c r="A85" s="1172" t="s">
        <v>246</v>
      </c>
      <c r="B85" s="1172"/>
      <c r="C85" s="1172"/>
      <c r="D85" s="1172"/>
      <c r="E85" s="4"/>
      <c r="F85" s="1135"/>
      <c r="G85" s="1093"/>
      <c r="H85" s="1093"/>
      <c r="I85" s="1093"/>
      <c r="J85" s="1093"/>
      <c r="K85" s="1092"/>
      <c r="L85" s="1092"/>
      <c r="M85" s="1092"/>
      <c r="N85" s="1092"/>
      <c r="O85" s="1092"/>
      <c r="P85" s="1092"/>
      <c r="Q85" s="1092"/>
      <c r="R85" s="1101"/>
      <c r="S85" s="1067"/>
    </row>
    <row r="86" spans="1:19" s="22" customFormat="1" ht="11.25" customHeight="1">
      <c r="A86" s="1066"/>
      <c r="B86" s="1066"/>
      <c r="C86" s="1177" t="s">
        <v>236</v>
      </c>
      <c r="D86" s="1177"/>
      <c r="E86" s="1051">
        <v>3</v>
      </c>
      <c r="F86" s="35" t="s">
        <v>29</v>
      </c>
      <c r="G86" s="35">
        <v>7.3</v>
      </c>
      <c r="H86" s="35"/>
      <c r="I86" s="35">
        <v>1.3</v>
      </c>
      <c r="J86" s="35">
        <v>8.6</v>
      </c>
      <c r="K86" s="35">
        <v>2</v>
      </c>
      <c r="L86" s="35">
        <v>2.8</v>
      </c>
      <c r="M86" s="35">
        <v>4.8</v>
      </c>
      <c r="N86" s="35">
        <v>0.6</v>
      </c>
      <c r="O86" s="35">
        <v>0.1</v>
      </c>
      <c r="P86" s="35">
        <v>0.7</v>
      </c>
      <c r="Q86" s="35" t="s">
        <v>29</v>
      </c>
      <c r="R86" s="35">
        <v>14.1</v>
      </c>
      <c r="S86" s="1067"/>
    </row>
    <row r="87" spans="1:19" s="22" customFormat="1" ht="7.15" customHeight="1">
      <c r="A87" s="1066"/>
      <c r="B87" s="1066"/>
      <c r="C87" s="1054"/>
      <c r="D87" s="1054"/>
      <c r="E87" s="1051"/>
      <c r="F87" s="184"/>
      <c r="G87" s="184"/>
      <c r="H87" s="184"/>
      <c r="I87" s="184"/>
      <c r="J87" s="184"/>
      <c r="K87" s="184"/>
      <c r="L87" s="184"/>
      <c r="M87" s="184"/>
      <c r="N87" s="184"/>
      <c r="O87" s="184"/>
      <c r="P87" s="184"/>
      <c r="Q87" s="184"/>
      <c r="R87" s="184"/>
      <c r="S87" s="1067"/>
    </row>
    <row r="88" spans="1:19" s="22" customFormat="1" ht="11.25" customHeight="1">
      <c r="A88" s="1172" t="s">
        <v>247</v>
      </c>
      <c r="B88" s="1172"/>
      <c r="C88" s="1172"/>
      <c r="D88" s="1172"/>
      <c r="E88" s="1051"/>
      <c r="F88" s="184"/>
      <c r="G88" s="184"/>
      <c r="H88" s="184"/>
      <c r="I88" s="184"/>
      <c r="J88" s="184"/>
      <c r="K88" s="184"/>
      <c r="L88" s="184"/>
      <c r="M88" s="184"/>
      <c r="N88" s="184"/>
      <c r="O88" s="184"/>
      <c r="P88" s="184"/>
      <c r="Q88" s="184"/>
      <c r="R88" s="184"/>
      <c r="S88" s="1067"/>
    </row>
    <row r="89" spans="1:19" s="22" customFormat="1" ht="11.25" customHeight="1">
      <c r="B89" s="1068"/>
      <c r="D89" s="1127" t="s">
        <v>235</v>
      </c>
      <c r="E89" s="214"/>
      <c r="F89" s="184"/>
      <c r="G89" s="184"/>
      <c r="H89" s="184"/>
      <c r="I89" s="184"/>
      <c r="J89" s="184"/>
      <c r="K89" s="184"/>
      <c r="L89" s="184"/>
      <c r="M89" s="184"/>
      <c r="N89" s="184"/>
      <c r="O89" s="184"/>
      <c r="P89" s="184"/>
      <c r="Q89" s="184"/>
      <c r="R89" s="184"/>
    </row>
    <row r="90" spans="1:19" s="22" customFormat="1" ht="12" customHeight="1">
      <c r="B90" s="1068"/>
      <c r="D90" s="115" t="s">
        <v>236</v>
      </c>
      <c r="E90" s="4">
        <v>3</v>
      </c>
      <c r="F90" s="35">
        <v>0.1</v>
      </c>
      <c r="G90" s="35">
        <v>8.6999999999999993</v>
      </c>
      <c r="H90" s="35"/>
      <c r="I90" s="35">
        <v>1.8</v>
      </c>
      <c r="J90" s="35">
        <v>10.6</v>
      </c>
      <c r="K90" s="35">
        <v>4.5</v>
      </c>
      <c r="L90" s="35">
        <v>6.4</v>
      </c>
      <c r="M90" s="35">
        <v>10.9</v>
      </c>
      <c r="N90" s="35">
        <v>4.3</v>
      </c>
      <c r="O90" s="35">
        <v>0.9</v>
      </c>
      <c r="P90" s="35">
        <v>5.2</v>
      </c>
      <c r="Q90" s="35">
        <v>0.4</v>
      </c>
      <c r="R90" s="35">
        <v>27</v>
      </c>
    </row>
    <row r="91" spans="1:19" s="22" customFormat="1" ht="11.25" customHeight="1">
      <c r="A91" s="1066"/>
      <c r="B91" s="1066"/>
      <c r="C91" s="1066"/>
      <c r="D91" s="1129" t="s">
        <v>237</v>
      </c>
      <c r="E91" s="1051">
        <v>4</v>
      </c>
      <c r="F91" s="35" t="s">
        <v>29</v>
      </c>
      <c r="G91" s="35">
        <v>1.5</v>
      </c>
      <c r="H91" s="35"/>
      <c r="I91" s="35">
        <v>0.4</v>
      </c>
      <c r="J91" s="35">
        <v>1.9</v>
      </c>
      <c r="K91" s="35">
        <v>1.8</v>
      </c>
      <c r="L91" s="35">
        <v>2.8</v>
      </c>
      <c r="M91" s="35">
        <v>4.5999999999999996</v>
      </c>
      <c r="N91" s="35">
        <v>1.5</v>
      </c>
      <c r="O91" s="35">
        <v>0.4</v>
      </c>
      <c r="P91" s="35">
        <v>1.9</v>
      </c>
      <c r="Q91" s="35">
        <v>0.3</v>
      </c>
      <c r="R91" s="35">
        <v>8.6999999999999993</v>
      </c>
      <c r="S91" s="1067"/>
    </row>
    <row r="92" spans="1:19" s="22" customFormat="1" ht="11.25" customHeight="1">
      <c r="A92" s="1066"/>
      <c r="B92" s="1066"/>
      <c r="C92" s="1066"/>
      <c r="D92" s="1130" t="s">
        <v>238</v>
      </c>
      <c r="E92" s="1051"/>
      <c r="F92" s="35" t="s">
        <v>29</v>
      </c>
      <c r="G92" s="35">
        <v>7.2</v>
      </c>
      <c r="H92" s="35"/>
      <c r="I92" s="35">
        <v>1.4</v>
      </c>
      <c r="J92" s="35">
        <v>8.6</v>
      </c>
      <c r="K92" s="35">
        <v>2.7</v>
      </c>
      <c r="L92" s="35">
        <v>3.6</v>
      </c>
      <c r="M92" s="35">
        <v>6.3</v>
      </c>
      <c r="N92" s="35">
        <v>2.8</v>
      </c>
      <c r="O92" s="35">
        <v>0.5</v>
      </c>
      <c r="P92" s="35">
        <v>3.3</v>
      </c>
      <c r="Q92" s="35">
        <v>0.1</v>
      </c>
      <c r="R92" s="35">
        <v>18.399999999999999</v>
      </c>
      <c r="S92" s="1067"/>
    </row>
    <row r="93" spans="1:19" s="22" customFormat="1" ht="11.25" customHeight="1">
      <c r="A93" s="1066"/>
      <c r="B93" s="1066"/>
      <c r="C93" s="1066"/>
      <c r="D93" s="1130" t="s">
        <v>239</v>
      </c>
      <c r="E93" s="1051"/>
      <c r="F93" s="35" t="s">
        <v>29</v>
      </c>
      <c r="G93" s="35">
        <v>4.8</v>
      </c>
      <c r="H93" s="35"/>
      <c r="I93" s="35">
        <v>0.9</v>
      </c>
      <c r="J93" s="35">
        <v>5.8</v>
      </c>
      <c r="K93" s="35">
        <v>2</v>
      </c>
      <c r="L93" s="35">
        <v>2.6</v>
      </c>
      <c r="M93" s="35">
        <v>4.5999999999999996</v>
      </c>
      <c r="N93" s="35">
        <v>2.2999999999999998</v>
      </c>
      <c r="O93" s="35">
        <v>0.4</v>
      </c>
      <c r="P93" s="35">
        <v>2.7</v>
      </c>
      <c r="Q93" s="35">
        <v>0.1</v>
      </c>
      <c r="R93" s="35">
        <v>13.1</v>
      </c>
      <c r="S93" s="1067"/>
    </row>
    <row r="94" spans="1:19" s="22" customFormat="1" ht="11.25" customHeight="1">
      <c r="A94" s="1066"/>
      <c r="B94" s="1066"/>
      <c r="D94" s="1130" t="s">
        <v>240</v>
      </c>
      <c r="E94" s="1051">
        <v>5</v>
      </c>
      <c r="F94" s="35" t="s">
        <v>29</v>
      </c>
      <c r="G94" s="35">
        <v>6.4</v>
      </c>
      <c r="H94" s="35"/>
      <c r="I94" s="35">
        <v>1.3</v>
      </c>
      <c r="J94" s="35">
        <v>7.7</v>
      </c>
      <c r="K94" s="35">
        <v>3.8</v>
      </c>
      <c r="L94" s="35">
        <v>5.4</v>
      </c>
      <c r="M94" s="35">
        <v>9.1999999999999993</v>
      </c>
      <c r="N94" s="35">
        <v>3.8</v>
      </c>
      <c r="O94" s="35">
        <v>0.8</v>
      </c>
      <c r="P94" s="35">
        <v>4.5</v>
      </c>
      <c r="Q94" s="35">
        <v>0.3</v>
      </c>
      <c r="R94" s="35">
        <v>21.8</v>
      </c>
      <c r="S94" s="1067"/>
    </row>
    <row r="95" spans="1:19" s="22" customFormat="1" ht="7.15" customHeight="1">
      <c r="A95" s="1068"/>
      <c r="B95" s="1068"/>
      <c r="C95" s="1131"/>
      <c r="D95" s="219"/>
      <c r="E95" s="214"/>
      <c r="F95" s="184"/>
      <c r="G95" s="184"/>
      <c r="H95" s="184"/>
      <c r="I95" s="184"/>
      <c r="J95" s="184"/>
      <c r="K95" s="184"/>
      <c r="L95" s="184"/>
      <c r="M95" s="184"/>
      <c r="N95" s="184"/>
      <c r="O95" s="184"/>
      <c r="P95" s="184"/>
      <c r="Q95" s="184"/>
      <c r="R95" s="184"/>
    </row>
    <row r="96" spans="1:19" s="22" customFormat="1" ht="11.25" customHeight="1">
      <c r="C96" s="1131"/>
      <c r="D96" s="1127" t="s">
        <v>241</v>
      </c>
      <c r="E96" s="214"/>
      <c r="F96" s="184"/>
      <c r="G96" s="184"/>
      <c r="H96" s="184"/>
      <c r="I96" s="184"/>
      <c r="J96" s="184"/>
      <c r="K96" s="184"/>
      <c r="L96" s="184"/>
      <c r="M96" s="184"/>
      <c r="N96" s="184"/>
      <c r="O96" s="184"/>
      <c r="P96" s="184"/>
      <c r="Q96" s="184"/>
      <c r="R96" s="184"/>
    </row>
    <row r="97" spans="1:19" s="22" customFormat="1" ht="12" customHeight="1">
      <c r="B97" s="1068"/>
      <c r="D97" s="115" t="s">
        <v>236</v>
      </c>
      <c r="E97" s="4">
        <v>3</v>
      </c>
      <c r="F97" s="35">
        <v>2.2999999999999998</v>
      </c>
      <c r="G97" s="35">
        <v>202.3</v>
      </c>
      <c r="H97" s="35"/>
      <c r="I97" s="35">
        <v>36.4</v>
      </c>
      <c r="J97" s="35">
        <v>241</v>
      </c>
      <c r="K97" s="35">
        <v>23</v>
      </c>
      <c r="L97" s="35">
        <v>33.799999999999997</v>
      </c>
      <c r="M97" s="35">
        <v>56.9</v>
      </c>
      <c r="N97" s="35">
        <v>29.6</v>
      </c>
      <c r="O97" s="35">
        <v>4.8</v>
      </c>
      <c r="P97" s="35">
        <v>34.4</v>
      </c>
      <c r="Q97" s="35">
        <v>3</v>
      </c>
      <c r="R97" s="35">
        <v>335.3</v>
      </c>
    </row>
    <row r="98" spans="1:19" s="22" customFormat="1" ht="11.25" customHeight="1">
      <c r="A98" s="1066"/>
      <c r="B98" s="1066"/>
      <c r="C98" s="1066"/>
      <c r="D98" s="1129" t="s">
        <v>237</v>
      </c>
      <c r="E98" s="1051">
        <v>4</v>
      </c>
      <c r="F98" s="35">
        <v>0.7</v>
      </c>
      <c r="G98" s="35">
        <v>17.100000000000001</v>
      </c>
      <c r="H98" s="35"/>
      <c r="I98" s="35">
        <v>3.9</v>
      </c>
      <c r="J98" s="35">
        <v>21.7</v>
      </c>
      <c r="K98" s="35">
        <v>6.1</v>
      </c>
      <c r="L98" s="35">
        <v>10.1</v>
      </c>
      <c r="M98" s="35">
        <v>16.2</v>
      </c>
      <c r="N98" s="35">
        <v>6.4</v>
      </c>
      <c r="O98" s="35">
        <v>1.1000000000000001</v>
      </c>
      <c r="P98" s="35">
        <v>7.5</v>
      </c>
      <c r="Q98" s="35">
        <v>1.1000000000000001</v>
      </c>
      <c r="R98" s="35">
        <v>46.4</v>
      </c>
      <c r="S98" s="1067"/>
    </row>
    <row r="99" spans="1:19" s="22" customFormat="1" ht="11.25" customHeight="1">
      <c r="A99" s="1066"/>
      <c r="B99" s="1066"/>
      <c r="C99" s="1066"/>
      <c r="D99" s="1130" t="s">
        <v>238</v>
      </c>
      <c r="E99" s="1051"/>
      <c r="F99" s="35">
        <v>1.6</v>
      </c>
      <c r="G99" s="35">
        <v>185.2</v>
      </c>
      <c r="H99" s="35"/>
      <c r="I99" s="35">
        <v>32.4</v>
      </c>
      <c r="J99" s="35">
        <v>219.3</v>
      </c>
      <c r="K99" s="35">
        <v>17</v>
      </c>
      <c r="L99" s="35">
        <v>23.7</v>
      </c>
      <c r="M99" s="35">
        <v>40.700000000000003</v>
      </c>
      <c r="N99" s="35">
        <v>23.2</v>
      </c>
      <c r="O99" s="35">
        <v>3.7</v>
      </c>
      <c r="P99" s="35">
        <v>26.9</v>
      </c>
      <c r="Q99" s="35">
        <v>1.9</v>
      </c>
      <c r="R99" s="35">
        <v>288.8</v>
      </c>
      <c r="S99" s="1067"/>
    </row>
    <row r="100" spans="1:19" s="22" customFormat="1" ht="11.25" customHeight="1">
      <c r="A100" s="1066"/>
      <c r="B100" s="1066"/>
      <c r="C100" s="1066"/>
      <c r="D100" s="1130" t="s">
        <v>239</v>
      </c>
      <c r="E100" s="1051"/>
      <c r="F100" s="35">
        <v>1</v>
      </c>
      <c r="G100" s="35">
        <v>115.1</v>
      </c>
      <c r="H100" s="35"/>
      <c r="I100" s="35">
        <v>20.6</v>
      </c>
      <c r="J100" s="35">
        <v>136.80000000000001</v>
      </c>
      <c r="K100" s="35">
        <v>11.9</v>
      </c>
      <c r="L100" s="35">
        <v>16.600000000000001</v>
      </c>
      <c r="M100" s="35">
        <v>28.4</v>
      </c>
      <c r="N100" s="35">
        <v>17.5</v>
      </c>
      <c r="O100" s="35">
        <v>2.8</v>
      </c>
      <c r="P100" s="35">
        <v>20.399999999999999</v>
      </c>
      <c r="Q100" s="35">
        <v>1.2</v>
      </c>
      <c r="R100" s="35">
        <v>186.8</v>
      </c>
      <c r="S100" s="1067"/>
    </row>
    <row r="101" spans="1:19" s="22" customFormat="1" ht="11.25" customHeight="1">
      <c r="A101" s="1066"/>
      <c r="B101" s="1066"/>
      <c r="D101" s="1130" t="s">
        <v>240</v>
      </c>
      <c r="E101" s="1051">
        <v>5</v>
      </c>
      <c r="F101" s="35">
        <v>1.7</v>
      </c>
      <c r="G101" s="35">
        <v>132.19999999999999</v>
      </c>
      <c r="H101" s="35"/>
      <c r="I101" s="35">
        <v>24.6</v>
      </c>
      <c r="J101" s="35">
        <v>158.5</v>
      </c>
      <c r="K101" s="35">
        <v>17.899999999999999</v>
      </c>
      <c r="L101" s="35">
        <v>26.7</v>
      </c>
      <c r="M101" s="35">
        <v>44.6</v>
      </c>
      <c r="N101" s="35">
        <v>23.9</v>
      </c>
      <c r="O101" s="35">
        <v>3.9</v>
      </c>
      <c r="P101" s="35">
        <v>27.8</v>
      </c>
      <c r="Q101" s="35">
        <v>2.2999999999999998</v>
      </c>
      <c r="R101" s="35">
        <v>233.2</v>
      </c>
      <c r="S101" s="1067"/>
    </row>
    <row r="102" spans="1:19" s="22" customFormat="1" ht="5.45" customHeight="1">
      <c r="A102" s="1068"/>
      <c r="B102" s="1068"/>
      <c r="C102" s="1131"/>
      <c r="D102" s="219"/>
      <c r="E102" s="214"/>
      <c r="F102" s="184"/>
      <c r="G102" s="184"/>
      <c r="H102" s="184"/>
      <c r="I102" s="184"/>
      <c r="J102" s="184"/>
      <c r="K102" s="184"/>
      <c r="L102" s="184"/>
      <c r="M102" s="184"/>
      <c r="N102" s="184"/>
      <c r="O102" s="184"/>
      <c r="P102" s="184"/>
      <c r="Q102" s="184"/>
      <c r="R102" s="184"/>
    </row>
    <row r="103" spans="1:19" s="22" customFormat="1" ht="13.15" customHeight="1">
      <c r="A103" s="1068"/>
      <c r="C103" s="1131"/>
      <c r="D103" s="1127" t="s">
        <v>242</v>
      </c>
      <c r="E103" s="214">
        <v>6</v>
      </c>
      <c r="F103" s="184"/>
      <c r="G103" s="184"/>
      <c r="H103" s="184"/>
      <c r="I103" s="184"/>
      <c r="J103" s="184"/>
      <c r="K103" s="184"/>
      <c r="L103" s="184"/>
      <c r="M103" s="184"/>
      <c r="N103" s="184"/>
      <c r="O103" s="184"/>
      <c r="P103" s="184"/>
      <c r="Q103" s="184"/>
      <c r="R103" s="184"/>
    </row>
    <row r="104" spans="1:19" s="22" customFormat="1" ht="12" customHeight="1">
      <c r="B104" s="1068"/>
      <c r="D104" s="115" t="s">
        <v>236</v>
      </c>
      <c r="E104" s="4">
        <v>3</v>
      </c>
      <c r="F104" s="35">
        <v>2.2999999999999998</v>
      </c>
      <c r="G104" s="35">
        <v>211.1</v>
      </c>
      <c r="H104" s="35"/>
      <c r="I104" s="35">
        <v>38.200000000000003</v>
      </c>
      <c r="J104" s="35">
        <v>251.6</v>
      </c>
      <c r="K104" s="35">
        <v>27.6</v>
      </c>
      <c r="L104" s="35">
        <v>40.299999999999997</v>
      </c>
      <c r="M104" s="35">
        <v>67.8</v>
      </c>
      <c r="N104" s="35">
        <v>33.9</v>
      </c>
      <c r="O104" s="35">
        <v>5.6</v>
      </c>
      <c r="P104" s="35">
        <v>39.6</v>
      </c>
      <c r="Q104" s="35">
        <v>3.4</v>
      </c>
      <c r="R104" s="35">
        <v>362.4</v>
      </c>
    </row>
    <row r="105" spans="1:19" s="22" customFormat="1" ht="11.25" customHeight="1">
      <c r="A105" s="1066"/>
      <c r="B105" s="1066"/>
      <c r="C105" s="1066"/>
      <c r="D105" s="1129" t="s">
        <v>237</v>
      </c>
      <c r="E105" s="1051">
        <v>4</v>
      </c>
      <c r="F105" s="35">
        <v>0.7</v>
      </c>
      <c r="G105" s="35">
        <v>18.7</v>
      </c>
      <c r="H105" s="35"/>
      <c r="I105" s="35">
        <v>4.3</v>
      </c>
      <c r="J105" s="35">
        <v>23.7</v>
      </c>
      <c r="K105" s="35">
        <v>7.9</v>
      </c>
      <c r="L105" s="35">
        <v>13</v>
      </c>
      <c r="M105" s="35">
        <v>20.8</v>
      </c>
      <c r="N105" s="35">
        <v>7.9</v>
      </c>
      <c r="O105" s="35">
        <v>1.4</v>
      </c>
      <c r="P105" s="35">
        <v>9.3000000000000007</v>
      </c>
      <c r="Q105" s="35">
        <v>1.3</v>
      </c>
      <c r="R105" s="35">
        <v>55.1</v>
      </c>
      <c r="S105" s="1067"/>
    </row>
    <row r="106" spans="1:19" s="22" customFormat="1" ht="11.25" customHeight="1">
      <c r="A106" s="1066"/>
      <c r="B106" s="1066"/>
      <c r="C106" s="1066"/>
      <c r="D106" s="1130" t="s">
        <v>238</v>
      </c>
      <c r="E106" s="1051"/>
      <c r="F106" s="35">
        <v>1.6</v>
      </c>
      <c r="G106" s="35">
        <v>192.5</v>
      </c>
      <c r="H106" s="35"/>
      <c r="I106" s="35">
        <v>33.799999999999997</v>
      </c>
      <c r="J106" s="35">
        <v>228</v>
      </c>
      <c r="K106" s="35">
        <v>19.7</v>
      </c>
      <c r="L106" s="35">
        <v>27.3</v>
      </c>
      <c r="M106" s="35">
        <v>47</v>
      </c>
      <c r="N106" s="35">
        <v>26</v>
      </c>
      <c r="O106" s="35">
        <v>4.2</v>
      </c>
      <c r="P106" s="35">
        <v>30.2</v>
      </c>
      <c r="Q106" s="35">
        <v>2.1</v>
      </c>
      <c r="R106" s="35">
        <v>307.2</v>
      </c>
      <c r="S106" s="1067"/>
    </row>
    <row r="107" spans="1:19" s="22" customFormat="1" ht="11.25" customHeight="1">
      <c r="A107" s="1066"/>
      <c r="B107" s="1066"/>
      <c r="C107" s="1066"/>
      <c r="D107" s="1130" t="s">
        <v>239</v>
      </c>
      <c r="E107" s="1051"/>
      <c r="F107" s="35">
        <v>1</v>
      </c>
      <c r="G107" s="35">
        <v>120</v>
      </c>
      <c r="H107" s="35"/>
      <c r="I107" s="35">
        <v>21.6</v>
      </c>
      <c r="J107" s="35">
        <v>142.6</v>
      </c>
      <c r="K107" s="35">
        <v>13.8</v>
      </c>
      <c r="L107" s="35">
        <v>19.2</v>
      </c>
      <c r="M107" s="35">
        <v>33</v>
      </c>
      <c r="N107" s="35">
        <v>19.8</v>
      </c>
      <c r="O107" s="35">
        <v>3.3</v>
      </c>
      <c r="P107" s="35">
        <v>23</v>
      </c>
      <c r="Q107" s="35">
        <v>1.3</v>
      </c>
      <c r="R107" s="35">
        <v>199.9</v>
      </c>
      <c r="S107" s="1067"/>
    </row>
    <row r="108" spans="1:19" s="22" customFormat="1" ht="11.25" customHeight="1">
      <c r="A108" s="1066"/>
      <c r="B108" s="1066"/>
      <c r="D108" s="1130" t="s">
        <v>240</v>
      </c>
      <c r="E108" s="1051">
        <v>5</v>
      </c>
      <c r="F108" s="35">
        <v>1.7</v>
      </c>
      <c r="G108" s="35">
        <v>138.6</v>
      </c>
      <c r="H108" s="35"/>
      <c r="I108" s="35">
        <v>25.9</v>
      </c>
      <c r="J108" s="35">
        <v>166.2</v>
      </c>
      <c r="K108" s="35">
        <v>21.7</v>
      </c>
      <c r="L108" s="35">
        <v>32.200000000000003</v>
      </c>
      <c r="M108" s="35">
        <v>53.9</v>
      </c>
      <c r="N108" s="35">
        <v>27.7</v>
      </c>
      <c r="O108" s="35">
        <v>4.7</v>
      </c>
      <c r="P108" s="35">
        <v>32.4</v>
      </c>
      <c r="Q108" s="35">
        <v>2.6</v>
      </c>
      <c r="R108" s="35">
        <v>255.1</v>
      </c>
      <c r="S108" s="1067"/>
    </row>
    <row r="109" spans="1:19" s="22" customFormat="1" ht="12.75" customHeight="1">
      <c r="A109" s="1068"/>
      <c r="B109" s="1068"/>
      <c r="C109" s="1054"/>
      <c r="D109" s="1054"/>
      <c r="E109" s="1051"/>
      <c r="F109" s="184"/>
      <c r="G109" s="184"/>
      <c r="H109" s="184"/>
      <c r="I109" s="184"/>
      <c r="J109" s="184"/>
      <c r="K109" s="184"/>
      <c r="L109" s="184"/>
      <c r="M109" s="184"/>
      <c r="N109" s="184"/>
      <c r="O109" s="184"/>
      <c r="P109" s="184"/>
      <c r="Q109" s="184"/>
      <c r="R109" s="184"/>
      <c r="S109" s="1067"/>
    </row>
    <row r="110" spans="1:19" s="22" customFormat="1" ht="12.75" customHeight="1">
      <c r="A110" s="1172" t="s">
        <v>248</v>
      </c>
      <c r="B110" s="1172"/>
      <c r="C110" s="1172"/>
      <c r="D110" s="1172"/>
      <c r="E110" s="1051"/>
      <c r="F110" s="184"/>
      <c r="G110" s="184"/>
      <c r="H110" s="184"/>
      <c r="I110" s="184"/>
      <c r="J110" s="184"/>
      <c r="K110" s="184"/>
      <c r="L110" s="184"/>
      <c r="M110" s="184"/>
      <c r="N110" s="184"/>
      <c r="O110" s="184"/>
      <c r="P110" s="184"/>
      <c r="Q110" s="184"/>
      <c r="R110" s="184"/>
      <c r="S110" s="1067"/>
    </row>
    <row r="111" spans="1:19" s="22" customFormat="1" ht="11.25" customHeight="1">
      <c r="B111" s="1068"/>
      <c r="D111" s="1127" t="s">
        <v>235</v>
      </c>
      <c r="E111" s="214"/>
      <c r="F111" s="184"/>
      <c r="G111" s="184"/>
      <c r="H111" s="184"/>
      <c r="I111" s="184"/>
      <c r="J111" s="184"/>
      <c r="K111" s="184"/>
      <c r="L111" s="184"/>
      <c r="M111" s="184"/>
      <c r="N111" s="184"/>
      <c r="O111" s="184"/>
      <c r="P111" s="184"/>
      <c r="Q111" s="184"/>
      <c r="R111" s="184"/>
    </row>
    <row r="112" spans="1:19" s="22" customFormat="1" ht="12" customHeight="1">
      <c r="B112" s="1068"/>
      <c r="D112" s="115" t="s">
        <v>236</v>
      </c>
      <c r="E112" s="4">
        <v>3</v>
      </c>
      <c r="F112" s="35">
        <v>0.1</v>
      </c>
      <c r="G112" s="35">
        <v>5.5</v>
      </c>
      <c r="H112" s="35"/>
      <c r="I112" s="35">
        <v>1.3</v>
      </c>
      <c r="J112" s="35">
        <v>6.9</v>
      </c>
      <c r="K112" s="35">
        <v>7.8</v>
      </c>
      <c r="L112" s="35">
        <v>12.9</v>
      </c>
      <c r="M112" s="35">
        <v>20.7</v>
      </c>
      <c r="N112" s="35">
        <v>1.5</v>
      </c>
      <c r="O112" s="35">
        <v>0.3</v>
      </c>
      <c r="P112" s="35">
        <v>1.8</v>
      </c>
      <c r="Q112" s="35">
        <v>0.7</v>
      </c>
      <c r="R112" s="35">
        <v>30.1</v>
      </c>
    </row>
    <row r="113" spans="1:19" s="22" customFormat="1" ht="11.25" customHeight="1">
      <c r="A113" s="1066"/>
      <c r="B113" s="1066"/>
      <c r="C113" s="1066"/>
      <c r="D113" s="1129" t="s">
        <v>237</v>
      </c>
      <c r="E113" s="1051">
        <v>4</v>
      </c>
      <c r="F113" s="35">
        <v>0.1</v>
      </c>
      <c r="G113" s="35">
        <v>3</v>
      </c>
      <c r="H113" s="35"/>
      <c r="I113" s="35">
        <v>0.8</v>
      </c>
      <c r="J113" s="35">
        <v>3.8</v>
      </c>
      <c r="K113" s="35">
        <v>5.9</v>
      </c>
      <c r="L113" s="35">
        <v>10.199999999999999</v>
      </c>
      <c r="M113" s="35">
        <v>16.100000000000001</v>
      </c>
      <c r="N113" s="35">
        <v>1.1000000000000001</v>
      </c>
      <c r="O113" s="35">
        <v>0.2</v>
      </c>
      <c r="P113" s="35">
        <v>1.3</v>
      </c>
      <c r="Q113" s="35">
        <v>0.4</v>
      </c>
      <c r="R113" s="35">
        <v>21.5</v>
      </c>
      <c r="S113" s="1067"/>
    </row>
    <row r="114" spans="1:19" s="22" customFormat="1" ht="11.25" customHeight="1">
      <c r="A114" s="1066"/>
      <c r="B114" s="1066"/>
      <c r="C114" s="1066"/>
      <c r="D114" s="1130" t="s">
        <v>238</v>
      </c>
      <c r="E114" s="1051"/>
      <c r="F114" s="35">
        <v>0.1</v>
      </c>
      <c r="G114" s="35">
        <v>2.6</v>
      </c>
      <c r="H114" s="35"/>
      <c r="I114" s="35">
        <v>0.5</v>
      </c>
      <c r="J114" s="35">
        <v>3.1</v>
      </c>
      <c r="K114" s="35">
        <v>1.9</v>
      </c>
      <c r="L114" s="35">
        <v>2.8</v>
      </c>
      <c r="M114" s="35">
        <v>4.7</v>
      </c>
      <c r="N114" s="35">
        <v>0.5</v>
      </c>
      <c r="O114" s="35">
        <v>0.1</v>
      </c>
      <c r="P114" s="35">
        <v>0.6</v>
      </c>
      <c r="Q114" s="35">
        <v>0.2</v>
      </c>
      <c r="R114" s="35">
        <v>8.6</v>
      </c>
      <c r="S114" s="1067"/>
    </row>
    <row r="115" spans="1:19" s="22" customFormat="1" ht="11.25" customHeight="1">
      <c r="A115" s="1066"/>
      <c r="B115" s="1066"/>
      <c r="C115" s="1066"/>
      <c r="D115" s="1130" t="s">
        <v>239</v>
      </c>
      <c r="E115" s="1051"/>
      <c r="F115" s="35" t="s">
        <v>29</v>
      </c>
      <c r="G115" s="35">
        <v>1.2</v>
      </c>
      <c r="H115" s="35"/>
      <c r="I115" s="35">
        <v>0.3</v>
      </c>
      <c r="J115" s="35">
        <v>1.5</v>
      </c>
      <c r="K115" s="35">
        <v>1.1000000000000001</v>
      </c>
      <c r="L115" s="35">
        <v>1.7</v>
      </c>
      <c r="M115" s="35">
        <v>2.8</v>
      </c>
      <c r="N115" s="35">
        <v>0.3</v>
      </c>
      <c r="O115" s="35">
        <v>0.1</v>
      </c>
      <c r="P115" s="35">
        <v>0.3</v>
      </c>
      <c r="Q115" s="35">
        <v>0.1</v>
      </c>
      <c r="R115" s="35">
        <v>4.8</v>
      </c>
      <c r="S115" s="1067"/>
    </row>
    <row r="116" spans="1:19" s="22" customFormat="1" ht="11.25" customHeight="1">
      <c r="A116" s="1066"/>
      <c r="B116" s="1066"/>
      <c r="D116" s="1130" t="s">
        <v>240</v>
      </c>
      <c r="E116" s="1051">
        <v>5</v>
      </c>
      <c r="F116" s="35">
        <v>0.1</v>
      </c>
      <c r="G116" s="35">
        <v>4.2</v>
      </c>
      <c r="H116" s="35"/>
      <c r="I116" s="35">
        <v>1</v>
      </c>
      <c r="J116" s="35">
        <v>5.3</v>
      </c>
      <c r="K116" s="35">
        <v>7</v>
      </c>
      <c r="L116" s="35">
        <v>11.9</v>
      </c>
      <c r="M116" s="35">
        <v>18.899999999999999</v>
      </c>
      <c r="N116" s="35">
        <v>1.3</v>
      </c>
      <c r="O116" s="35">
        <v>0.3</v>
      </c>
      <c r="P116" s="35">
        <v>1.6</v>
      </c>
      <c r="Q116" s="35">
        <v>0.5</v>
      </c>
      <c r="R116" s="35">
        <v>26.3</v>
      </c>
      <c r="S116" s="1067"/>
    </row>
    <row r="117" spans="1:19" s="22" customFormat="1" ht="7.15" customHeight="1">
      <c r="A117" s="1068"/>
      <c r="B117" s="1068"/>
      <c r="C117" s="1131"/>
      <c r="D117" s="219"/>
      <c r="E117" s="214"/>
      <c r="F117" s="184"/>
      <c r="G117" s="184"/>
      <c r="H117" s="184"/>
      <c r="I117" s="184"/>
      <c r="J117" s="184"/>
      <c r="K117" s="184"/>
      <c r="L117" s="184"/>
      <c r="M117" s="184"/>
      <c r="N117" s="184"/>
      <c r="O117" s="184"/>
      <c r="P117" s="184"/>
      <c r="Q117" s="184"/>
      <c r="R117" s="184"/>
    </row>
    <row r="118" spans="1:19" s="22" customFormat="1" ht="11.25" customHeight="1">
      <c r="C118" s="1131"/>
      <c r="D118" s="1127" t="s">
        <v>241</v>
      </c>
      <c r="E118" s="214"/>
      <c r="F118" s="184"/>
      <c r="G118" s="184"/>
      <c r="H118" s="184"/>
      <c r="I118" s="184"/>
      <c r="J118" s="184"/>
      <c r="K118" s="184"/>
      <c r="L118" s="184"/>
      <c r="M118" s="184"/>
      <c r="N118" s="184"/>
      <c r="O118" s="184"/>
      <c r="P118" s="184"/>
      <c r="Q118" s="184"/>
      <c r="R118" s="184"/>
    </row>
    <row r="119" spans="1:19" s="22" customFormat="1" ht="12" customHeight="1">
      <c r="B119" s="1068"/>
      <c r="D119" s="115" t="s">
        <v>236</v>
      </c>
      <c r="E119" s="4">
        <v>3</v>
      </c>
      <c r="F119" s="35">
        <v>3.2</v>
      </c>
      <c r="G119" s="35">
        <v>61.6</v>
      </c>
      <c r="H119" s="35"/>
      <c r="I119" s="35">
        <v>11.4</v>
      </c>
      <c r="J119" s="35">
        <v>76.2</v>
      </c>
      <c r="K119" s="35">
        <v>25.2</v>
      </c>
      <c r="L119" s="35">
        <v>43.2</v>
      </c>
      <c r="M119" s="35">
        <v>68.400000000000006</v>
      </c>
      <c r="N119" s="35">
        <v>7.2</v>
      </c>
      <c r="O119" s="35">
        <v>1.2</v>
      </c>
      <c r="P119" s="35">
        <v>8.5</v>
      </c>
      <c r="Q119" s="35">
        <v>4</v>
      </c>
      <c r="R119" s="35">
        <v>157.1</v>
      </c>
    </row>
    <row r="120" spans="1:19" s="22" customFormat="1" ht="11.25" customHeight="1">
      <c r="A120" s="1066"/>
      <c r="B120" s="1066"/>
      <c r="C120" s="1066"/>
      <c r="D120" s="1129" t="s">
        <v>237</v>
      </c>
      <c r="E120" s="1051">
        <v>4</v>
      </c>
      <c r="F120" s="35">
        <v>1.4</v>
      </c>
      <c r="G120" s="35">
        <v>16.100000000000001</v>
      </c>
      <c r="H120" s="35"/>
      <c r="I120" s="35">
        <v>3.5</v>
      </c>
      <c r="J120" s="35">
        <v>21</v>
      </c>
      <c r="K120" s="35">
        <v>12.7</v>
      </c>
      <c r="L120" s="35">
        <v>22.3</v>
      </c>
      <c r="M120" s="35">
        <v>35.1</v>
      </c>
      <c r="N120" s="35">
        <v>3.1</v>
      </c>
      <c r="O120" s="35">
        <v>0.6</v>
      </c>
      <c r="P120" s="35">
        <v>3.6</v>
      </c>
      <c r="Q120" s="35">
        <v>0.8</v>
      </c>
      <c r="R120" s="35">
        <v>60.6</v>
      </c>
      <c r="S120" s="1067"/>
    </row>
    <row r="121" spans="1:19" s="22" customFormat="1" ht="11.25" customHeight="1">
      <c r="A121" s="1066"/>
      <c r="B121" s="1066"/>
      <c r="C121" s="1066"/>
      <c r="D121" s="1130" t="s">
        <v>238</v>
      </c>
      <c r="E121" s="1051"/>
      <c r="F121" s="35">
        <v>1.8</v>
      </c>
      <c r="G121" s="35">
        <v>45.5</v>
      </c>
      <c r="H121" s="35"/>
      <c r="I121" s="35">
        <v>7.9</v>
      </c>
      <c r="J121" s="35">
        <v>55.2</v>
      </c>
      <c r="K121" s="35">
        <v>12.5</v>
      </c>
      <c r="L121" s="35">
        <v>20.8</v>
      </c>
      <c r="M121" s="35">
        <v>33.299999999999997</v>
      </c>
      <c r="N121" s="35">
        <v>4.2</v>
      </c>
      <c r="O121" s="35">
        <v>0.7</v>
      </c>
      <c r="P121" s="35">
        <v>4.8</v>
      </c>
      <c r="Q121" s="35">
        <v>3.2</v>
      </c>
      <c r="R121" s="35">
        <v>96.5</v>
      </c>
      <c r="S121" s="1067"/>
    </row>
    <row r="122" spans="1:19" s="22" customFormat="1" ht="11.25" customHeight="1">
      <c r="A122" s="1066"/>
      <c r="B122" s="1066"/>
      <c r="C122" s="1066"/>
      <c r="D122" s="1130" t="s">
        <v>239</v>
      </c>
      <c r="E122" s="1051"/>
      <c r="F122" s="35">
        <v>1.2</v>
      </c>
      <c r="G122" s="35">
        <v>24.8</v>
      </c>
      <c r="H122" s="35"/>
      <c r="I122" s="35">
        <v>4.5999999999999996</v>
      </c>
      <c r="J122" s="35">
        <v>30.6</v>
      </c>
      <c r="K122" s="35">
        <v>7.9</v>
      </c>
      <c r="L122" s="35">
        <v>13.5</v>
      </c>
      <c r="M122" s="35">
        <v>21.4</v>
      </c>
      <c r="N122" s="35">
        <v>2.6</v>
      </c>
      <c r="O122" s="35">
        <v>0.4</v>
      </c>
      <c r="P122" s="35">
        <v>3.1</v>
      </c>
      <c r="Q122" s="35">
        <v>1.6</v>
      </c>
      <c r="R122" s="35">
        <v>56.7</v>
      </c>
      <c r="S122" s="1067"/>
    </row>
    <row r="123" spans="1:19" s="22" customFormat="1" ht="11.25" customHeight="1">
      <c r="A123" s="1066"/>
      <c r="B123" s="1066"/>
      <c r="D123" s="1130" t="s">
        <v>240</v>
      </c>
      <c r="E123" s="1051">
        <v>5</v>
      </c>
      <c r="F123" s="35">
        <v>2.5</v>
      </c>
      <c r="G123" s="35">
        <v>40.9</v>
      </c>
      <c r="H123" s="35"/>
      <c r="I123" s="35">
        <v>8.1999999999999993</v>
      </c>
      <c r="J123" s="35">
        <v>51.6</v>
      </c>
      <c r="K123" s="35">
        <v>20.7</v>
      </c>
      <c r="L123" s="35">
        <v>35.9</v>
      </c>
      <c r="M123" s="35">
        <v>56.5</v>
      </c>
      <c r="N123" s="35">
        <v>5.7</v>
      </c>
      <c r="O123" s="35">
        <v>1</v>
      </c>
      <c r="P123" s="35">
        <v>6.7</v>
      </c>
      <c r="Q123" s="35">
        <v>2.4</v>
      </c>
      <c r="R123" s="35">
        <v>117.2</v>
      </c>
      <c r="S123" s="1067"/>
    </row>
    <row r="124" spans="1:19" s="22" customFormat="1" ht="7.15" customHeight="1">
      <c r="A124" s="1068"/>
      <c r="B124" s="1068"/>
      <c r="C124" s="1131"/>
      <c r="D124" s="219"/>
      <c r="E124" s="214"/>
      <c r="F124" s="184"/>
      <c r="G124" s="184"/>
      <c r="H124" s="184"/>
      <c r="I124" s="184"/>
      <c r="J124" s="184"/>
      <c r="K124" s="184"/>
      <c r="L124" s="184"/>
      <c r="M124" s="184"/>
      <c r="N124" s="184"/>
      <c r="O124" s="184"/>
      <c r="P124" s="184"/>
      <c r="Q124" s="184"/>
      <c r="R124" s="184"/>
    </row>
    <row r="125" spans="1:19" s="22" customFormat="1" ht="13.9" customHeight="1">
      <c r="A125" s="1068"/>
      <c r="C125" s="1131"/>
      <c r="D125" s="1127" t="s">
        <v>242</v>
      </c>
      <c r="E125" s="214">
        <v>6</v>
      </c>
      <c r="F125" s="184"/>
      <c r="G125" s="184"/>
      <c r="H125" s="184"/>
      <c r="I125" s="184"/>
      <c r="J125" s="184"/>
      <c r="K125" s="184"/>
      <c r="L125" s="184"/>
      <c r="M125" s="184"/>
      <c r="N125" s="184"/>
      <c r="O125" s="184"/>
      <c r="P125" s="184"/>
      <c r="Q125" s="184"/>
      <c r="R125" s="184"/>
    </row>
    <row r="126" spans="1:19" s="22" customFormat="1" ht="12" customHeight="1">
      <c r="B126" s="1068"/>
      <c r="D126" s="115" t="s">
        <v>236</v>
      </c>
      <c r="E126" s="4">
        <v>3</v>
      </c>
      <c r="F126" s="35">
        <v>3.3</v>
      </c>
      <c r="G126" s="35">
        <v>67.099999999999994</v>
      </c>
      <c r="H126" s="35"/>
      <c r="I126" s="35">
        <v>12.7</v>
      </c>
      <c r="J126" s="35">
        <v>83.1</v>
      </c>
      <c r="K126" s="35">
        <v>33</v>
      </c>
      <c r="L126" s="35">
        <v>56.2</v>
      </c>
      <c r="M126" s="35">
        <v>89.2</v>
      </c>
      <c r="N126" s="35">
        <v>8.8000000000000007</v>
      </c>
      <c r="O126" s="35">
        <v>1.5</v>
      </c>
      <c r="P126" s="35">
        <v>10.3</v>
      </c>
      <c r="Q126" s="35">
        <v>4.5999999999999996</v>
      </c>
      <c r="R126" s="35">
        <v>187.3</v>
      </c>
    </row>
    <row r="127" spans="1:19" s="22" customFormat="1" ht="11.25" customHeight="1">
      <c r="A127" s="1066"/>
      <c r="B127" s="1066"/>
      <c r="C127" s="1066"/>
      <c r="D127" s="1129" t="s">
        <v>237</v>
      </c>
      <c r="E127" s="1051">
        <v>43</v>
      </c>
      <c r="F127" s="35">
        <v>1.5</v>
      </c>
      <c r="G127" s="35">
        <v>19</v>
      </c>
      <c r="H127" s="35"/>
      <c r="I127" s="35">
        <v>4.3</v>
      </c>
      <c r="J127" s="35">
        <v>24.8</v>
      </c>
      <c r="K127" s="35">
        <v>18.600000000000001</v>
      </c>
      <c r="L127" s="35">
        <v>32.6</v>
      </c>
      <c r="M127" s="35">
        <v>51.2</v>
      </c>
      <c r="N127" s="35">
        <v>4.0999999999999996</v>
      </c>
      <c r="O127" s="35">
        <v>0.8</v>
      </c>
      <c r="P127" s="35">
        <v>4.9000000000000004</v>
      </c>
      <c r="Q127" s="35">
        <v>1.2</v>
      </c>
      <c r="R127" s="35">
        <v>82.2</v>
      </c>
      <c r="S127" s="1067"/>
    </row>
    <row r="128" spans="1:19" s="22" customFormat="1" ht="11.25" customHeight="1">
      <c r="A128" s="1066"/>
      <c r="B128" s="1066"/>
      <c r="C128" s="1066"/>
      <c r="D128" s="1130" t="s">
        <v>238</v>
      </c>
      <c r="E128" s="1051"/>
      <c r="F128" s="35">
        <v>1.9</v>
      </c>
      <c r="G128" s="35">
        <v>48.1</v>
      </c>
      <c r="H128" s="35"/>
      <c r="I128" s="35">
        <v>8.4</v>
      </c>
      <c r="J128" s="35">
        <v>58.3</v>
      </c>
      <c r="K128" s="35">
        <v>14.4</v>
      </c>
      <c r="L128" s="35">
        <v>23.6</v>
      </c>
      <c r="M128" s="35">
        <v>38</v>
      </c>
      <c r="N128" s="35">
        <v>4.5999999999999996</v>
      </c>
      <c r="O128" s="35">
        <v>0.8</v>
      </c>
      <c r="P128" s="35">
        <v>5.4</v>
      </c>
      <c r="Q128" s="35">
        <v>3.4</v>
      </c>
      <c r="R128" s="35">
        <v>105.1</v>
      </c>
      <c r="S128" s="1067"/>
    </row>
    <row r="129" spans="1:19" s="22" customFormat="1" ht="11.25" customHeight="1">
      <c r="A129" s="1066"/>
      <c r="B129" s="1066"/>
      <c r="C129" s="1066"/>
      <c r="D129" s="1130" t="s">
        <v>239</v>
      </c>
      <c r="E129" s="1051"/>
      <c r="F129" s="35">
        <v>1.2</v>
      </c>
      <c r="G129" s="35">
        <v>26</v>
      </c>
      <c r="H129" s="35"/>
      <c r="I129" s="35">
        <v>4.9000000000000004</v>
      </c>
      <c r="J129" s="35">
        <v>32.1</v>
      </c>
      <c r="K129" s="35">
        <v>9.1</v>
      </c>
      <c r="L129" s="35">
        <v>15.2</v>
      </c>
      <c r="M129" s="35">
        <v>24.3</v>
      </c>
      <c r="N129" s="35">
        <v>2.9</v>
      </c>
      <c r="O129" s="35">
        <v>0.5</v>
      </c>
      <c r="P129" s="35">
        <v>3.4</v>
      </c>
      <c r="Q129" s="35">
        <v>1.7</v>
      </c>
      <c r="R129" s="35">
        <v>61.5</v>
      </c>
      <c r="S129" s="1067"/>
    </row>
    <row r="130" spans="1:19" s="22" customFormat="1" ht="11.25" customHeight="1">
      <c r="A130" s="1066"/>
      <c r="B130" s="1066"/>
      <c r="D130" s="1130" t="s">
        <v>240</v>
      </c>
      <c r="E130" s="1051">
        <v>5</v>
      </c>
      <c r="F130" s="35">
        <v>2.6</v>
      </c>
      <c r="G130" s="35">
        <v>45</v>
      </c>
      <c r="H130" s="35"/>
      <c r="I130" s="35">
        <v>9.1999999999999993</v>
      </c>
      <c r="J130" s="35">
        <v>56.9</v>
      </c>
      <c r="K130" s="35">
        <v>27.7</v>
      </c>
      <c r="L130" s="35">
        <v>47.8</v>
      </c>
      <c r="M130" s="35">
        <v>75.5</v>
      </c>
      <c r="N130" s="35">
        <v>7</v>
      </c>
      <c r="O130" s="35">
        <v>1.3</v>
      </c>
      <c r="P130" s="35">
        <v>8.3000000000000007</v>
      </c>
      <c r="Q130" s="35">
        <v>3</v>
      </c>
      <c r="R130" s="35">
        <v>143.6</v>
      </c>
      <c r="S130" s="1067"/>
    </row>
    <row r="131" spans="1:19" s="22" customFormat="1" ht="12.75" customHeight="1">
      <c r="A131" s="1068"/>
      <c r="B131" s="1068"/>
      <c r="C131" s="1054"/>
      <c r="D131" s="1054"/>
      <c r="E131" s="1051"/>
      <c r="F131" s="184"/>
      <c r="G131" s="184"/>
      <c r="H131" s="184"/>
      <c r="I131" s="184"/>
      <c r="J131" s="184"/>
      <c r="K131" s="184"/>
      <c r="L131" s="184"/>
      <c r="M131" s="184"/>
      <c r="N131" s="184"/>
      <c r="O131" s="184"/>
      <c r="P131" s="184"/>
      <c r="Q131" s="184"/>
      <c r="R131" s="184"/>
      <c r="S131" s="1067"/>
    </row>
    <row r="132" spans="1:19" s="22" customFormat="1" ht="13.5" customHeight="1">
      <c r="A132" s="1172" t="s">
        <v>249</v>
      </c>
      <c r="B132" s="1172"/>
      <c r="C132" s="1172"/>
      <c r="D132" s="1172"/>
      <c r="E132" s="1051"/>
      <c r="F132" s="1129"/>
      <c r="G132" s="1100"/>
      <c r="H132" s="1100"/>
      <c r="I132" s="1100"/>
      <c r="J132" s="1100"/>
      <c r="K132" s="1100"/>
      <c r="L132" s="1100"/>
      <c r="M132" s="1100"/>
      <c r="N132" s="1100"/>
      <c r="O132" s="1100"/>
      <c r="P132" s="1100"/>
      <c r="Q132" s="1100"/>
      <c r="R132" s="224"/>
      <c r="S132" s="1067"/>
    </row>
    <row r="133" spans="1:19" s="22" customFormat="1" ht="11.25" customHeight="1">
      <c r="B133" s="1068"/>
      <c r="D133" s="1127" t="s">
        <v>235</v>
      </c>
      <c r="E133" s="214"/>
      <c r="F133" s="225"/>
      <c r="G133" s="225"/>
      <c r="H133" s="225"/>
      <c r="I133" s="225"/>
      <c r="J133" s="225"/>
      <c r="K133" s="225"/>
      <c r="L133" s="225"/>
      <c r="M133" s="225"/>
      <c r="N133" s="225"/>
      <c r="O133" s="225"/>
      <c r="P133" s="225"/>
      <c r="Q133" s="225"/>
      <c r="R133" s="225"/>
    </row>
    <row r="134" spans="1:19" s="22" customFormat="1" ht="12" customHeight="1">
      <c r="B134" s="1068"/>
      <c r="D134" s="115" t="s">
        <v>236</v>
      </c>
      <c r="E134" s="4">
        <v>3</v>
      </c>
      <c r="F134" s="35">
        <v>0.2</v>
      </c>
      <c r="G134" s="35">
        <v>13.7</v>
      </c>
      <c r="H134" s="35"/>
      <c r="I134" s="35">
        <v>2.6</v>
      </c>
      <c r="J134" s="35">
        <v>16.5</v>
      </c>
      <c r="K134" s="35">
        <v>5.2</v>
      </c>
      <c r="L134" s="35">
        <v>9.3000000000000007</v>
      </c>
      <c r="M134" s="35">
        <v>14.5</v>
      </c>
      <c r="N134" s="35">
        <v>1.6</v>
      </c>
      <c r="O134" s="35">
        <v>0.3</v>
      </c>
      <c r="P134" s="35">
        <v>1.9</v>
      </c>
      <c r="Q134" s="35">
        <v>1.6</v>
      </c>
      <c r="R134" s="35">
        <v>34.4</v>
      </c>
    </row>
    <row r="135" spans="1:19" s="22" customFormat="1" ht="11.25" customHeight="1">
      <c r="A135" s="1066"/>
      <c r="B135" s="1066"/>
      <c r="C135" s="1066"/>
      <c r="D135" s="1129" t="s">
        <v>237</v>
      </c>
      <c r="E135" s="1051">
        <v>4</v>
      </c>
      <c r="F135" s="35">
        <v>0.1</v>
      </c>
      <c r="G135" s="35">
        <v>4.7</v>
      </c>
      <c r="H135" s="35"/>
      <c r="I135" s="35">
        <v>0.9</v>
      </c>
      <c r="J135" s="35">
        <v>5.6</v>
      </c>
      <c r="K135" s="35">
        <v>2.2000000000000002</v>
      </c>
      <c r="L135" s="35">
        <v>4.9000000000000004</v>
      </c>
      <c r="M135" s="35">
        <v>7.1</v>
      </c>
      <c r="N135" s="35">
        <v>0.6</v>
      </c>
      <c r="O135" s="35">
        <v>0.1</v>
      </c>
      <c r="P135" s="35">
        <v>0.7</v>
      </c>
      <c r="Q135" s="35">
        <v>0.2</v>
      </c>
      <c r="R135" s="35">
        <v>13.6</v>
      </c>
      <c r="S135" s="1067"/>
    </row>
    <row r="136" spans="1:19" s="22" customFormat="1" ht="11.25" customHeight="1">
      <c r="A136" s="1066"/>
      <c r="B136" s="1066"/>
      <c r="C136" s="1066"/>
      <c r="D136" s="1130" t="s">
        <v>238</v>
      </c>
      <c r="E136" s="1051"/>
      <c r="F136" s="35">
        <v>0.2</v>
      </c>
      <c r="G136" s="35">
        <v>9.1</v>
      </c>
      <c r="H136" s="35"/>
      <c r="I136" s="35">
        <v>1.6</v>
      </c>
      <c r="J136" s="35">
        <v>10.9</v>
      </c>
      <c r="K136" s="35">
        <v>2.9</v>
      </c>
      <c r="L136" s="35">
        <v>4.4000000000000004</v>
      </c>
      <c r="M136" s="35">
        <v>7.4</v>
      </c>
      <c r="N136" s="35">
        <v>1</v>
      </c>
      <c r="O136" s="35">
        <v>0.2</v>
      </c>
      <c r="P136" s="35">
        <v>1.2</v>
      </c>
      <c r="Q136" s="35">
        <v>1.4</v>
      </c>
      <c r="R136" s="35">
        <v>20.8</v>
      </c>
      <c r="S136" s="1067"/>
    </row>
    <row r="137" spans="1:19" s="22" customFormat="1" ht="11.25" customHeight="1">
      <c r="A137" s="1066"/>
      <c r="B137" s="1066"/>
      <c r="C137" s="1066"/>
      <c r="D137" s="1130" t="s">
        <v>239</v>
      </c>
      <c r="E137" s="1051"/>
      <c r="F137" s="35">
        <v>0.1</v>
      </c>
      <c r="G137" s="35">
        <v>3.6</v>
      </c>
      <c r="H137" s="35"/>
      <c r="I137" s="35">
        <v>0.6</v>
      </c>
      <c r="J137" s="35">
        <v>4.3</v>
      </c>
      <c r="K137" s="35">
        <v>0.9</v>
      </c>
      <c r="L137" s="35">
        <v>1.7</v>
      </c>
      <c r="M137" s="35">
        <v>2.6</v>
      </c>
      <c r="N137" s="35">
        <v>0.4</v>
      </c>
      <c r="O137" s="35">
        <v>0.1</v>
      </c>
      <c r="P137" s="35">
        <v>0.4</v>
      </c>
      <c r="Q137" s="35">
        <v>0.7</v>
      </c>
      <c r="R137" s="35">
        <v>8.1</v>
      </c>
      <c r="S137" s="1067"/>
    </row>
    <row r="138" spans="1:19" s="22" customFormat="1" ht="11.25" customHeight="1">
      <c r="A138" s="1066"/>
      <c r="B138" s="1066"/>
      <c r="D138" s="1130" t="s">
        <v>240</v>
      </c>
      <c r="E138" s="1051">
        <v>5</v>
      </c>
      <c r="F138" s="35">
        <v>0.1</v>
      </c>
      <c r="G138" s="35">
        <v>8.3000000000000007</v>
      </c>
      <c r="H138" s="35"/>
      <c r="I138" s="35">
        <v>1.6</v>
      </c>
      <c r="J138" s="35">
        <v>10</v>
      </c>
      <c r="K138" s="35">
        <v>3.1</v>
      </c>
      <c r="L138" s="35">
        <v>6.6</v>
      </c>
      <c r="M138" s="35">
        <v>9.6999999999999993</v>
      </c>
      <c r="N138" s="35">
        <v>1</v>
      </c>
      <c r="O138" s="35">
        <v>0.2</v>
      </c>
      <c r="P138" s="35">
        <v>1.1000000000000001</v>
      </c>
      <c r="Q138" s="35">
        <v>0.9</v>
      </c>
      <c r="R138" s="35">
        <v>21.7</v>
      </c>
      <c r="S138" s="1067"/>
    </row>
    <row r="139" spans="1:19" s="22" customFormat="1" ht="6" customHeight="1">
      <c r="A139" s="1068"/>
      <c r="B139" s="1068"/>
      <c r="C139" s="1131"/>
      <c r="D139" s="219"/>
      <c r="E139" s="214"/>
      <c r="F139" s="1099"/>
      <c r="G139" s="1099"/>
      <c r="H139" s="1099"/>
      <c r="I139" s="1099"/>
      <c r="J139" s="1099"/>
      <c r="K139" s="1099"/>
      <c r="L139" s="1099"/>
      <c r="M139" s="1099"/>
      <c r="N139" s="1099"/>
      <c r="O139" s="1099"/>
      <c r="P139" s="1099"/>
      <c r="Q139" s="1099"/>
      <c r="R139" s="1099"/>
    </row>
    <row r="140" spans="1:19" s="22" customFormat="1" ht="11.25" customHeight="1">
      <c r="C140" s="1131"/>
      <c r="D140" s="1127" t="s">
        <v>241</v>
      </c>
      <c r="E140" s="214"/>
      <c r="F140" s="220"/>
      <c r="G140" s="220"/>
      <c r="H140" s="220"/>
      <c r="I140" s="220"/>
      <c r="J140" s="220"/>
      <c r="K140" s="220"/>
      <c r="L140" s="220"/>
      <c r="M140" s="220"/>
      <c r="N140" s="220"/>
      <c r="O140" s="220"/>
      <c r="P140" s="220"/>
      <c r="Q140" s="220"/>
      <c r="R140" s="220"/>
    </row>
    <row r="141" spans="1:19" s="22" customFormat="1" ht="12" customHeight="1">
      <c r="B141" s="1068"/>
      <c r="D141" s="115" t="s">
        <v>236</v>
      </c>
      <c r="E141" s="4">
        <v>3</v>
      </c>
      <c r="F141" s="35">
        <v>0.9</v>
      </c>
      <c r="G141" s="35">
        <v>124.4</v>
      </c>
      <c r="H141" s="35"/>
      <c r="I141" s="35">
        <v>23.2</v>
      </c>
      <c r="J141" s="35">
        <v>148.5</v>
      </c>
      <c r="K141" s="35">
        <v>14.4</v>
      </c>
      <c r="L141" s="35">
        <v>25</v>
      </c>
      <c r="M141" s="35">
        <v>39.4</v>
      </c>
      <c r="N141" s="35">
        <v>7.6</v>
      </c>
      <c r="O141" s="35">
        <v>1.2</v>
      </c>
      <c r="P141" s="35">
        <v>8.8000000000000007</v>
      </c>
      <c r="Q141" s="35">
        <v>26.6</v>
      </c>
      <c r="R141" s="35">
        <v>223.3</v>
      </c>
    </row>
    <row r="142" spans="1:19" s="22" customFormat="1" ht="11.25" customHeight="1">
      <c r="A142" s="1066"/>
      <c r="B142" s="1066"/>
      <c r="C142" s="1066"/>
      <c r="D142" s="1129" t="s">
        <v>237</v>
      </c>
      <c r="E142" s="1051">
        <v>4</v>
      </c>
      <c r="F142" s="35" t="s">
        <v>29</v>
      </c>
      <c r="G142" s="35">
        <v>1.8</v>
      </c>
      <c r="H142" s="35"/>
      <c r="I142" s="35">
        <v>0.5</v>
      </c>
      <c r="J142" s="35">
        <v>2.4</v>
      </c>
      <c r="K142" s="35">
        <v>0.8</v>
      </c>
      <c r="L142" s="35">
        <v>2.2999999999999998</v>
      </c>
      <c r="M142" s="35">
        <v>3.1</v>
      </c>
      <c r="N142" s="35">
        <v>0.3</v>
      </c>
      <c r="O142" s="35">
        <v>0.1</v>
      </c>
      <c r="P142" s="35">
        <v>0.3</v>
      </c>
      <c r="Q142" s="35">
        <v>0.4</v>
      </c>
      <c r="R142" s="35">
        <v>6.2</v>
      </c>
      <c r="S142" s="1067"/>
    </row>
    <row r="143" spans="1:19" s="22" customFormat="1" ht="11.25" customHeight="1">
      <c r="A143" s="1066"/>
      <c r="B143" s="1066"/>
      <c r="C143" s="1066"/>
      <c r="D143" s="1130" t="s">
        <v>238</v>
      </c>
      <c r="E143" s="1051"/>
      <c r="F143" s="35">
        <v>0.9</v>
      </c>
      <c r="G143" s="35">
        <v>122.6</v>
      </c>
      <c r="H143" s="35"/>
      <c r="I143" s="35">
        <v>22.7</v>
      </c>
      <c r="J143" s="35">
        <v>146.1</v>
      </c>
      <c r="K143" s="35">
        <v>13.6</v>
      </c>
      <c r="L143" s="35">
        <v>22.8</v>
      </c>
      <c r="M143" s="35">
        <v>36.299999999999997</v>
      </c>
      <c r="N143" s="35">
        <v>7.3</v>
      </c>
      <c r="O143" s="35">
        <v>1.1000000000000001</v>
      </c>
      <c r="P143" s="35">
        <v>8.5</v>
      </c>
      <c r="Q143" s="35">
        <v>26.2</v>
      </c>
      <c r="R143" s="35">
        <v>217.2</v>
      </c>
      <c r="S143" s="1067"/>
    </row>
    <row r="144" spans="1:19" s="22" customFormat="1" ht="11.25" customHeight="1">
      <c r="A144" s="1066"/>
      <c r="B144" s="1066"/>
      <c r="C144" s="1066"/>
      <c r="D144" s="1130" t="s">
        <v>239</v>
      </c>
      <c r="E144" s="1051"/>
      <c r="F144" s="35">
        <v>0.3</v>
      </c>
      <c r="G144" s="35">
        <v>26.4</v>
      </c>
      <c r="H144" s="35"/>
      <c r="I144" s="35">
        <v>5.3</v>
      </c>
      <c r="J144" s="35">
        <v>32</v>
      </c>
      <c r="K144" s="35">
        <v>4.9000000000000004</v>
      </c>
      <c r="L144" s="35">
        <v>9.1999999999999993</v>
      </c>
      <c r="M144" s="35">
        <v>14.1</v>
      </c>
      <c r="N144" s="35">
        <v>2.1</v>
      </c>
      <c r="O144" s="35">
        <v>0.3</v>
      </c>
      <c r="P144" s="35">
        <v>2.5</v>
      </c>
      <c r="Q144" s="35">
        <v>12</v>
      </c>
      <c r="R144" s="35">
        <v>60.5</v>
      </c>
      <c r="S144" s="1067"/>
    </row>
    <row r="145" spans="1:19" s="22" customFormat="1" ht="11.25" customHeight="1">
      <c r="A145" s="1066"/>
      <c r="B145" s="1066"/>
      <c r="D145" s="1130" t="s">
        <v>240</v>
      </c>
      <c r="E145" s="1051">
        <v>5</v>
      </c>
      <c r="F145" s="35">
        <v>0.3</v>
      </c>
      <c r="G145" s="35">
        <v>28.2</v>
      </c>
      <c r="H145" s="35"/>
      <c r="I145" s="35">
        <v>5.8</v>
      </c>
      <c r="J145" s="35">
        <v>34.4</v>
      </c>
      <c r="K145" s="35">
        <v>5.7</v>
      </c>
      <c r="L145" s="35">
        <v>11.5</v>
      </c>
      <c r="M145" s="35">
        <v>17.2</v>
      </c>
      <c r="N145" s="35">
        <v>2.4</v>
      </c>
      <c r="O145" s="35">
        <v>0.4</v>
      </c>
      <c r="P145" s="35">
        <v>2.8</v>
      </c>
      <c r="Q145" s="35">
        <v>12.3</v>
      </c>
      <c r="R145" s="35">
        <v>66.599999999999994</v>
      </c>
      <c r="S145" s="1067"/>
    </row>
    <row r="146" spans="1:19" s="22" customFormat="1" ht="5.45" customHeight="1">
      <c r="A146" s="1068"/>
      <c r="B146" s="1068"/>
      <c r="C146" s="1131"/>
      <c r="D146" s="219"/>
      <c r="E146" s="214"/>
      <c r="F146" s="184"/>
      <c r="G146" s="184"/>
      <c r="H146" s="184"/>
      <c r="I146" s="184"/>
      <c r="J146" s="184"/>
      <c r="K146" s="184"/>
      <c r="L146" s="184"/>
      <c r="M146" s="184"/>
      <c r="N146" s="184"/>
      <c r="O146" s="184"/>
      <c r="P146" s="184"/>
      <c r="Q146" s="184"/>
      <c r="R146" s="184"/>
    </row>
    <row r="147" spans="1:19" s="22" customFormat="1" ht="11.45" customHeight="1">
      <c r="A147" s="1068"/>
      <c r="C147" s="1131"/>
      <c r="D147" s="1127" t="s">
        <v>242</v>
      </c>
      <c r="E147" s="214">
        <v>6</v>
      </c>
      <c r="F147" s="184"/>
      <c r="G147" s="184"/>
      <c r="H147" s="184"/>
      <c r="I147" s="184"/>
      <c r="J147" s="184"/>
      <c r="K147" s="184"/>
      <c r="L147" s="184"/>
      <c r="M147" s="184"/>
      <c r="N147" s="184"/>
      <c r="O147" s="184"/>
      <c r="P147" s="184"/>
      <c r="Q147" s="184"/>
      <c r="R147" s="184"/>
    </row>
    <row r="148" spans="1:19" s="22" customFormat="1" ht="12" customHeight="1">
      <c r="B148" s="1068"/>
      <c r="D148" s="115" t="s">
        <v>236</v>
      </c>
      <c r="E148" s="4">
        <v>3</v>
      </c>
      <c r="F148" s="35">
        <v>1.1000000000000001</v>
      </c>
      <c r="G148" s="35">
        <v>138.19999999999999</v>
      </c>
      <c r="H148" s="35"/>
      <c r="I148" s="35">
        <v>25.8</v>
      </c>
      <c r="J148" s="35">
        <v>165.1</v>
      </c>
      <c r="K148" s="35">
        <v>19.600000000000001</v>
      </c>
      <c r="L148" s="35">
        <v>34.299999999999997</v>
      </c>
      <c r="M148" s="35">
        <v>53.9</v>
      </c>
      <c r="N148" s="35">
        <v>9.1999999999999993</v>
      </c>
      <c r="O148" s="35">
        <v>1.5</v>
      </c>
      <c r="P148" s="35">
        <v>10.7</v>
      </c>
      <c r="Q148" s="35">
        <v>28.2</v>
      </c>
      <c r="R148" s="35">
        <v>257.89999999999998</v>
      </c>
    </row>
    <row r="149" spans="1:19" s="22" customFormat="1" ht="11.25" customHeight="1">
      <c r="A149" s="1066"/>
      <c r="B149" s="1066"/>
      <c r="C149" s="1066"/>
      <c r="D149" s="1129" t="s">
        <v>237</v>
      </c>
      <c r="E149" s="1051">
        <v>4</v>
      </c>
      <c r="F149" s="35">
        <v>0.1</v>
      </c>
      <c r="G149" s="35">
        <v>6.5</v>
      </c>
      <c r="H149" s="35"/>
      <c r="I149" s="35">
        <v>1.5</v>
      </c>
      <c r="J149" s="35">
        <v>8</v>
      </c>
      <c r="K149" s="35">
        <v>3.1</v>
      </c>
      <c r="L149" s="35">
        <v>7.1</v>
      </c>
      <c r="M149" s="35">
        <v>10.199999999999999</v>
      </c>
      <c r="N149" s="35">
        <v>0.8</v>
      </c>
      <c r="O149" s="35">
        <v>0.2</v>
      </c>
      <c r="P149" s="35">
        <v>1</v>
      </c>
      <c r="Q149" s="35">
        <v>0.6</v>
      </c>
      <c r="R149" s="35">
        <v>19.8</v>
      </c>
      <c r="S149" s="1067"/>
    </row>
    <row r="150" spans="1:19" s="22" customFormat="1" ht="11.25" customHeight="1">
      <c r="A150" s="1066"/>
      <c r="B150" s="1066"/>
      <c r="C150" s="1066"/>
      <c r="D150" s="1130" t="s">
        <v>238</v>
      </c>
      <c r="E150" s="1051"/>
      <c r="F150" s="35">
        <v>1</v>
      </c>
      <c r="G150" s="35">
        <v>131.69999999999999</v>
      </c>
      <c r="H150" s="35"/>
      <c r="I150" s="35">
        <v>24.3</v>
      </c>
      <c r="J150" s="35">
        <v>157.1</v>
      </c>
      <c r="K150" s="35">
        <v>16.5</v>
      </c>
      <c r="L150" s="35">
        <v>27.2</v>
      </c>
      <c r="M150" s="35">
        <v>43.7</v>
      </c>
      <c r="N150" s="35">
        <v>8.3000000000000007</v>
      </c>
      <c r="O150" s="35">
        <v>1.3</v>
      </c>
      <c r="P150" s="35">
        <v>9.6999999999999993</v>
      </c>
      <c r="Q150" s="35">
        <v>27.7</v>
      </c>
      <c r="R150" s="35">
        <v>238.1</v>
      </c>
      <c r="S150" s="1067"/>
    </row>
    <row r="151" spans="1:19" s="22" customFormat="1" ht="11.25" customHeight="1">
      <c r="A151" s="1066"/>
      <c r="B151" s="1066"/>
      <c r="C151" s="1066"/>
      <c r="D151" s="1130" t="s">
        <v>239</v>
      </c>
      <c r="E151" s="1051"/>
      <c r="F151" s="35">
        <v>0.3</v>
      </c>
      <c r="G151" s="35">
        <v>30</v>
      </c>
      <c r="H151" s="35"/>
      <c r="I151" s="35">
        <v>6</v>
      </c>
      <c r="J151" s="35">
        <v>36.299999999999997</v>
      </c>
      <c r="K151" s="35">
        <v>5.8</v>
      </c>
      <c r="L151" s="35">
        <v>10.9</v>
      </c>
      <c r="M151" s="35">
        <v>16.7</v>
      </c>
      <c r="N151" s="35">
        <v>2.5</v>
      </c>
      <c r="O151" s="35">
        <v>0.4</v>
      </c>
      <c r="P151" s="35">
        <v>2.9</v>
      </c>
      <c r="Q151" s="35">
        <v>12.6</v>
      </c>
      <c r="R151" s="35">
        <v>68.599999999999994</v>
      </c>
      <c r="S151" s="1067"/>
    </row>
    <row r="152" spans="1:19" s="22" customFormat="1" ht="11.25" customHeight="1">
      <c r="A152" s="1066"/>
      <c r="B152" s="1066"/>
      <c r="D152" s="1130" t="s">
        <v>240</v>
      </c>
      <c r="E152" s="1051">
        <v>5</v>
      </c>
      <c r="F152" s="35">
        <v>0.4</v>
      </c>
      <c r="G152" s="35">
        <v>36.5</v>
      </c>
      <c r="H152" s="35"/>
      <c r="I152" s="35">
        <v>7.4</v>
      </c>
      <c r="J152" s="35">
        <v>44.4</v>
      </c>
      <c r="K152" s="35">
        <v>8.9</v>
      </c>
      <c r="L152" s="35">
        <v>18</v>
      </c>
      <c r="M152" s="35">
        <v>26.9</v>
      </c>
      <c r="N152" s="35">
        <v>3.3</v>
      </c>
      <c r="O152" s="35">
        <v>0.6</v>
      </c>
      <c r="P152" s="35">
        <v>3.9</v>
      </c>
      <c r="Q152" s="35">
        <v>13.2</v>
      </c>
      <c r="R152" s="35">
        <v>88.4</v>
      </c>
      <c r="S152" s="1067"/>
    </row>
    <row r="153" spans="1:19" s="22" customFormat="1" ht="8.4499999999999993" customHeight="1">
      <c r="A153" s="1098"/>
      <c r="B153" s="1098"/>
      <c r="C153" s="1097"/>
      <c r="D153" s="1097"/>
      <c r="E153" s="1096"/>
      <c r="F153" s="1095"/>
      <c r="G153" s="1095"/>
      <c r="H153" s="1095"/>
      <c r="I153" s="1095"/>
      <c r="J153" s="1095"/>
      <c r="K153" s="1095"/>
      <c r="L153" s="1095"/>
      <c r="M153" s="1095"/>
      <c r="N153" s="1095"/>
      <c r="O153" s="1095"/>
      <c r="P153" s="1095"/>
      <c r="Q153" s="1094"/>
      <c r="R153" s="1094"/>
      <c r="S153" s="1067"/>
    </row>
    <row r="154" spans="1:19" s="22" customFormat="1" ht="11.25" customHeight="1">
      <c r="A154" s="1066"/>
      <c r="B154" s="1066"/>
      <c r="C154" s="1054"/>
      <c r="D154" s="1054"/>
      <c r="E154" s="1051"/>
      <c r="F154" s="1054"/>
      <c r="G154" s="1093"/>
      <c r="H154" s="1093"/>
      <c r="I154" s="1093"/>
      <c r="J154" s="1093"/>
      <c r="K154" s="1092"/>
      <c r="L154" s="1092"/>
      <c r="M154" s="1092"/>
      <c r="N154" s="1092"/>
      <c r="O154" s="1092"/>
      <c r="P154" s="1092"/>
      <c r="Q154" s="1092"/>
      <c r="R154" s="224" t="s">
        <v>43</v>
      </c>
      <c r="S154" s="1067"/>
    </row>
    <row r="155" spans="1:19" s="22" customFormat="1" ht="11.25" customHeight="1">
      <c r="A155" s="1066"/>
      <c r="B155" s="1066"/>
      <c r="C155" s="1054"/>
      <c r="D155" s="1054"/>
      <c r="E155" s="1051"/>
      <c r="F155" s="1054"/>
      <c r="G155" s="1093"/>
      <c r="H155" s="1093"/>
      <c r="I155" s="1093"/>
      <c r="J155" s="1093"/>
      <c r="K155" s="1092"/>
      <c r="L155" s="1092"/>
      <c r="M155" s="1092"/>
      <c r="N155" s="1092"/>
      <c r="O155" s="1092"/>
      <c r="P155" s="1092"/>
      <c r="Q155" s="1092"/>
      <c r="R155" s="1091"/>
      <c r="S155" s="1067"/>
    </row>
    <row r="156" spans="1:19" s="212" customFormat="1" ht="33.6" customHeight="1" thickBot="1">
      <c r="A156" s="1173" t="s">
        <v>245</v>
      </c>
      <c r="B156" s="1173"/>
      <c r="C156" s="1174"/>
      <c r="D156" s="1174"/>
      <c r="E156" s="1174"/>
      <c r="F156" s="1174"/>
      <c r="G156" s="1174"/>
      <c r="H156" s="1174"/>
      <c r="I156" s="1174"/>
      <c r="J156" s="1174"/>
      <c r="K156" s="1174"/>
      <c r="L156" s="1174"/>
      <c r="M156" s="1174"/>
      <c r="N156" s="1174"/>
      <c r="O156" s="1174"/>
      <c r="P156" s="1174"/>
      <c r="Q156" s="1174"/>
      <c r="R156" s="1174"/>
    </row>
    <row r="157" spans="1:19" s="10" customFormat="1" ht="16.149999999999999" customHeight="1">
      <c r="A157" s="1089" t="str">
        <f>"November 2014"</f>
        <v>November 2014</v>
      </c>
      <c r="B157" s="1089"/>
      <c r="C157" s="1089"/>
      <c r="D157" s="1089"/>
      <c r="E157" s="1051"/>
      <c r="F157" s="1089"/>
      <c r="G157" s="1089"/>
      <c r="H157" s="1089"/>
      <c r="I157" s="1089"/>
      <c r="J157" s="1089"/>
      <c r="K157" s="1089"/>
      <c r="L157" s="1089"/>
      <c r="M157" s="1089"/>
      <c r="N157" s="1089"/>
      <c r="O157" s="1089"/>
      <c r="P157" s="1089"/>
      <c r="Q157" s="1089"/>
      <c r="R157" s="1090" t="s">
        <v>0</v>
      </c>
    </row>
    <row r="158" spans="1:19" s="10" customFormat="1" ht="16.149999999999999" customHeight="1">
      <c r="A158" s="1089" t="s">
        <v>1</v>
      </c>
      <c r="B158" s="1089"/>
      <c r="C158" s="1089"/>
      <c r="D158" s="1089"/>
      <c r="E158" s="1051"/>
      <c r="F158" s="1089"/>
      <c r="G158" s="1088"/>
      <c r="H158" s="1088"/>
      <c r="I158" s="1088"/>
      <c r="J158" s="1088"/>
      <c r="K158" s="1088"/>
      <c r="L158" s="1088"/>
      <c r="M158" s="1088"/>
      <c r="N158" s="1088"/>
      <c r="O158" s="1088"/>
      <c r="P158" s="1088"/>
      <c r="Q158" s="1088"/>
    </row>
    <row r="159" spans="1:19" s="22" customFormat="1" ht="11.25" customHeight="1">
      <c r="A159" s="1085"/>
      <c r="B159" s="1085"/>
      <c r="C159" s="1085"/>
      <c r="D159" s="1085"/>
      <c r="E159" s="1083"/>
      <c r="F159" s="1087"/>
      <c r="G159" s="1087"/>
      <c r="H159" s="1087"/>
      <c r="I159" s="1087"/>
      <c r="J159" s="1087"/>
      <c r="K159" s="1087"/>
      <c r="L159" s="1087"/>
      <c r="M159" s="1087"/>
      <c r="N159" s="1087"/>
      <c r="O159" s="1084" t="s">
        <v>218</v>
      </c>
      <c r="P159" s="1087"/>
      <c r="Q159" s="1087"/>
      <c r="R159" s="1084" t="s">
        <v>165</v>
      </c>
    </row>
    <row r="160" spans="1:19" s="22" customFormat="1" ht="11.25" customHeight="1">
      <c r="A160" s="1085"/>
      <c r="B160" s="1085"/>
      <c r="C160" s="1085"/>
      <c r="D160" s="1077"/>
      <c r="E160" s="1078"/>
      <c r="F160" s="1175" t="s">
        <v>219</v>
      </c>
      <c r="G160" s="1175"/>
      <c r="H160" s="1128"/>
      <c r="I160" s="1084"/>
      <c r="J160" s="1084" t="s">
        <v>220</v>
      </c>
      <c r="K160" s="1084" t="s">
        <v>219</v>
      </c>
      <c r="L160" s="1084"/>
      <c r="M160" s="1084" t="s">
        <v>220</v>
      </c>
      <c r="N160" s="1084" t="s">
        <v>219</v>
      </c>
      <c r="O160" s="1086" t="s">
        <v>221</v>
      </c>
      <c r="P160" s="1084" t="s">
        <v>220</v>
      </c>
      <c r="Q160" s="1084"/>
      <c r="R160" s="1084" t="s">
        <v>220</v>
      </c>
    </row>
    <row r="161" spans="1:19" s="22" customFormat="1" ht="11.25" customHeight="1">
      <c r="A161" s="1085"/>
      <c r="B161" s="1085"/>
      <c r="C161" s="1085"/>
      <c r="D161" s="1077"/>
      <c r="E161" s="1078"/>
      <c r="F161" s="1176" t="s">
        <v>222</v>
      </c>
      <c r="G161" s="1176"/>
      <c r="H161" s="1128"/>
      <c r="I161" s="1084" t="s">
        <v>223</v>
      </c>
      <c r="J161" s="1134" t="s">
        <v>224</v>
      </c>
      <c r="K161" s="1084" t="s">
        <v>222</v>
      </c>
      <c r="L161" s="1084" t="s">
        <v>225</v>
      </c>
      <c r="M161" s="1134" t="s">
        <v>224</v>
      </c>
      <c r="N161" s="1084" t="s">
        <v>222</v>
      </c>
      <c r="O161" s="1134" t="s">
        <v>226</v>
      </c>
      <c r="P161" s="1134" t="s">
        <v>224</v>
      </c>
      <c r="Q161" s="1084" t="s">
        <v>227</v>
      </c>
      <c r="R161" s="1134" t="s">
        <v>224</v>
      </c>
    </row>
    <row r="162" spans="1:19" s="22" customFormat="1" ht="11.25" customHeight="1">
      <c r="A162" s="1077"/>
      <c r="B162" s="1077"/>
      <c r="C162" s="1077"/>
      <c r="D162" s="1077"/>
      <c r="E162" s="1083" t="s">
        <v>15</v>
      </c>
      <c r="F162" s="1079" t="s">
        <v>228</v>
      </c>
      <c r="G162" s="1079" t="s">
        <v>223</v>
      </c>
      <c r="H162" s="1082"/>
      <c r="I162" s="1079" t="s">
        <v>229</v>
      </c>
      <c r="J162" s="1079" t="s">
        <v>223</v>
      </c>
      <c r="K162" s="1079" t="s">
        <v>225</v>
      </c>
      <c r="L162" s="1079" t="s">
        <v>229</v>
      </c>
      <c r="M162" s="1079" t="s">
        <v>225</v>
      </c>
      <c r="N162" s="1080" t="s">
        <v>230</v>
      </c>
      <c r="O162" s="1081" t="s">
        <v>231</v>
      </c>
      <c r="P162" s="1080" t="s">
        <v>218</v>
      </c>
      <c r="Q162" s="1079" t="s">
        <v>232</v>
      </c>
      <c r="R162" s="1079" t="s">
        <v>233</v>
      </c>
    </row>
    <row r="163" spans="1:19" s="22" customFormat="1" ht="6" customHeight="1">
      <c r="A163" s="1077"/>
      <c r="B163" s="1077"/>
      <c r="C163" s="1077"/>
      <c r="D163" s="1077"/>
      <c r="E163" s="1078"/>
      <c r="F163" s="1077"/>
      <c r="G163" s="1075"/>
      <c r="H163" s="1075"/>
      <c r="I163" s="1075"/>
      <c r="J163" s="1075"/>
      <c r="K163" s="1075"/>
      <c r="L163" s="1075"/>
      <c r="M163" s="1075"/>
      <c r="N163" s="1076"/>
      <c r="O163" s="1076"/>
      <c r="P163" s="1076"/>
      <c r="Q163" s="1075"/>
      <c r="R163" s="1075"/>
    </row>
    <row r="164" spans="1:19" s="22" customFormat="1" ht="20.45" customHeight="1">
      <c r="B164" s="1068"/>
      <c r="D164" s="1074" t="s">
        <v>250</v>
      </c>
      <c r="E164" s="1051">
        <v>7</v>
      </c>
      <c r="F164" s="1073"/>
      <c r="G164" s="1071"/>
      <c r="H164" s="1071"/>
      <c r="I164" s="1072"/>
      <c r="J164" s="1071"/>
      <c r="K164" s="1071"/>
      <c r="L164" s="1071"/>
      <c r="M164" s="1071"/>
      <c r="N164" s="1072"/>
      <c r="O164" s="1071"/>
      <c r="P164" s="1071"/>
      <c r="Q164" s="1071"/>
      <c r="R164" s="184"/>
      <c r="S164" s="1067"/>
    </row>
    <row r="165" spans="1:19" s="22" customFormat="1" ht="11.25" customHeight="1">
      <c r="A165" s="1068"/>
      <c r="B165" s="1068"/>
      <c r="D165" s="1129" t="s">
        <v>236</v>
      </c>
      <c r="E165" s="1051">
        <v>3</v>
      </c>
      <c r="F165" s="120">
        <v>0.2</v>
      </c>
      <c r="G165" s="120">
        <v>22</v>
      </c>
      <c r="H165" s="120"/>
      <c r="I165" s="120">
        <v>3.3</v>
      </c>
      <c r="J165" s="120">
        <v>25.6</v>
      </c>
      <c r="K165" s="120">
        <v>7.6</v>
      </c>
      <c r="L165" s="120">
        <v>9.8000000000000007</v>
      </c>
      <c r="M165" s="120">
        <v>17.399999999999999</v>
      </c>
      <c r="N165" s="120">
        <v>3</v>
      </c>
      <c r="O165" s="120">
        <v>0.5</v>
      </c>
      <c r="P165" s="120">
        <v>3.5</v>
      </c>
      <c r="Q165" s="120" t="s">
        <v>29</v>
      </c>
      <c r="R165" s="120">
        <v>46.5</v>
      </c>
      <c r="S165" s="1067"/>
    </row>
    <row r="166" spans="1:19" s="22" customFormat="1" ht="6.6" customHeight="1">
      <c r="A166" s="1068"/>
      <c r="B166" s="1068"/>
      <c r="D166" s="1054"/>
      <c r="E166" s="1051"/>
      <c r="F166" s="1070"/>
      <c r="G166" s="1070"/>
      <c r="H166" s="1070"/>
      <c r="I166" s="1070"/>
      <c r="J166" s="1070"/>
      <c r="K166" s="1070"/>
      <c r="L166" s="1070"/>
      <c r="M166" s="1070"/>
      <c r="N166" s="1070"/>
      <c r="O166" s="1070"/>
      <c r="P166" s="1070"/>
      <c r="Q166" s="1070"/>
      <c r="R166" s="1070"/>
      <c r="S166" s="1067"/>
    </row>
    <row r="167" spans="1:19" s="22" customFormat="1" ht="13.5" customHeight="1">
      <c r="A167" s="1172" t="s">
        <v>251</v>
      </c>
      <c r="B167" s="1172"/>
      <c r="C167" s="1172"/>
      <c r="D167" s="1172"/>
      <c r="E167" s="1051">
        <v>8</v>
      </c>
      <c r="F167" s="1070"/>
      <c r="G167" s="1070"/>
      <c r="H167" s="1070"/>
      <c r="I167" s="1070"/>
      <c r="J167" s="1070"/>
      <c r="K167" s="1070"/>
      <c r="L167" s="1070"/>
      <c r="M167" s="1070"/>
      <c r="N167" s="1070"/>
      <c r="O167" s="1070"/>
      <c r="P167" s="1070"/>
      <c r="Q167" s="1070"/>
      <c r="R167" s="817"/>
      <c r="S167" s="1067"/>
    </row>
    <row r="168" spans="1:19" s="22" customFormat="1" ht="11.25" customHeight="1">
      <c r="B168" s="1068"/>
      <c r="D168" s="1127" t="s">
        <v>235</v>
      </c>
      <c r="E168" s="214"/>
      <c r="F168" s="226"/>
      <c r="G168" s="226"/>
      <c r="H168" s="226"/>
      <c r="I168" s="226"/>
      <c r="J168" s="226"/>
      <c r="K168" s="226"/>
      <c r="L168" s="226"/>
      <c r="M168" s="226"/>
      <c r="N168" s="226"/>
      <c r="O168" s="226"/>
      <c r="P168" s="226"/>
      <c r="Q168" s="226"/>
      <c r="R168" s="226"/>
    </row>
    <row r="169" spans="1:19" s="22" customFormat="1" ht="12" customHeight="1">
      <c r="B169" s="1068"/>
      <c r="D169" s="115" t="s">
        <v>236</v>
      </c>
      <c r="E169" s="4">
        <v>3</v>
      </c>
      <c r="F169" s="120">
        <v>0.5</v>
      </c>
      <c r="G169" s="120">
        <v>55.7</v>
      </c>
      <c r="H169" s="120">
        <v>0</v>
      </c>
      <c r="I169" s="120">
        <v>11.1</v>
      </c>
      <c r="J169" s="120">
        <v>67.3</v>
      </c>
      <c r="K169" s="120">
        <v>48.5</v>
      </c>
      <c r="L169" s="120">
        <v>80.399999999999991</v>
      </c>
      <c r="M169" s="120">
        <v>129</v>
      </c>
      <c r="N169" s="120">
        <v>12.4</v>
      </c>
      <c r="O169" s="120">
        <v>2.8</v>
      </c>
      <c r="P169" s="120">
        <v>15.200000000000001</v>
      </c>
      <c r="Q169" s="120">
        <v>4.1999999999999993</v>
      </c>
      <c r="R169" s="120">
        <v>215.4</v>
      </c>
    </row>
    <row r="170" spans="1:19" s="22" customFormat="1" ht="11.25" customHeight="1">
      <c r="A170" s="1066"/>
      <c r="B170" s="1066"/>
      <c r="C170" s="1066"/>
      <c r="D170" s="1129" t="s">
        <v>237</v>
      </c>
      <c r="E170" s="1051">
        <v>4</v>
      </c>
      <c r="F170" s="120" t="s">
        <v>30</v>
      </c>
      <c r="G170" s="120">
        <v>34.700000000000003</v>
      </c>
      <c r="H170" s="120">
        <v>0</v>
      </c>
      <c r="I170" s="120">
        <v>7.1000000000000005</v>
      </c>
      <c r="J170" s="120">
        <v>41.9</v>
      </c>
      <c r="K170" s="120">
        <v>38.6</v>
      </c>
      <c r="L170" s="120">
        <v>65.8</v>
      </c>
      <c r="M170" s="120">
        <v>104.39999999999998</v>
      </c>
      <c r="N170" s="120">
        <v>7.6</v>
      </c>
      <c r="O170" s="120">
        <v>1.8</v>
      </c>
      <c r="P170" s="120">
        <v>9.4</v>
      </c>
      <c r="Q170" s="120">
        <v>1.5999999999999999</v>
      </c>
      <c r="R170" s="120">
        <v>157.20000000000002</v>
      </c>
      <c r="S170" s="1067"/>
    </row>
    <row r="171" spans="1:19" s="22" customFormat="1" ht="11.25" customHeight="1">
      <c r="A171" s="1066"/>
      <c r="B171" s="1066"/>
      <c r="C171" s="1066"/>
      <c r="D171" s="1130" t="s">
        <v>238</v>
      </c>
      <c r="E171" s="1051"/>
      <c r="F171" s="120" t="s">
        <v>30</v>
      </c>
      <c r="G171" s="120">
        <v>21.2</v>
      </c>
      <c r="H171" s="120">
        <v>0</v>
      </c>
      <c r="I171" s="120">
        <v>3.9</v>
      </c>
      <c r="J171" s="120">
        <v>25.3</v>
      </c>
      <c r="K171" s="120">
        <v>9.8000000000000007</v>
      </c>
      <c r="L171" s="120">
        <v>14.700000000000001</v>
      </c>
      <c r="M171" s="120">
        <v>24.6</v>
      </c>
      <c r="N171" s="120">
        <v>4.9000000000000004</v>
      </c>
      <c r="O171" s="120">
        <v>1</v>
      </c>
      <c r="P171" s="120">
        <v>5.8999999999999995</v>
      </c>
      <c r="Q171" s="120">
        <v>2.5</v>
      </c>
      <c r="R171" s="120">
        <v>58.400000000000006</v>
      </c>
      <c r="S171" s="1067"/>
    </row>
    <row r="172" spans="1:19" s="22" customFormat="1" ht="11.25" customHeight="1">
      <c r="A172" s="1066"/>
      <c r="B172" s="1066"/>
      <c r="C172" s="1066"/>
      <c r="D172" s="1130" t="s">
        <v>239</v>
      </c>
      <c r="E172" s="1051"/>
      <c r="F172" s="120" t="s">
        <v>30</v>
      </c>
      <c r="G172" s="120">
        <v>10.8</v>
      </c>
      <c r="H172" s="120">
        <v>0</v>
      </c>
      <c r="I172" s="120">
        <v>2</v>
      </c>
      <c r="J172" s="120">
        <v>13.100000000000001</v>
      </c>
      <c r="K172" s="120">
        <v>5.3000000000000007</v>
      </c>
      <c r="L172" s="120">
        <v>8.2000000000000011</v>
      </c>
      <c r="M172" s="120">
        <v>13.499999999999998</v>
      </c>
      <c r="N172" s="120">
        <v>3.2999999999999994</v>
      </c>
      <c r="O172" s="120">
        <v>0.7</v>
      </c>
      <c r="P172" s="120">
        <v>3.8</v>
      </c>
      <c r="Q172" s="120">
        <v>1.2999999999999998</v>
      </c>
      <c r="R172" s="120">
        <v>31.799999999999997</v>
      </c>
      <c r="S172" s="1067"/>
    </row>
    <row r="173" spans="1:19" s="22" customFormat="1" ht="11.25" customHeight="1">
      <c r="A173" s="1066"/>
      <c r="B173" s="1066"/>
      <c r="D173" s="1130" t="s">
        <v>240</v>
      </c>
      <c r="E173" s="1051">
        <v>5</v>
      </c>
      <c r="F173" s="120" t="s">
        <v>30</v>
      </c>
      <c r="G173" s="120">
        <v>45.7</v>
      </c>
      <c r="H173" s="120">
        <v>0</v>
      </c>
      <c r="I173" s="120">
        <v>9.1999999999999993</v>
      </c>
      <c r="J173" s="120">
        <v>55.1</v>
      </c>
      <c r="K173" s="120">
        <v>43.9</v>
      </c>
      <c r="L173" s="120">
        <v>74.099999999999994</v>
      </c>
      <c r="M173" s="120">
        <v>118.00000000000001</v>
      </c>
      <c r="N173" s="120">
        <v>10.9</v>
      </c>
      <c r="O173" s="120">
        <v>2.5</v>
      </c>
      <c r="P173" s="120">
        <v>13.2</v>
      </c>
      <c r="Q173" s="120">
        <v>2.8000000000000003</v>
      </c>
      <c r="R173" s="120">
        <v>189.20000000000002</v>
      </c>
      <c r="S173" s="1067"/>
    </row>
    <row r="174" spans="1:19" s="22" customFormat="1" ht="5.45" customHeight="1">
      <c r="A174" s="1068"/>
      <c r="B174" s="1068"/>
      <c r="C174" s="1131"/>
      <c r="D174" s="219"/>
      <c r="E174" s="214"/>
      <c r="F174" s="1069"/>
      <c r="G174" s="1069"/>
      <c r="H174" s="1069"/>
      <c r="I174" s="1069"/>
      <c r="J174" s="1069"/>
      <c r="K174" s="1069"/>
      <c r="L174" s="1069"/>
      <c r="M174" s="1069"/>
      <c r="N174" s="1069"/>
      <c r="O174" s="1069"/>
      <c r="P174" s="1069"/>
      <c r="Q174" s="1069"/>
      <c r="R174" s="1069"/>
    </row>
    <row r="175" spans="1:19" s="22" customFormat="1" ht="11.25" customHeight="1">
      <c r="C175" s="1131"/>
      <c r="D175" s="1127" t="s">
        <v>241</v>
      </c>
      <c r="E175" s="214"/>
      <c r="F175" s="226"/>
      <c r="G175" s="226"/>
      <c r="H175" s="226"/>
      <c r="I175" s="226"/>
      <c r="J175" s="226"/>
      <c r="K175" s="226"/>
      <c r="L175" s="226"/>
      <c r="M175" s="226"/>
      <c r="N175" s="226"/>
      <c r="O175" s="226"/>
      <c r="P175" s="226"/>
      <c r="Q175" s="226"/>
      <c r="R175" s="226"/>
    </row>
    <row r="176" spans="1:19" s="22" customFormat="1" ht="12" customHeight="1">
      <c r="B176" s="1068"/>
      <c r="D176" s="115" t="s">
        <v>236</v>
      </c>
      <c r="E176" s="4">
        <v>3</v>
      </c>
      <c r="F176" s="120">
        <v>7.9</v>
      </c>
      <c r="G176" s="120">
        <v>564.4</v>
      </c>
      <c r="H176" s="120">
        <v>0</v>
      </c>
      <c r="I176" s="120">
        <v>102.60000000000001</v>
      </c>
      <c r="J176" s="120">
        <v>674.80000000000007</v>
      </c>
      <c r="K176" s="120">
        <v>117.7</v>
      </c>
      <c r="L176" s="120">
        <v>192.6</v>
      </c>
      <c r="M176" s="120">
        <v>310.39999999999998</v>
      </c>
      <c r="N176" s="120">
        <v>58.70000000000001</v>
      </c>
      <c r="O176" s="120">
        <v>9.8999999999999986</v>
      </c>
      <c r="P176" s="120">
        <v>68.7</v>
      </c>
      <c r="Q176" s="120">
        <v>38.400000000000006</v>
      </c>
      <c r="R176" s="120">
        <v>1092.3000000000002</v>
      </c>
    </row>
    <row r="177" spans="1:28" s="22" customFormat="1" ht="11.25" customHeight="1">
      <c r="A177" s="1066"/>
      <c r="B177" s="1066"/>
      <c r="C177" s="1066"/>
      <c r="D177" s="1129" t="s">
        <v>237</v>
      </c>
      <c r="E177" s="1051">
        <v>4</v>
      </c>
      <c r="F177" s="120" t="s">
        <v>30</v>
      </c>
      <c r="G177" s="120">
        <v>160.70000000000002</v>
      </c>
      <c r="H177" s="120">
        <v>0</v>
      </c>
      <c r="I177" s="120">
        <v>31.5</v>
      </c>
      <c r="J177" s="120">
        <v>195.4</v>
      </c>
      <c r="K177" s="120">
        <v>62.099999999999994</v>
      </c>
      <c r="L177" s="120">
        <v>104.49999999999999</v>
      </c>
      <c r="M177" s="120">
        <v>166.7</v>
      </c>
      <c r="N177" s="120">
        <v>20.400000000000002</v>
      </c>
      <c r="O177" s="120">
        <v>3.9000000000000004</v>
      </c>
      <c r="P177" s="120">
        <v>24.1</v>
      </c>
      <c r="Q177" s="120">
        <v>4.3000000000000007</v>
      </c>
      <c r="R177" s="120">
        <v>390.5</v>
      </c>
      <c r="S177" s="1067"/>
    </row>
    <row r="178" spans="1:28" s="22" customFormat="1" ht="11.25" customHeight="1">
      <c r="A178" s="1066"/>
      <c r="B178" s="1066"/>
      <c r="C178" s="1066"/>
      <c r="D178" s="1130" t="s">
        <v>238</v>
      </c>
      <c r="E178" s="1051"/>
      <c r="F178" s="120">
        <v>4.7</v>
      </c>
      <c r="G178" s="120">
        <v>403.70000000000005</v>
      </c>
      <c r="H178" s="120">
        <v>0</v>
      </c>
      <c r="I178" s="120">
        <v>71</v>
      </c>
      <c r="J178" s="120">
        <v>479.4</v>
      </c>
      <c r="K178" s="120">
        <v>55.7</v>
      </c>
      <c r="L178" s="120">
        <v>88.1</v>
      </c>
      <c r="M178" s="120">
        <v>143.80000000000001</v>
      </c>
      <c r="N178" s="120">
        <v>38.4</v>
      </c>
      <c r="O178" s="120">
        <v>6.1</v>
      </c>
      <c r="P178" s="120">
        <v>44.5</v>
      </c>
      <c r="Q178" s="120">
        <v>34.1</v>
      </c>
      <c r="R178" s="120">
        <v>701.90000000000009</v>
      </c>
      <c r="S178" s="1067"/>
    </row>
    <row r="179" spans="1:28" s="22" customFormat="1" ht="11.25" customHeight="1">
      <c r="A179" s="1066"/>
      <c r="B179" s="1066"/>
      <c r="C179" s="1066"/>
      <c r="D179" s="1130" t="s">
        <v>239</v>
      </c>
      <c r="E179" s="1051"/>
      <c r="F179" s="120">
        <v>2.6999999999999997</v>
      </c>
      <c r="G179" s="120">
        <v>194.4</v>
      </c>
      <c r="H179" s="120">
        <v>0</v>
      </c>
      <c r="I179" s="120">
        <v>35</v>
      </c>
      <c r="J179" s="120">
        <v>232.20000000000002</v>
      </c>
      <c r="K179" s="120">
        <v>32.5</v>
      </c>
      <c r="L179" s="120">
        <v>52</v>
      </c>
      <c r="M179" s="120">
        <v>84.5</v>
      </c>
      <c r="N179" s="120">
        <v>24.400000000000002</v>
      </c>
      <c r="O179" s="120">
        <v>3.8999999999999995</v>
      </c>
      <c r="P179" s="120">
        <v>28.6</v>
      </c>
      <c r="Q179" s="120">
        <v>16.399999999999999</v>
      </c>
      <c r="R179" s="120">
        <v>361.6</v>
      </c>
      <c r="S179" s="1067"/>
    </row>
    <row r="180" spans="1:28" s="22" customFormat="1" ht="11.25" customHeight="1">
      <c r="A180" s="1066"/>
      <c r="B180" s="1066"/>
      <c r="D180" s="1130" t="s">
        <v>240</v>
      </c>
      <c r="E180" s="1051">
        <v>5</v>
      </c>
      <c r="F180" s="120">
        <v>5.8</v>
      </c>
      <c r="G180" s="120">
        <v>355.29999999999995</v>
      </c>
      <c r="H180" s="120">
        <v>0</v>
      </c>
      <c r="I180" s="120">
        <v>66.7</v>
      </c>
      <c r="J180" s="120">
        <v>427.9</v>
      </c>
      <c r="K180" s="120">
        <v>94.6</v>
      </c>
      <c r="L180" s="120">
        <v>156.80000000000001</v>
      </c>
      <c r="M180" s="120">
        <v>251.29999999999998</v>
      </c>
      <c r="N180" s="120">
        <v>44.800000000000004</v>
      </c>
      <c r="O180" s="120">
        <v>7.8000000000000007</v>
      </c>
      <c r="P180" s="120">
        <v>52.6</v>
      </c>
      <c r="Q180" s="120">
        <v>20.700000000000003</v>
      </c>
      <c r="R180" s="120">
        <v>752.30000000000007</v>
      </c>
      <c r="S180" s="1067"/>
    </row>
    <row r="181" spans="1:28" s="22" customFormat="1" ht="5.45" customHeight="1">
      <c r="A181" s="1068"/>
      <c r="B181" s="1068"/>
      <c r="C181" s="1131"/>
      <c r="D181" s="219"/>
      <c r="E181" s="214"/>
      <c r="F181" s="1069"/>
      <c r="G181" s="1069"/>
      <c r="H181" s="1069"/>
      <c r="I181" s="1069"/>
      <c r="J181" s="1069"/>
      <c r="K181" s="1069"/>
      <c r="L181" s="1069"/>
      <c r="M181" s="1069"/>
      <c r="N181" s="1069"/>
      <c r="O181" s="1069"/>
      <c r="P181" s="1069"/>
      <c r="Q181" s="1069"/>
      <c r="R181" s="1069"/>
    </row>
    <row r="182" spans="1:28" s="22" customFormat="1" ht="11.45" customHeight="1">
      <c r="A182" s="1068"/>
      <c r="C182" s="1131"/>
      <c r="D182" s="1127" t="s">
        <v>242</v>
      </c>
      <c r="E182" s="214">
        <v>6</v>
      </c>
      <c r="F182" s="226"/>
      <c r="G182" s="226"/>
      <c r="H182" s="226"/>
      <c r="I182" s="226"/>
      <c r="J182" s="226"/>
      <c r="K182" s="226"/>
      <c r="L182" s="226"/>
      <c r="M182" s="226"/>
      <c r="N182" s="226"/>
      <c r="O182" s="226"/>
      <c r="P182" s="226"/>
      <c r="Q182" s="226"/>
      <c r="R182" s="226"/>
    </row>
    <row r="183" spans="1:28" s="22" customFormat="1" ht="12" customHeight="1">
      <c r="B183" s="1068"/>
      <c r="D183" s="115" t="s">
        <v>236</v>
      </c>
      <c r="E183" s="4">
        <v>3</v>
      </c>
      <c r="F183" s="120">
        <v>8.1999999999999993</v>
      </c>
      <c r="G183" s="120">
        <v>620.29999999999995</v>
      </c>
      <c r="H183" s="120">
        <v>0</v>
      </c>
      <c r="I183" s="120">
        <v>113.7</v>
      </c>
      <c r="J183" s="120">
        <v>742.30000000000007</v>
      </c>
      <c r="K183" s="120">
        <v>166.4</v>
      </c>
      <c r="L183" s="120">
        <v>273.39999999999998</v>
      </c>
      <c r="M183" s="120">
        <v>439.7</v>
      </c>
      <c r="N183" s="120">
        <v>71.2</v>
      </c>
      <c r="O183" s="120">
        <v>12.6</v>
      </c>
      <c r="P183" s="120">
        <v>83.9</v>
      </c>
      <c r="Q183" s="120">
        <v>42.5</v>
      </c>
      <c r="R183" s="120">
        <v>1308.4000000000001</v>
      </c>
    </row>
    <row r="184" spans="1:28" s="22" customFormat="1" ht="11.25" customHeight="1">
      <c r="A184" s="1066"/>
      <c r="B184" s="1066"/>
      <c r="C184" s="1066"/>
      <c r="D184" s="1129" t="s">
        <v>237</v>
      </c>
      <c r="E184" s="1051">
        <v>4</v>
      </c>
      <c r="F184" s="120">
        <v>3.4</v>
      </c>
      <c r="G184" s="120">
        <v>195.39999999999998</v>
      </c>
      <c r="H184" s="120">
        <v>0</v>
      </c>
      <c r="I184" s="120">
        <v>38.699999999999996</v>
      </c>
      <c r="J184" s="120">
        <v>237.5</v>
      </c>
      <c r="K184" s="120">
        <v>100.80000000000001</v>
      </c>
      <c r="L184" s="120">
        <v>170.6</v>
      </c>
      <c r="M184" s="120">
        <v>271.3</v>
      </c>
      <c r="N184" s="120">
        <v>27.8</v>
      </c>
      <c r="O184" s="120">
        <v>5.6</v>
      </c>
      <c r="P184" s="120">
        <v>33.4</v>
      </c>
      <c r="Q184" s="120">
        <v>5.8</v>
      </c>
      <c r="R184" s="120">
        <v>548</v>
      </c>
      <c r="S184" s="1067"/>
    </row>
    <row r="185" spans="1:28" s="22" customFormat="1" ht="11.25" customHeight="1">
      <c r="A185" s="1066"/>
      <c r="B185" s="1066"/>
      <c r="C185" s="1066"/>
      <c r="D185" s="1130" t="s">
        <v>238</v>
      </c>
      <c r="E185" s="1051"/>
      <c r="F185" s="120">
        <v>4.9000000000000004</v>
      </c>
      <c r="G185" s="120">
        <v>425</v>
      </c>
      <c r="H185" s="120">
        <v>0</v>
      </c>
      <c r="I185" s="120">
        <v>74.899999999999991</v>
      </c>
      <c r="J185" s="120">
        <v>504.9</v>
      </c>
      <c r="K185" s="120">
        <v>65.599999999999994</v>
      </c>
      <c r="L185" s="120">
        <v>102.9</v>
      </c>
      <c r="M185" s="120">
        <v>168.5</v>
      </c>
      <c r="N185" s="120">
        <v>43.2</v>
      </c>
      <c r="O185" s="120">
        <v>7.1</v>
      </c>
      <c r="P185" s="120">
        <v>50.399999999999991</v>
      </c>
      <c r="Q185" s="120">
        <v>36.799999999999997</v>
      </c>
      <c r="R185" s="120">
        <v>760.4</v>
      </c>
      <c r="S185" s="1067"/>
    </row>
    <row r="186" spans="1:28" s="22" customFormat="1" ht="11.25" customHeight="1">
      <c r="A186" s="1066"/>
      <c r="B186" s="1066"/>
      <c r="C186" s="1066"/>
      <c r="D186" s="1130" t="s">
        <v>239</v>
      </c>
      <c r="E186" s="1051"/>
      <c r="F186" s="120">
        <v>2.6999999999999997</v>
      </c>
      <c r="G186" s="120">
        <v>205.4</v>
      </c>
      <c r="H186" s="120">
        <v>0</v>
      </c>
      <c r="I186" s="120">
        <v>37.200000000000003</v>
      </c>
      <c r="J186" s="120">
        <v>245.29999999999995</v>
      </c>
      <c r="K186" s="120">
        <v>37.9</v>
      </c>
      <c r="L186" s="120">
        <v>60.199999999999996</v>
      </c>
      <c r="M186" s="120">
        <v>98.100000000000009</v>
      </c>
      <c r="N186" s="120">
        <v>27.7</v>
      </c>
      <c r="O186" s="120">
        <v>4.7</v>
      </c>
      <c r="P186" s="120">
        <v>32.299999999999997</v>
      </c>
      <c r="Q186" s="120">
        <v>17.600000000000001</v>
      </c>
      <c r="R186" s="120">
        <v>393.5</v>
      </c>
      <c r="S186" s="1067"/>
    </row>
    <row r="187" spans="1:28" s="22" customFormat="1" ht="11.25" customHeight="1">
      <c r="A187" s="1066"/>
      <c r="B187" s="1066"/>
      <c r="D187" s="1130" t="s">
        <v>240</v>
      </c>
      <c r="E187" s="1051"/>
      <c r="F187" s="120">
        <v>6.1</v>
      </c>
      <c r="G187" s="120">
        <v>400.9</v>
      </c>
      <c r="H187" s="120">
        <v>0</v>
      </c>
      <c r="I187" s="120">
        <v>75.900000000000006</v>
      </c>
      <c r="J187" s="120">
        <v>482.99999999999994</v>
      </c>
      <c r="K187" s="120">
        <v>138.70000000000002</v>
      </c>
      <c r="L187" s="120">
        <v>231</v>
      </c>
      <c r="M187" s="120">
        <v>369.7</v>
      </c>
      <c r="N187" s="120">
        <v>55.599999999999994</v>
      </c>
      <c r="O187" s="120">
        <v>10.3</v>
      </c>
      <c r="P187" s="120">
        <v>65.900000000000006</v>
      </c>
      <c r="Q187" s="120">
        <v>23.5</v>
      </c>
      <c r="R187" s="120">
        <v>942</v>
      </c>
      <c r="S187" s="1067"/>
    </row>
    <row r="188" spans="1:28" s="22" customFormat="1" ht="9.6" customHeight="1">
      <c r="A188" s="1066"/>
      <c r="B188" s="1066"/>
      <c r="C188" s="1054"/>
      <c r="D188" s="1054"/>
      <c r="E188" s="1051"/>
      <c r="F188" s="1065"/>
      <c r="G188" s="1065"/>
      <c r="H188" s="1065"/>
      <c r="I188" s="1065"/>
      <c r="J188" s="1065"/>
      <c r="K188" s="1065"/>
      <c r="L188" s="1065"/>
      <c r="M188" s="1065"/>
      <c r="N188" s="1065"/>
      <c r="O188" s="1065"/>
      <c r="P188" s="1065"/>
      <c r="Q188" s="1064"/>
      <c r="R188" s="1064"/>
    </row>
    <row r="189" spans="1:28" s="22" customFormat="1" ht="11.25" customHeight="1">
      <c r="A189" s="1062"/>
      <c r="B189" s="1062"/>
      <c r="C189" s="1062"/>
      <c r="D189" s="1062"/>
      <c r="E189" s="1063"/>
      <c r="F189" s="1062"/>
      <c r="G189" s="1061"/>
      <c r="H189" s="1061"/>
      <c r="I189" s="1061"/>
      <c r="J189" s="1061"/>
      <c r="K189" s="1060"/>
      <c r="L189" s="1060"/>
      <c r="M189" s="1060"/>
      <c r="N189" s="1060"/>
      <c r="O189" s="1060"/>
      <c r="P189" s="1060"/>
      <c r="Q189" s="1060"/>
      <c r="R189" s="1133" t="s">
        <v>49</v>
      </c>
      <c r="S189" s="227"/>
    </row>
    <row r="190" spans="1:28" s="22" customFormat="1" ht="11.25" customHeight="1">
      <c r="A190" s="228" t="s">
        <v>50</v>
      </c>
      <c r="B190" s="228"/>
      <c r="C190" s="228"/>
      <c r="D190" s="1058"/>
      <c r="E190" s="1059"/>
      <c r="F190" s="1058"/>
      <c r="G190" s="1057"/>
      <c r="H190" s="1057"/>
      <c r="I190" s="1057"/>
      <c r="J190" s="1057"/>
      <c r="K190" s="1056"/>
      <c r="L190" s="1056"/>
      <c r="M190" s="1056"/>
      <c r="N190" s="1056"/>
      <c r="O190" s="1056"/>
      <c r="P190" s="1056"/>
      <c r="Q190" s="1056"/>
      <c r="R190" s="229"/>
      <c r="S190" s="227"/>
    </row>
    <row r="191" spans="1:28" s="22" customFormat="1" ht="11.25" customHeight="1">
      <c r="A191" s="230" t="str">
        <f>"1."</f>
        <v>1.</v>
      </c>
      <c r="B191" s="230"/>
      <c r="C191" s="230"/>
      <c r="D191" s="230" t="s">
        <v>128</v>
      </c>
      <c r="E191" s="230"/>
      <c r="F191" s="230"/>
      <c r="G191" s="230"/>
      <c r="H191" s="230"/>
      <c r="I191" s="230"/>
      <c r="J191" s="230"/>
      <c r="K191" s="1055" t="str">
        <f>"6."</f>
        <v>6.</v>
      </c>
      <c r="L191" s="1132" t="s">
        <v>252</v>
      </c>
      <c r="S191" s="1132"/>
      <c r="T191" s="1132"/>
      <c r="U191" s="1132"/>
      <c r="V191" s="1132"/>
      <c r="W191" s="1132"/>
      <c r="X191" s="1132"/>
      <c r="Y191" s="1132"/>
      <c r="Z191" s="1132"/>
      <c r="AA191" s="1132"/>
      <c r="AB191" s="1132"/>
    </row>
    <row r="192" spans="1:28" s="22" customFormat="1" ht="11.25" customHeight="1">
      <c r="A192" s="230" t="str">
        <f>"2."</f>
        <v>2.</v>
      </c>
      <c r="B192" s="1018"/>
      <c r="C192" s="1018"/>
      <c r="D192" s="230" t="s">
        <v>253</v>
      </c>
      <c r="E192" s="1018"/>
      <c r="F192" s="1018"/>
      <c r="G192" s="1018"/>
      <c r="H192" s="1018"/>
      <c r="I192" s="1018"/>
      <c r="J192" s="1018"/>
      <c r="K192" s="1055" t="str">
        <f>"7."</f>
        <v>7.</v>
      </c>
      <c r="L192" s="1132" t="s">
        <v>254</v>
      </c>
      <c r="M192" s="1132"/>
      <c r="N192" s="1132"/>
      <c r="O192" s="1132"/>
      <c r="P192" s="1132"/>
      <c r="Q192" s="1132"/>
      <c r="R192" s="1132"/>
      <c r="S192" s="1137"/>
      <c r="T192" s="1137"/>
      <c r="U192" s="1137"/>
      <c r="V192" s="1137"/>
      <c r="W192" s="1137"/>
      <c r="X192" s="1137"/>
      <c r="Y192" s="1137"/>
      <c r="Z192" s="1137"/>
      <c r="AA192" s="1137"/>
      <c r="AB192" s="1137"/>
    </row>
    <row r="193" spans="1:34" s="22" customFormat="1" ht="11.25" customHeight="1">
      <c r="A193" s="230"/>
      <c r="B193" s="1018"/>
      <c r="C193" s="1018"/>
      <c r="D193" s="230" t="s">
        <v>255</v>
      </c>
      <c r="E193" s="1018"/>
      <c r="F193" s="1018"/>
      <c r="G193" s="1018"/>
      <c r="H193" s="1018"/>
      <c r="I193" s="1018"/>
      <c r="J193" s="1018"/>
      <c r="L193" s="68" t="s">
        <v>256</v>
      </c>
      <c r="M193" s="1137"/>
      <c r="N193" s="1137"/>
      <c r="O193" s="1137"/>
      <c r="P193" s="1137"/>
      <c r="Q193" s="1137"/>
      <c r="R193" s="1137"/>
      <c r="S193" s="1054"/>
      <c r="T193" s="1054"/>
      <c r="U193" s="1054"/>
      <c r="V193" s="1054"/>
      <c r="W193" s="1054"/>
      <c r="X193" s="1054"/>
      <c r="Y193" s="1054"/>
      <c r="Z193" s="1054"/>
      <c r="AA193" s="1054"/>
      <c r="AB193" s="1050"/>
    </row>
    <row r="194" spans="1:34" s="22" customFormat="1" ht="11.25" customHeight="1">
      <c r="A194" s="230"/>
      <c r="B194" s="1018"/>
      <c r="C194" s="1018"/>
      <c r="D194" s="230" t="s">
        <v>257</v>
      </c>
      <c r="E194" s="1018"/>
      <c r="F194" s="1018"/>
      <c r="G194" s="1018"/>
      <c r="H194" s="1018"/>
      <c r="I194" s="1018"/>
      <c r="J194" s="1018"/>
      <c r="K194" s="1055" t="str">
        <f>"8."</f>
        <v>8.</v>
      </c>
      <c r="L194" s="68" t="s">
        <v>195</v>
      </c>
      <c r="M194" s="1054"/>
      <c r="N194" s="1054"/>
      <c r="O194" s="1054"/>
      <c r="P194" s="1054"/>
      <c r="Q194" s="1054"/>
      <c r="R194" s="1054"/>
      <c r="S194" s="1050"/>
      <c r="T194" s="1050"/>
      <c r="U194" s="1050"/>
      <c r="V194" s="1050"/>
      <c r="W194" s="1050"/>
      <c r="X194" s="1050"/>
      <c r="Y194" s="1050"/>
      <c r="Z194" s="1050"/>
      <c r="AA194" s="1050"/>
      <c r="AB194" s="1050"/>
    </row>
    <row r="195" spans="1:34" s="22" customFormat="1" ht="11.25" customHeight="1">
      <c r="A195" s="230"/>
      <c r="B195" s="1018"/>
      <c r="C195" s="1018"/>
      <c r="D195" s="230" t="s">
        <v>817</v>
      </c>
      <c r="E195" s="1018"/>
      <c r="F195" s="1018"/>
      <c r="G195" s="1018"/>
      <c r="H195" s="1018"/>
      <c r="I195" s="1018"/>
      <c r="J195" s="1018"/>
      <c r="K195" s="1055"/>
      <c r="L195" s="68"/>
      <c r="M195" s="1054"/>
      <c r="N195" s="1054"/>
      <c r="O195" s="1054"/>
      <c r="P195" s="1054"/>
      <c r="Q195" s="1054"/>
      <c r="R195" s="1054"/>
      <c r="S195" s="1050"/>
      <c r="T195" s="1050"/>
      <c r="U195" s="1050"/>
      <c r="V195" s="1050"/>
      <c r="W195" s="1050"/>
      <c r="X195" s="1050"/>
      <c r="Y195" s="1050"/>
      <c r="Z195" s="1050"/>
      <c r="AA195" s="1050"/>
      <c r="AB195" s="1050"/>
    </row>
    <row r="196" spans="1:34" s="22" customFormat="1" ht="11.25" customHeight="1">
      <c r="A196" s="230" t="str">
        <f>"3."</f>
        <v>3.</v>
      </c>
      <c r="B196" s="230"/>
      <c r="C196" s="230"/>
      <c r="D196" s="230" t="s">
        <v>258</v>
      </c>
      <c r="G196" s="230"/>
      <c r="K196" s="1055"/>
      <c r="L196" s="68"/>
      <c r="M196" s="1054"/>
      <c r="N196" s="1054"/>
      <c r="O196" s="1054"/>
      <c r="P196" s="1054"/>
      <c r="Q196" s="1054"/>
      <c r="R196" s="1054"/>
      <c r="S196" s="231"/>
      <c r="T196" s="231"/>
      <c r="U196" s="231"/>
      <c r="V196" s="231"/>
      <c r="W196" s="231"/>
      <c r="X196" s="231"/>
      <c r="Y196" s="231"/>
      <c r="Z196" s="231"/>
      <c r="AA196" s="231"/>
      <c r="AB196" s="1050"/>
    </row>
    <row r="197" spans="1:34" s="22" customFormat="1" ht="11.25" customHeight="1">
      <c r="A197" s="236" t="str">
        <f>"4."</f>
        <v>4.</v>
      </c>
      <c r="B197" s="107"/>
      <c r="C197" s="107"/>
      <c r="D197" s="154" t="s">
        <v>103</v>
      </c>
      <c r="E197" s="154"/>
      <c r="F197" s="154"/>
      <c r="G197" s="236"/>
      <c r="H197" s="236"/>
      <c r="I197" s="236"/>
      <c r="J197" s="236"/>
      <c r="K197" s="1055"/>
      <c r="L197" s="68"/>
      <c r="M197" s="1054"/>
      <c r="N197" s="1054"/>
      <c r="O197" s="1054"/>
      <c r="P197" s="1054"/>
      <c r="Q197" s="1054"/>
      <c r="R197" s="1054"/>
    </row>
    <row r="198" spans="1:34" s="10" customFormat="1" ht="11.25" customHeight="1">
      <c r="A198" s="236"/>
      <c r="B198" s="107"/>
      <c r="C198" s="107"/>
      <c r="D198" s="157" t="s">
        <v>843</v>
      </c>
      <c r="E198" s="157"/>
      <c r="F198" s="157"/>
      <c r="G198" s="236"/>
      <c r="H198" s="236"/>
      <c r="I198" s="236"/>
      <c r="J198" s="236"/>
      <c r="K198" s="1054"/>
      <c r="L198" s="1050"/>
      <c r="M198" s="1050"/>
      <c r="N198" s="1050"/>
      <c r="O198" s="1051"/>
      <c r="P198" s="1050"/>
      <c r="Q198" s="1050"/>
      <c r="R198" s="1050"/>
      <c r="S198" s="197"/>
      <c r="T198" s="197"/>
    </row>
    <row r="199" spans="1:34" s="10" customFormat="1" ht="11.25" customHeight="1">
      <c r="A199" s="236"/>
      <c r="B199" s="107"/>
      <c r="C199" s="107"/>
      <c r="D199" s="157" t="s">
        <v>844</v>
      </c>
      <c r="E199" s="157"/>
      <c r="F199" s="157"/>
      <c r="G199" s="236"/>
      <c r="H199" s="236"/>
      <c r="I199" s="236"/>
      <c r="J199" s="236"/>
      <c r="K199" s="1053" t="s">
        <v>72</v>
      </c>
      <c r="L199" s="22"/>
      <c r="M199" s="231"/>
      <c r="N199" s="231"/>
      <c r="O199" s="232"/>
      <c r="P199" s="231"/>
      <c r="Q199" s="231"/>
      <c r="R199" s="231"/>
      <c r="S199" s="197"/>
      <c r="T199" s="197"/>
    </row>
    <row r="200" spans="1:34" s="10" customFormat="1" ht="11.25" customHeight="1">
      <c r="A200" s="230" t="str">
        <f>"5."</f>
        <v>5.</v>
      </c>
      <c r="B200" s="230"/>
      <c r="C200" s="230"/>
      <c r="D200" s="230" t="s">
        <v>259</v>
      </c>
      <c r="E200" s="230"/>
      <c r="F200" s="230"/>
      <c r="G200" s="1132"/>
      <c r="H200" s="1132"/>
      <c r="I200" s="1132"/>
      <c r="J200" s="1132"/>
      <c r="K200" s="1050"/>
      <c r="L200" s="22"/>
      <c r="M200" s="22"/>
      <c r="N200" s="22"/>
      <c r="O200" s="22"/>
      <c r="P200" s="22"/>
      <c r="Q200" s="22"/>
      <c r="R200" s="22"/>
      <c r="S200" s="197"/>
      <c r="T200" s="197"/>
    </row>
    <row r="201" spans="1:34" s="22" customFormat="1" ht="11.25" customHeight="1">
      <c r="A201" s="10"/>
      <c r="B201" s="10"/>
      <c r="C201" s="10"/>
      <c r="D201" s="10"/>
      <c r="E201" s="10"/>
      <c r="F201" s="10"/>
      <c r="G201" s="10"/>
      <c r="H201" s="10"/>
      <c r="I201" s="10"/>
      <c r="J201" s="10"/>
      <c r="K201" s="1052" t="s">
        <v>217</v>
      </c>
      <c r="L201" s="1132"/>
      <c r="M201" s="1132"/>
      <c r="N201" s="1132"/>
      <c r="O201" s="1132"/>
      <c r="P201" s="1132"/>
      <c r="Q201" s="1132"/>
      <c r="R201" s="1132"/>
    </row>
    <row r="202" spans="1:34" s="22" customFormat="1" ht="11.25" customHeight="1">
      <c r="A202" s="10"/>
      <c r="B202" s="10"/>
      <c r="C202" s="10"/>
      <c r="D202" s="10"/>
      <c r="E202" s="10"/>
      <c r="F202" s="10"/>
      <c r="G202" s="10"/>
      <c r="H202" s="10"/>
      <c r="I202" s="10"/>
      <c r="J202" s="10"/>
      <c r="K202" s="10"/>
      <c r="L202" s="10"/>
      <c r="M202" s="10"/>
      <c r="N202" s="10"/>
      <c r="O202" s="10"/>
      <c r="P202" s="10"/>
      <c r="Q202" s="10"/>
      <c r="R202" s="10"/>
    </row>
    <row r="203" spans="1:34" s="22" customFormat="1" ht="4.5" customHeight="1">
      <c r="K203" s="10"/>
      <c r="L203" s="10"/>
      <c r="M203" s="10"/>
      <c r="N203" s="10"/>
      <c r="O203" s="10"/>
      <c r="P203" s="10"/>
      <c r="Q203" s="10"/>
      <c r="R203" s="10"/>
    </row>
    <row r="204" spans="1:34" s="22" customFormat="1" ht="11.25" customHeight="1"/>
    <row r="205" spans="1:34" s="22" customFormat="1" ht="11.25" customHeight="1"/>
    <row r="206" spans="1:34" ht="11.25" customHeight="1">
      <c r="A206" s="22"/>
      <c r="B206" s="22"/>
      <c r="C206" s="22"/>
      <c r="D206" s="22"/>
      <c r="E206" s="22"/>
      <c r="F206" s="22"/>
      <c r="G206" s="22"/>
      <c r="H206" s="22"/>
      <c r="I206" s="22"/>
      <c r="J206" s="22"/>
      <c r="K206" s="22"/>
      <c r="L206" s="22"/>
      <c r="M206" s="22"/>
      <c r="N206" s="22"/>
      <c r="O206" s="22"/>
      <c r="P206" s="22"/>
      <c r="Q206" s="22"/>
      <c r="R206" s="22"/>
    </row>
    <row r="207" spans="1:34">
      <c r="A207" s="233"/>
      <c r="B207" s="233"/>
      <c r="C207" s="231"/>
      <c r="D207" s="231"/>
      <c r="E207" s="232"/>
      <c r="F207" s="231"/>
      <c r="G207" s="231"/>
      <c r="H207" s="231"/>
      <c r="I207" s="231"/>
      <c r="J207" s="231"/>
      <c r="K207" s="22"/>
      <c r="L207" s="22"/>
      <c r="M207" s="22"/>
      <c r="N207" s="22"/>
      <c r="O207" s="22"/>
      <c r="P207" s="22"/>
      <c r="Q207" s="22"/>
      <c r="R207" s="22"/>
      <c r="AB207" s="154"/>
      <c r="AC207" s="154"/>
      <c r="AD207" s="154"/>
      <c r="AE207" s="154"/>
      <c r="AF207" s="154"/>
      <c r="AG207" s="154"/>
      <c r="AH207" s="107"/>
    </row>
    <row r="208" spans="1:34">
      <c r="K208" s="231"/>
      <c r="L208" s="231"/>
      <c r="M208" s="231"/>
      <c r="N208" s="231"/>
      <c r="O208" s="231"/>
      <c r="P208" s="231"/>
      <c r="Q208" s="231"/>
      <c r="AB208" s="157"/>
      <c r="AC208" s="157"/>
      <c r="AD208" s="157"/>
      <c r="AE208" s="157"/>
      <c r="AF208" s="157"/>
      <c r="AG208" s="157"/>
      <c r="AH208" s="107"/>
    </row>
    <row r="209" spans="28:34">
      <c r="AB209" s="157"/>
      <c r="AC209" s="157"/>
      <c r="AD209" s="157"/>
      <c r="AE209" s="157"/>
      <c r="AF209" s="157"/>
      <c r="AG209" s="157"/>
      <c r="AH209" s="107"/>
    </row>
  </sheetData>
  <mergeCells count="17">
    <mergeCell ref="A110:D110"/>
    <mergeCell ref="A1:R1"/>
    <mergeCell ref="F5:G5"/>
    <mergeCell ref="F6:G6"/>
    <mergeCell ref="A9:D9"/>
    <mergeCell ref="A31:D31"/>
    <mergeCell ref="A77:R77"/>
    <mergeCell ref="F81:G81"/>
    <mergeCell ref="F82:G82"/>
    <mergeCell ref="A85:D85"/>
    <mergeCell ref="C86:D86"/>
    <mergeCell ref="A88:D88"/>
    <mergeCell ref="A132:D132"/>
    <mergeCell ref="A156:R156"/>
    <mergeCell ref="F160:G160"/>
    <mergeCell ref="F161:G161"/>
    <mergeCell ref="A167:D167"/>
  </mergeCells>
  <pageMargins left="0.11811023622047245" right="0.11811023622047245" top="0.35433070866141736" bottom="0.35433070866141736" header="0.31496062992125984" footer="0.31496062992125984"/>
  <pageSetup paperSize="9" scale="83" orientation="portrait" r:id="rId1"/>
  <headerFooter alignWithMargins="0"/>
  <rowBreaks count="2" manualBreakCount="2">
    <brk id="75" max="17" man="1"/>
    <brk id="154"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99"/>
  <sheetViews>
    <sheetView showGridLines="0" zoomScaleNormal="100" workbookViewId="0">
      <selection sqref="A1:S1"/>
    </sheetView>
  </sheetViews>
  <sheetFormatPr defaultColWidth="8.85546875" defaultRowHeight="12.75"/>
  <cols>
    <col min="1" max="1" width="0.85546875" style="249" customWidth="1"/>
    <col min="2" max="3" width="1.42578125" style="249" customWidth="1"/>
    <col min="4" max="4" width="16.85546875" style="249" customWidth="1"/>
    <col min="5" max="5" width="4.5703125" style="249" customWidth="1"/>
    <col min="6" max="6" width="6.85546875" style="249" customWidth="1"/>
    <col min="7" max="7" width="6.7109375" style="249" customWidth="1"/>
    <col min="8" max="8" width="6.140625" style="249" customWidth="1"/>
    <col min="9" max="9" width="5.140625" style="249" customWidth="1"/>
    <col min="10" max="10" width="1.42578125" style="249" customWidth="1"/>
    <col min="11" max="11" width="7.7109375" style="249" customWidth="1"/>
    <col min="12" max="12" width="7.42578125" style="249" customWidth="1"/>
    <col min="13" max="13" width="7.7109375" style="249" customWidth="1"/>
    <col min="14" max="15" width="5.42578125" style="249" customWidth="1"/>
    <col min="16" max="16" width="1.28515625" style="249" customWidth="1"/>
    <col min="17" max="17" width="10.7109375" style="249" customWidth="1"/>
    <col min="18" max="18" width="1.140625" style="249" customWidth="1"/>
    <col min="19" max="19" width="9.5703125" style="249" customWidth="1"/>
    <col min="20" max="20" width="3.5703125" style="169" customWidth="1"/>
    <col min="21" max="16384" width="8.85546875" style="169"/>
  </cols>
  <sheetData>
    <row r="1" spans="1:19" s="98" customFormat="1" ht="54.6" customHeight="1" thickBot="1">
      <c r="A1" s="1178" t="s">
        <v>260</v>
      </c>
      <c r="B1" s="1178"/>
      <c r="C1" s="1179"/>
      <c r="D1" s="1179"/>
      <c r="E1" s="1179"/>
      <c r="F1" s="1179"/>
      <c r="G1" s="1179"/>
      <c r="H1" s="1179"/>
      <c r="I1" s="1179"/>
      <c r="J1" s="1179"/>
      <c r="K1" s="1179"/>
      <c r="L1" s="1179"/>
      <c r="M1" s="1179"/>
      <c r="N1" s="1179"/>
      <c r="O1" s="1179"/>
      <c r="P1" s="1179"/>
      <c r="Q1" s="1179"/>
      <c r="R1" s="1179"/>
      <c r="S1" s="1179"/>
    </row>
    <row r="2" spans="1:19" s="101" customFormat="1" ht="16.149999999999999" customHeight="1">
      <c r="A2" s="237" t="str">
        <f>"November 2014"</f>
        <v>November 2014</v>
      </c>
      <c r="B2" s="237"/>
      <c r="C2" s="237"/>
      <c r="D2" s="237"/>
      <c r="E2" s="237"/>
      <c r="F2" s="237"/>
      <c r="G2" s="237"/>
      <c r="H2" s="237"/>
      <c r="I2" s="237"/>
      <c r="J2" s="237"/>
      <c r="K2" s="237"/>
      <c r="L2" s="237"/>
      <c r="M2" s="237"/>
      <c r="N2" s="237"/>
      <c r="O2" s="237"/>
      <c r="P2" s="237"/>
      <c r="Q2" s="237"/>
      <c r="R2" s="237"/>
      <c r="S2" s="238" t="s">
        <v>0</v>
      </c>
    </row>
    <row r="3" spans="1:19" s="101" customFormat="1" ht="16.149999999999999" customHeight="1">
      <c r="A3" s="237" t="s">
        <v>1</v>
      </c>
      <c r="B3" s="237"/>
      <c r="C3" s="237"/>
      <c r="D3" s="237"/>
      <c r="E3" s="237"/>
      <c r="F3" s="237"/>
      <c r="G3" s="237"/>
      <c r="H3" s="239"/>
      <c r="I3" s="239"/>
      <c r="J3" s="239"/>
      <c r="K3" s="239"/>
      <c r="L3" s="239"/>
      <c r="M3" s="239"/>
      <c r="N3" s="239"/>
      <c r="O3" s="239"/>
      <c r="P3" s="239"/>
      <c r="Q3" s="239"/>
      <c r="R3" s="239"/>
    </row>
    <row r="4" spans="1:19" s="107" customFormat="1" ht="11.25" customHeight="1">
      <c r="A4" s="240"/>
      <c r="B4" s="240"/>
      <c r="C4" s="240"/>
      <c r="D4" s="241"/>
      <c r="E4" s="241"/>
      <c r="F4" s="1180" t="s">
        <v>42</v>
      </c>
      <c r="G4" s="1180"/>
      <c r="H4" s="1180"/>
      <c r="I4" s="1180"/>
      <c r="J4" s="148"/>
      <c r="K4" s="1180" t="s">
        <v>45</v>
      </c>
      <c r="L4" s="1180"/>
      <c r="M4" s="1180"/>
      <c r="N4" s="1180"/>
      <c r="O4" s="1180"/>
      <c r="P4" s="242"/>
      <c r="Q4" s="1181" t="s">
        <v>261</v>
      </c>
      <c r="R4" s="243"/>
      <c r="S4" s="1181" t="s">
        <v>102</v>
      </c>
    </row>
    <row r="5" spans="1:19" s="107" customFormat="1" ht="10.9" customHeight="1">
      <c r="A5" s="240"/>
      <c r="B5" s="240"/>
      <c r="C5" s="240"/>
      <c r="D5" s="241"/>
      <c r="E5" s="241"/>
      <c r="F5" s="244"/>
      <c r="G5" s="244"/>
      <c r="H5" s="244"/>
      <c r="I5" s="244"/>
      <c r="J5" s="148"/>
      <c r="K5" s="1183" t="s">
        <v>24</v>
      </c>
      <c r="L5" s="1183"/>
      <c r="M5" s="1183"/>
      <c r="N5" s="1183"/>
      <c r="O5" s="1183"/>
      <c r="P5" s="242"/>
      <c r="Q5" s="1181"/>
      <c r="R5" s="243"/>
      <c r="S5" s="1181"/>
    </row>
    <row r="6" spans="1:19" s="107" customFormat="1" ht="43.15" customHeight="1">
      <c r="A6" s="241"/>
      <c r="B6" s="241"/>
      <c r="C6" s="241"/>
      <c r="D6" s="241"/>
      <c r="E6" s="245" t="s">
        <v>15</v>
      </c>
      <c r="F6" s="246" t="s">
        <v>262</v>
      </c>
      <c r="G6" s="246" t="s">
        <v>263</v>
      </c>
      <c r="H6" s="246" t="s">
        <v>264</v>
      </c>
      <c r="I6" s="246" t="s">
        <v>165</v>
      </c>
      <c r="J6" s="247"/>
      <c r="K6" s="246" t="s">
        <v>265</v>
      </c>
      <c r="L6" s="246" t="s">
        <v>266</v>
      </c>
      <c r="M6" s="246" t="s">
        <v>267</v>
      </c>
      <c r="N6" s="246" t="s">
        <v>268</v>
      </c>
      <c r="O6" s="246" t="s">
        <v>165</v>
      </c>
      <c r="P6" s="247"/>
      <c r="Q6" s="1182"/>
      <c r="R6" s="243"/>
      <c r="S6" s="1182"/>
    </row>
    <row r="7" spans="1:19" s="107" customFormat="1" ht="9" customHeight="1">
      <c r="A7" s="248"/>
      <c r="B7" s="248"/>
      <c r="C7" s="248"/>
      <c r="D7" s="249"/>
      <c r="E7" s="249"/>
      <c r="F7" s="249"/>
      <c r="G7" s="249"/>
      <c r="H7" s="249"/>
      <c r="I7" s="249"/>
      <c r="J7" s="249"/>
      <c r="K7" s="249"/>
      <c r="L7" s="207" t="s">
        <v>21</v>
      </c>
      <c r="M7" s="249"/>
      <c r="N7" s="249"/>
      <c r="O7" s="249"/>
      <c r="P7" s="249"/>
      <c r="Q7" s="249"/>
      <c r="R7" s="249"/>
      <c r="S7" s="249"/>
    </row>
    <row r="8" spans="1:19" s="107" customFormat="1" ht="11.25" customHeight="1">
      <c r="A8" s="1184" t="s">
        <v>234</v>
      </c>
      <c r="B8" s="1184"/>
      <c r="C8" s="1184"/>
      <c r="D8" s="1184"/>
      <c r="E8" s="207">
        <v>1</v>
      </c>
      <c r="F8" s="171"/>
      <c r="G8" s="171"/>
      <c r="H8" s="249"/>
      <c r="I8" s="249"/>
      <c r="J8" s="249"/>
      <c r="K8" s="249"/>
      <c r="L8" s="249"/>
      <c r="M8" s="249"/>
      <c r="N8" s="249"/>
      <c r="O8" s="249"/>
      <c r="P8" s="249"/>
      <c r="Q8" s="249"/>
      <c r="R8" s="249"/>
      <c r="S8" s="249"/>
    </row>
    <row r="9" spans="1:19" s="107" customFormat="1" ht="11.25" customHeight="1">
      <c r="B9" s="250"/>
      <c r="D9" s="251" t="s">
        <v>235</v>
      </c>
      <c r="E9" s="214"/>
      <c r="F9" s="215"/>
      <c r="G9" s="215"/>
      <c r="H9" s="215"/>
      <c r="I9" s="215"/>
      <c r="J9" s="215"/>
      <c r="K9" s="215"/>
      <c r="L9" s="215"/>
      <c r="M9" s="215"/>
      <c r="N9" s="215"/>
      <c r="O9" s="215"/>
      <c r="P9" s="215"/>
      <c r="Q9" s="215"/>
      <c r="R9" s="215"/>
      <c r="S9" s="215"/>
    </row>
    <row r="10" spans="1:19" s="107" customFormat="1" ht="12" customHeight="1">
      <c r="B10" s="250"/>
      <c r="D10" s="115" t="s">
        <v>236</v>
      </c>
      <c r="E10" s="207">
        <v>4</v>
      </c>
      <c r="F10" s="35">
        <v>3.4</v>
      </c>
      <c r="G10" s="35">
        <v>1.6</v>
      </c>
      <c r="H10" s="35">
        <v>0.1</v>
      </c>
      <c r="I10" s="35">
        <v>5.0999999999999996</v>
      </c>
      <c r="J10" s="35"/>
      <c r="K10" s="35">
        <v>36.1</v>
      </c>
      <c r="L10" s="35">
        <v>11.5</v>
      </c>
      <c r="M10" s="35">
        <v>0.7</v>
      </c>
      <c r="N10" s="35">
        <v>0.3</v>
      </c>
      <c r="O10" s="35">
        <v>48.6</v>
      </c>
      <c r="P10" s="35"/>
      <c r="Q10" s="35">
        <v>1</v>
      </c>
      <c r="R10" s="35"/>
      <c r="S10" s="35">
        <v>54.8</v>
      </c>
    </row>
    <row r="11" spans="1:19" s="107" customFormat="1" ht="11.25" customHeight="1">
      <c r="A11" s="248"/>
      <c r="B11" s="248"/>
      <c r="C11" s="248"/>
      <c r="D11" s="217" t="s">
        <v>237</v>
      </c>
      <c r="E11" s="218">
        <v>5</v>
      </c>
      <c r="F11" s="35">
        <v>3.2</v>
      </c>
      <c r="G11" s="35">
        <v>1.5</v>
      </c>
      <c r="H11" s="35">
        <v>0.1</v>
      </c>
      <c r="I11" s="35">
        <v>4.8</v>
      </c>
      <c r="J11" s="35"/>
      <c r="K11" s="35">
        <v>33.5</v>
      </c>
      <c r="L11" s="35">
        <v>11</v>
      </c>
      <c r="M11" s="35">
        <v>0.7</v>
      </c>
      <c r="N11" s="35">
        <v>0.3</v>
      </c>
      <c r="O11" s="35">
        <v>45.4</v>
      </c>
      <c r="P11" s="35"/>
      <c r="Q11" s="35">
        <v>0.9</v>
      </c>
      <c r="R11" s="35"/>
      <c r="S11" s="35">
        <v>51.1</v>
      </c>
    </row>
    <row r="12" spans="1:19" s="107" customFormat="1" ht="11.25" customHeight="1">
      <c r="A12" s="248"/>
      <c r="B12" s="248"/>
      <c r="C12" s="248"/>
      <c r="D12" s="217" t="s">
        <v>238</v>
      </c>
      <c r="E12" s="218"/>
      <c r="F12" s="35">
        <v>0.2</v>
      </c>
      <c r="G12" s="35">
        <v>0.1</v>
      </c>
      <c r="H12" s="35" t="s">
        <v>29</v>
      </c>
      <c r="I12" s="35">
        <v>0.3</v>
      </c>
      <c r="J12" s="35"/>
      <c r="K12" s="35">
        <v>2.6</v>
      </c>
      <c r="L12" s="35">
        <v>0.5</v>
      </c>
      <c r="M12" s="35">
        <v>0.1</v>
      </c>
      <c r="N12" s="35" t="s">
        <v>29</v>
      </c>
      <c r="O12" s="35">
        <v>3.2</v>
      </c>
      <c r="P12" s="35"/>
      <c r="Q12" s="35">
        <v>0.1</v>
      </c>
      <c r="R12" s="35"/>
      <c r="S12" s="35">
        <v>3.7</v>
      </c>
    </row>
    <row r="13" spans="1:19" s="107" customFormat="1" ht="11.25" customHeight="1">
      <c r="A13" s="248"/>
      <c r="B13" s="248"/>
      <c r="C13" s="248"/>
      <c r="D13" s="217" t="s">
        <v>239</v>
      </c>
      <c r="E13" s="218"/>
      <c r="F13" s="35">
        <v>0.1</v>
      </c>
      <c r="G13" s="35">
        <v>0.1</v>
      </c>
      <c r="H13" s="35" t="s">
        <v>29</v>
      </c>
      <c r="I13" s="35">
        <v>0.2</v>
      </c>
      <c r="J13" s="35"/>
      <c r="K13" s="35">
        <v>1.6</v>
      </c>
      <c r="L13" s="35">
        <v>0.3</v>
      </c>
      <c r="M13" s="35" t="s">
        <v>29</v>
      </c>
      <c r="N13" s="35" t="s">
        <v>29</v>
      </c>
      <c r="O13" s="35">
        <v>1.9</v>
      </c>
      <c r="P13" s="35"/>
      <c r="Q13" s="35">
        <v>0.1</v>
      </c>
      <c r="R13" s="35"/>
      <c r="S13" s="35">
        <v>2.2000000000000002</v>
      </c>
    </row>
    <row r="14" spans="1:19" s="107" customFormat="1" ht="11.25" customHeight="1">
      <c r="A14" s="248"/>
      <c r="B14" s="248"/>
      <c r="D14" s="217" t="s">
        <v>240</v>
      </c>
      <c r="E14" s="218">
        <v>6</v>
      </c>
      <c r="F14" s="35">
        <v>3.3</v>
      </c>
      <c r="G14" s="35">
        <v>1.5</v>
      </c>
      <c r="H14" s="35">
        <v>0.1</v>
      </c>
      <c r="I14" s="35">
        <v>5</v>
      </c>
      <c r="J14" s="35"/>
      <c r="K14" s="35">
        <v>35.1</v>
      </c>
      <c r="L14" s="35">
        <v>11.3</v>
      </c>
      <c r="M14" s="35">
        <v>0.7</v>
      </c>
      <c r="N14" s="35">
        <v>0.3</v>
      </c>
      <c r="O14" s="35">
        <v>47.4</v>
      </c>
      <c r="P14" s="35"/>
      <c r="Q14" s="35">
        <v>1</v>
      </c>
      <c r="R14" s="35"/>
      <c r="S14" s="35">
        <v>53.4</v>
      </c>
    </row>
    <row r="15" spans="1:19" s="107" customFormat="1" ht="6" customHeight="1">
      <c r="A15" s="250"/>
      <c r="B15" s="250"/>
      <c r="C15" s="102"/>
      <c r="D15" s="219"/>
      <c r="E15" s="214"/>
      <c r="F15" s="252"/>
      <c r="G15" s="252"/>
      <c r="H15" s="252"/>
      <c r="I15" s="252"/>
      <c r="J15" s="252"/>
      <c r="K15" s="252"/>
      <c r="L15" s="252"/>
      <c r="M15" s="252"/>
      <c r="N15" s="252"/>
      <c r="O15" s="252"/>
      <c r="P15" s="252"/>
      <c r="Q15" s="252"/>
      <c r="R15" s="252"/>
      <c r="S15" s="252"/>
    </row>
    <row r="16" spans="1:19" s="107" customFormat="1" ht="11.25" customHeight="1">
      <c r="C16" s="102"/>
      <c r="D16" s="251" t="s">
        <v>241</v>
      </c>
      <c r="E16" s="214"/>
      <c r="F16" s="220"/>
      <c r="G16" s="220"/>
      <c r="H16" s="220"/>
      <c r="I16" s="220"/>
      <c r="J16" s="220"/>
      <c r="K16" s="220"/>
      <c r="L16" s="220"/>
      <c r="M16" s="220"/>
      <c r="N16" s="220"/>
      <c r="O16" s="220"/>
      <c r="P16" s="220"/>
      <c r="Q16" s="220"/>
      <c r="R16" s="220"/>
      <c r="S16" s="220"/>
    </row>
    <row r="17" spans="1:19" s="107" customFormat="1" ht="12" customHeight="1">
      <c r="B17" s="250"/>
      <c r="D17" s="115" t="s">
        <v>236</v>
      </c>
      <c r="E17" s="207">
        <v>4</v>
      </c>
      <c r="F17" s="35">
        <v>20.6</v>
      </c>
      <c r="G17" s="35">
        <v>9.1999999999999993</v>
      </c>
      <c r="H17" s="35">
        <v>0.5</v>
      </c>
      <c r="I17" s="35">
        <v>30.3</v>
      </c>
      <c r="J17" s="35"/>
      <c r="K17" s="35">
        <v>63.8</v>
      </c>
      <c r="L17" s="35">
        <v>19.399999999999999</v>
      </c>
      <c r="M17" s="35">
        <v>1.1000000000000001</v>
      </c>
      <c r="N17" s="35">
        <v>0.3</v>
      </c>
      <c r="O17" s="35">
        <v>84.5</v>
      </c>
      <c r="P17" s="35"/>
      <c r="Q17" s="35">
        <v>2.2999999999999998</v>
      </c>
      <c r="R17" s="35"/>
      <c r="S17" s="35">
        <v>117.2</v>
      </c>
    </row>
    <row r="18" spans="1:19" s="107" customFormat="1" ht="11.25" customHeight="1">
      <c r="A18" s="248"/>
      <c r="B18" s="248"/>
      <c r="C18" s="248"/>
      <c r="D18" s="217" t="s">
        <v>237</v>
      </c>
      <c r="E18" s="218">
        <v>5</v>
      </c>
      <c r="F18" s="35">
        <v>14.9</v>
      </c>
      <c r="G18" s="35">
        <v>7.3</v>
      </c>
      <c r="H18" s="35">
        <v>0.4</v>
      </c>
      <c r="I18" s="35">
        <v>22.6</v>
      </c>
      <c r="J18" s="35"/>
      <c r="K18" s="35">
        <v>47.9</v>
      </c>
      <c r="L18" s="35">
        <v>16.5</v>
      </c>
      <c r="M18" s="35">
        <v>0.9</v>
      </c>
      <c r="N18" s="35">
        <v>0.2</v>
      </c>
      <c r="O18" s="35">
        <v>65.400000000000006</v>
      </c>
      <c r="P18" s="35"/>
      <c r="Q18" s="35">
        <v>1.8</v>
      </c>
      <c r="R18" s="35"/>
      <c r="S18" s="35">
        <v>89.9</v>
      </c>
    </row>
    <row r="19" spans="1:19" s="107" customFormat="1" ht="11.25" customHeight="1">
      <c r="A19" s="248"/>
      <c r="B19" s="248"/>
      <c r="C19" s="248"/>
      <c r="D19" s="217" t="s">
        <v>238</v>
      </c>
      <c r="E19" s="218"/>
      <c r="F19" s="35">
        <v>5.7</v>
      </c>
      <c r="G19" s="35">
        <v>2</v>
      </c>
      <c r="H19" s="35">
        <v>0.1</v>
      </c>
      <c r="I19" s="35">
        <v>7.7</v>
      </c>
      <c r="J19" s="35"/>
      <c r="K19" s="35">
        <v>15.9</v>
      </c>
      <c r="L19" s="35">
        <v>3</v>
      </c>
      <c r="M19" s="35">
        <v>0.2</v>
      </c>
      <c r="N19" s="35">
        <v>0.1</v>
      </c>
      <c r="O19" s="35">
        <v>19.100000000000001</v>
      </c>
      <c r="P19" s="35"/>
      <c r="Q19" s="35">
        <v>0.5</v>
      </c>
      <c r="R19" s="35"/>
      <c r="S19" s="35">
        <v>27.4</v>
      </c>
    </row>
    <row r="20" spans="1:19" s="107" customFormat="1" ht="11.25" customHeight="1">
      <c r="A20" s="248"/>
      <c r="B20" s="248"/>
      <c r="C20" s="248"/>
      <c r="D20" s="217" t="s">
        <v>239</v>
      </c>
      <c r="F20" s="35">
        <v>3.2</v>
      </c>
      <c r="G20" s="35">
        <v>1.1000000000000001</v>
      </c>
      <c r="H20" s="35" t="s">
        <v>29</v>
      </c>
      <c r="I20" s="35">
        <v>4.4000000000000004</v>
      </c>
      <c r="J20" s="35"/>
      <c r="K20" s="35">
        <v>9.9</v>
      </c>
      <c r="L20" s="35">
        <v>1.9</v>
      </c>
      <c r="M20" s="35">
        <v>0.1</v>
      </c>
      <c r="N20" s="35" t="s">
        <v>29</v>
      </c>
      <c r="O20" s="35">
        <v>11.9</v>
      </c>
      <c r="P20" s="35"/>
      <c r="Q20" s="35">
        <v>0.3</v>
      </c>
      <c r="R20" s="35"/>
      <c r="S20" s="35">
        <v>16.600000000000001</v>
      </c>
    </row>
    <row r="21" spans="1:19" s="107" customFormat="1" ht="11.25" customHeight="1">
      <c r="A21" s="248"/>
      <c r="B21" s="248"/>
      <c r="D21" s="217" t="s">
        <v>240</v>
      </c>
      <c r="E21" s="218">
        <v>6</v>
      </c>
      <c r="F21" s="35">
        <v>18.100000000000001</v>
      </c>
      <c r="G21" s="35">
        <v>8.4</v>
      </c>
      <c r="H21" s="35">
        <v>0.5</v>
      </c>
      <c r="I21" s="35">
        <v>27</v>
      </c>
      <c r="J21" s="35"/>
      <c r="K21" s="35">
        <v>57.8</v>
      </c>
      <c r="L21" s="35">
        <v>18.399999999999999</v>
      </c>
      <c r="M21" s="35">
        <v>1</v>
      </c>
      <c r="N21" s="35">
        <v>0.3</v>
      </c>
      <c r="O21" s="35">
        <v>77.5</v>
      </c>
      <c r="P21" s="35"/>
      <c r="Q21" s="35">
        <v>2.2000000000000002</v>
      </c>
      <c r="R21" s="35"/>
      <c r="S21" s="35">
        <v>106.6</v>
      </c>
    </row>
    <row r="22" spans="1:19" s="107" customFormat="1" ht="6.6" customHeight="1">
      <c r="A22" s="250"/>
      <c r="B22" s="250"/>
      <c r="C22" s="102"/>
      <c r="D22" s="219"/>
      <c r="E22" s="214"/>
      <c r="F22" s="252"/>
      <c r="G22" s="252"/>
      <c r="H22" s="252"/>
      <c r="I22" s="252"/>
      <c r="J22" s="252"/>
      <c r="K22" s="252"/>
      <c r="L22" s="252"/>
      <c r="M22" s="252"/>
      <c r="N22" s="252"/>
      <c r="O22" s="252"/>
      <c r="P22" s="252"/>
      <c r="Q22" s="252"/>
      <c r="R22" s="252"/>
      <c r="S22" s="252"/>
    </row>
    <row r="23" spans="1:19" s="107" customFormat="1" ht="11.45" customHeight="1">
      <c r="A23" s="250"/>
      <c r="C23" s="102"/>
      <c r="D23" s="251" t="s">
        <v>242</v>
      </c>
      <c r="E23" s="214">
        <v>7</v>
      </c>
      <c r="F23" s="220"/>
      <c r="G23" s="220"/>
      <c r="H23" s="220"/>
      <c r="I23" s="220"/>
      <c r="J23" s="220"/>
      <c r="K23" s="220"/>
      <c r="L23" s="220"/>
      <c r="M23" s="220"/>
      <c r="N23" s="220"/>
      <c r="O23" s="220"/>
      <c r="P23" s="220"/>
      <c r="Q23" s="220"/>
      <c r="R23" s="220"/>
      <c r="S23" s="220"/>
    </row>
    <row r="24" spans="1:19" s="107" customFormat="1" ht="12" customHeight="1">
      <c r="B24" s="250"/>
      <c r="D24" s="115" t="s">
        <v>236</v>
      </c>
      <c r="E24" s="207">
        <v>4</v>
      </c>
      <c r="F24" s="35">
        <v>24.1</v>
      </c>
      <c r="G24" s="35">
        <v>10.8</v>
      </c>
      <c r="H24" s="35">
        <v>0.6</v>
      </c>
      <c r="I24" s="35">
        <v>35.5</v>
      </c>
      <c r="J24" s="35"/>
      <c r="K24" s="35">
        <v>99.9</v>
      </c>
      <c r="L24" s="35">
        <v>31</v>
      </c>
      <c r="M24" s="35">
        <v>1.8</v>
      </c>
      <c r="N24" s="35">
        <v>0.6</v>
      </c>
      <c r="O24" s="35">
        <v>133.30000000000001</v>
      </c>
      <c r="P24" s="35"/>
      <c r="Q24" s="35">
        <v>3.4</v>
      </c>
      <c r="R24" s="35"/>
      <c r="S24" s="35">
        <v>172.1</v>
      </c>
    </row>
    <row r="25" spans="1:19" s="107" customFormat="1" ht="11.25" customHeight="1">
      <c r="A25" s="248"/>
      <c r="B25" s="248"/>
      <c r="C25" s="248"/>
      <c r="D25" s="217" t="s">
        <v>237</v>
      </c>
      <c r="E25" s="218">
        <v>5</v>
      </c>
      <c r="F25" s="35">
        <v>18.2</v>
      </c>
      <c r="G25" s="35">
        <v>8.8000000000000007</v>
      </c>
      <c r="H25" s="35">
        <v>0.5</v>
      </c>
      <c r="I25" s="35">
        <v>27.4</v>
      </c>
      <c r="J25" s="35"/>
      <c r="K25" s="35">
        <v>81.400000000000006</v>
      </c>
      <c r="L25" s="35">
        <v>27.5</v>
      </c>
      <c r="M25" s="35">
        <v>1.5</v>
      </c>
      <c r="N25" s="35">
        <v>0.5</v>
      </c>
      <c r="O25" s="35">
        <v>111</v>
      </c>
      <c r="P25" s="35"/>
      <c r="Q25" s="35">
        <v>2.7</v>
      </c>
      <c r="R25" s="35"/>
      <c r="S25" s="35">
        <v>141.1</v>
      </c>
    </row>
    <row r="26" spans="1:19" s="107" customFormat="1" ht="11.25" customHeight="1">
      <c r="A26" s="248"/>
      <c r="B26" s="248"/>
      <c r="C26" s="248"/>
      <c r="D26" s="217" t="s">
        <v>238</v>
      </c>
      <c r="E26" s="218"/>
      <c r="F26" s="35">
        <v>5.9</v>
      </c>
      <c r="G26" s="35">
        <v>2.1</v>
      </c>
      <c r="H26" s="35">
        <v>0.1</v>
      </c>
      <c r="I26" s="35">
        <v>8.1</v>
      </c>
      <c r="J26" s="35"/>
      <c r="K26" s="35">
        <v>18.5</v>
      </c>
      <c r="L26" s="35">
        <v>3.5</v>
      </c>
      <c r="M26" s="35">
        <v>0.3</v>
      </c>
      <c r="N26" s="35">
        <v>0.1</v>
      </c>
      <c r="O26" s="35">
        <v>22.4</v>
      </c>
      <c r="P26" s="35"/>
      <c r="Q26" s="35">
        <v>0.6</v>
      </c>
      <c r="R26" s="35"/>
      <c r="S26" s="35">
        <v>31.1</v>
      </c>
    </row>
    <row r="27" spans="1:19" s="107" customFormat="1" ht="11.25" customHeight="1">
      <c r="A27" s="248"/>
      <c r="B27" s="248"/>
      <c r="C27" s="248"/>
      <c r="D27" s="217" t="s">
        <v>239</v>
      </c>
      <c r="E27" s="218"/>
      <c r="F27" s="35">
        <v>3.3</v>
      </c>
      <c r="G27" s="35">
        <v>1.2</v>
      </c>
      <c r="H27" s="35" t="s">
        <v>29</v>
      </c>
      <c r="I27" s="35">
        <v>4.5999999999999996</v>
      </c>
      <c r="J27" s="35"/>
      <c r="K27" s="35">
        <v>11.5</v>
      </c>
      <c r="L27" s="35">
        <v>2.2000000000000002</v>
      </c>
      <c r="M27" s="35">
        <v>0.2</v>
      </c>
      <c r="N27" s="35" t="s">
        <v>29</v>
      </c>
      <c r="O27" s="35">
        <v>13.9</v>
      </c>
      <c r="P27" s="35"/>
      <c r="Q27" s="35">
        <v>0.4</v>
      </c>
      <c r="R27" s="35"/>
      <c r="S27" s="35">
        <v>18.8</v>
      </c>
    </row>
    <row r="28" spans="1:19" s="107" customFormat="1" ht="11.25" customHeight="1">
      <c r="A28" s="248"/>
      <c r="B28" s="248"/>
      <c r="D28" s="217" t="s">
        <v>240</v>
      </c>
      <c r="E28" s="218">
        <v>6</v>
      </c>
      <c r="F28" s="35">
        <v>21.5</v>
      </c>
      <c r="G28" s="35">
        <v>10</v>
      </c>
      <c r="H28" s="35">
        <v>0.5</v>
      </c>
      <c r="I28" s="35">
        <v>32</v>
      </c>
      <c r="J28" s="35"/>
      <c r="K28" s="35">
        <v>93</v>
      </c>
      <c r="L28" s="35">
        <v>29.7</v>
      </c>
      <c r="M28" s="35">
        <v>1.7</v>
      </c>
      <c r="N28" s="35">
        <v>0.6</v>
      </c>
      <c r="O28" s="35">
        <v>125</v>
      </c>
      <c r="P28" s="35"/>
      <c r="Q28" s="35">
        <v>3.1</v>
      </c>
      <c r="R28" s="35"/>
      <c r="S28" s="35">
        <v>160.1</v>
      </c>
    </row>
    <row r="29" spans="1:19" s="107" customFormat="1" ht="11.25" customHeight="1">
      <c r="A29" s="248"/>
      <c r="B29" s="248"/>
      <c r="C29" s="248"/>
      <c r="D29" s="221"/>
      <c r="E29" s="222"/>
      <c r="F29" s="252"/>
      <c r="G29" s="252"/>
      <c r="H29" s="252"/>
      <c r="I29" s="252"/>
      <c r="J29" s="252"/>
      <c r="K29" s="252"/>
      <c r="L29" s="252"/>
      <c r="M29" s="252"/>
      <c r="N29" s="252"/>
      <c r="O29" s="252"/>
      <c r="P29" s="252"/>
      <c r="Q29" s="252"/>
      <c r="R29" s="252"/>
      <c r="S29" s="252"/>
    </row>
    <row r="30" spans="1:19" s="107" customFormat="1" ht="12.75" customHeight="1">
      <c r="A30" s="1184" t="s">
        <v>243</v>
      </c>
      <c r="B30" s="1184"/>
      <c r="C30" s="1184"/>
      <c r="D30" s="1184"/>
      <c r="E30" s="207"/>
      <c r="F30" s="253"/>
      <c r="G30" s="254"/>
      <c r="H30" s="254"/>
      <c r="I30" s="254"/>
      <c r="J30" s="254"/>
      <c r="K30" s="254"/>
      <c r="L30" s="254"/>
      <c r="M30" s="254"/>
      <c r="N30" s="254"/>
      <c r="O30" s="254"/>
      <c r="P30" s="254"/>
      <c r="Q30" s="254"/>
      <c r="R30" s="254"/>
      <c r="S30" s="254"/>
    </row>
    <row r="31" spans="1:19" s="107" customFormat="1" ht="11.25" customHeight="1">
      <c r="B31" s="250"/>
      <c r="D31" s="251" t="s">
        <v>235</v>
      </c>
      <c r="E31" s="214"/>
      <c r="F31" s="220"/>
      <c r="G31" s="220"/>
      <c r="H31" s="220"/>
      <c r="I31" s="220"/>
      <c r="J31" s="220"/>
      <c r="K31" s="220"/>
      <c r="L31" s="220"/>
      <c r="M31" s="220"/>
      <c r="N31" s="220"/>
      <c r="O31" s="220"/>
      <c r="P31" s="220"/>
      <c r="Q31" s="220"/>
      <c r="R31" s="220"/>
      <c r="S31" s="220"/>
    </row>
    <row r="32" spans="1:19" s="107" customFormat="1" ht="12" customHeight="1">
      <c r="B32" s="250"/>
      <c r="D32" s="115" t="s">
        <v>236</v>
      </c>
      <c r="E32" s="207">
        <v>4</v>
      </c>
      <c r="F32" s="35">
        <v>0.2</v>
      </c>
      <c r="G32" s="35">
        <v>0.1</v>
      </c>
      <c r="H32" s="35" t="s">
        <v>29</v>
      </c>
      <c r="I32" s="35">
        <v>0.4</v>
      </c>
      <c r="J32" s="35"/>
      <c r="K32" s="35">
        <v>1.9</v>
      </c>
      <c r="L32" s="35">
        <v>1.1000000000000001</v>
      </c>
      <c r="M32" s="35">
        <v>0.1</v>
      </c>
      <c r="N32" s="35">
        <v>0.1</v>
      </c>
      <c r="O32" s="35">
        <v>3.2</v>
      </c>
      <c r="P32" s="35"/>
      <c r="Q32" s="35">
        <v>0.2</v>
      </c>
      <c r="R32" s="35"/>
      <c r="S32" s="35">
        <v>3.8</v>
      </c>
    </row>
    <row r="33" spans="1:19" s="107" customFormat="1" ht="11.25" customHeight="1">
      <c r="A33" s="248"/>
      <c r="B33" s="248"/>
      <c r="C33" s="248"/>
      <c r="D33" s="217" t="s">
        <v>237</v>
      </c>
      <c r="E33" s="218">
        <v>5</v>
      </c>
      <c r="F33" s="35">
        <v>0.2</v>
      </c>
      <c r="G33" s="35">
        <v>0.1</v>
      </c>
      <c r="H33" s="35" t="s">
        <v>29</v>
      </c>
      <c r="I33" s="35">
        <v>0.3</v>
      </c>
      <c r="J33" s="35"/>
      <c r="K33" s="35">
        <v>1.4</v>
      </c>
      <c r="L33" s="35">
        <v>0.9</v>
      </c>
      <c r="M33" s="35">
        <v>0.1</v>
      </c>
      <c r="N33" s="35">
        <v>0.1</v>
      </c>
      <c r="O33" s="35">
        <v>2.5</v>
      </c>
      <c r="P33" s="35"/>
      <c r="Q33" s="35">
        <v>0.2</v>
      </c>
      <c r="R33" s="35"/>
      <c r="S33" s="35">
        <v>3</v>
      </c>
    </row>
    <row r="34" spans="1:19" s="107" customFormat="1" ht="11.25" customHeight="1">
      <c r="A34" s="248"/>
      <c r="B34" s="248"/>
      <c r="C34" s="248"/>
      <c r="D34" s="217" t="s">
        <v>238</v>
      </c>
      <c r="E34" s="218"/>
      <c r="F34" s="35" t="s">
        <v>29</v>
      </c>
      <c r="G34" s="35" t="s">
        <v>29</v>
      </c>
      <c r="H34" s="35" t="s">
        <v>29</v>
      </c>
      <c r="I34" s="35">
        <v>0.1</v>
      </c>
      <c r="J34" s="35"/>
      <c r="K34" s="35">
        <v>0.5</v>
      </c>
      <c r="L34" s="35">
        <v>0.1</v>
      </c>
      <c r="M34" s="35" t="s">
        <v>29</v>
      </c>
      <c r="N34" s="35" t="s">
        <v>29</v>
      </c>
      <c r="O34" s="35">
        <v>0.7</v>
      </c>
      <c r="P34" s="35"/>
      <c r="Q34" s="35" t="s">
        <v>29</v>
      </c>
      <c r="R34" s="35"/>
      <c r="S34" s="35">
        <v>0.8</v>
      </c>
    </row>
    <row r="35" spans="1:19" s="107" customFormat="1" ht="11.25" customHeight="1">
      <c r="A35" s="248"/>
      <c r="B35" s="248"/>
      <c r="C35" s="248"/>
      <c r="D35" s="217" t="s">
        <v>239</v>
      </c>
      <c r="E35" s="218"/>
      <c r="F35" s="35" t="s">
        <v>29</v>
      </c>
      <c r="G35" s="35" t="s">
        <v>29</v>
      </c>
      <c r="H35" s="35" t="s">
        <v>29</v>
      </c>
      <c r="I35" s="35" t="s">
        <v>29</v>
      </c>
      <c r="J35" s="35"/>
      <c r="K35" s="35">
        <v>0.2</v>
      </c>
      <c r="L35" s="35">
        <v>0.1</v>
      </c>
      <c r="M35" s="35" t="s">
        <v>29</v>
      </c>
      <c r="N35" s="35" t="s">
        <v>29</v>
      </c>
      <c r="O35" s="35">
        <v>0.3</v>
      </c>
      <c r="P35" s="35"/>
      <c r="Q35" s="35" t="s">
        <v>29</v>
      </c>
      <c r="R35" s="35"/>
      <c r="S35" s="35">
        <v>0.3</v>
      </c>
    </row>
    <row r="36" spans="1:19" s="107" customFormat="1" ht="11.25" customHeight="1">
      <c r="A36" s="248"/>
      <c r="B36" s="248"/>
      <c r="D36" s="217" t="s">
        <v>240</v>
      </c>
      <c r="E36" s="218">
        <v>6</v>
      </c>
      <c r="F36" s="35">
        <v>0.2</v>
      </c>
      <c r="G36" s="35">
        <v>0.1</v>
      </c>
      <c r="H36" s="35" t="s">
        <v>29</v>
      </c>
      <c r="I36" s="35">
        <v>0.3</v>
      </c>
      <c r="J36" s="35"/>
      <c r="K36" s="35">
        <v>1.6</v>
      </c>
      <c r="L36" s="35">
        <v>1</v>
      </c>
      <c r="M36" s="35">
        <v>0.1</v>
      </c>
      <c r="N36" s="35">
        <v>0.1</v>
      </c>
      <c r="O36" s="35">
        <v>2.8</v>
      </c>
      <c r="P36" s="35"/>
      <c r="Q36" s="35">
        <v>0.2</v>
      </c>
      <c r="R36" s="35"/>
      <c r="S36" s="35">
        <v>3.3</v>
      </c>
    </row>
    <row r="37" spans="1:19" s="107" customFormat="1" ht="5.45" customHeight="1">
      <c r="A37" s="250"/>
      <c r="B37" s="250"/>
      <c r="C37" s="102"/>
      <c r="D37" s="219"/>
      <c r="E37" s="214"/>
      <c r="F37" s="252"/>
      <c r="G37" s="254"/>
      <c r="H37" s="252"/>
      <c r="I37" s="252"/>
      <c r="J37" s="252"/>
      <c r="K37" s="252"/>
      <c r="L37" s="252"/>
      <c r="M37" s="252"/>
      <c r="N37" s="252"/>
      <c r="O37" s="252"/>
      <c r="P37" s="252"/>
      <c r="Q37" s="252"/>
      <c r="R37" s="252"/>
      <c r="S37" s="252"/>
    </row>
    <row r="38" spans="1:19" s="107" customFormat="1" ht="11.25" customHeight="1">
      <c r="C38" s="102"/>
      <c r="D38" s="251" t="s">
        <v>241</v>
      </c>
      <c r="E38" s="214"/>
      <c r="F38" s="220"/>
      <c r="G38" s="223"/>
      <c r="H38" s="220"/>
      <c r="I38" s="220"/>
      <c r="J38" s="220"/>
      <c r="K38" s="220"/>
      <c r="L38" s="220"/>
      <c r="M38" s="220"/>
      <c r="N38" s="220"/>
      <c r="O38" s="220"/>
      <c r="P38" s="220"/>
      <c r="Q38" s="220"/>
      <c r="R38" s="220"/>
      <c r="S38" s="220"/>
    </row>
    <row r="39" spans="1:19" s="107" customFormat="1" ht="12" customHeight="1">
      <c r="B39" s="250"/>
      <c r="D39" s="115" t="s">
        <v>236</v>
      </c>
      <c r="E39" s="207">
        <v>4</v>
      </c>
      <c r="F39" s="35">
        <v>0.7</v>
      </c>
      <c r="G39" s="35">
        <v>0.4</v>
      </c>
      <c r="H39" s="35">
        <v>0.1</v>
      </c>
      <c r="I39" s="35">
        <v>1.2</v>
      </c>
      <c r="J39" s="35"/>
      <c r="K39" s="35">
        <v>3.8</v>
      </c>
      <c r="L39" s="35">
        <v>2</v>
      </c>
      <c r="M39" s="35">
        <v>0.2</v>
      </c>
      <c r="N39" s="35">
        <v>0.1</v>
      </c>
      <c r="O39" s="35">
        <v>6.1</v>
      </c>
      <c r="P39" s="35"/>
      <c r="Q39" s="35">
        <v>0.4</v>
      </c>
      <c r="R39" s="35"/>
      <c r="S39" s="35">
        <v>7.7</v>
      </c>
    </row>
    <row r="40" spans="1:19" s="107" customFormat="1" ht="11.25" customHeight="1">
      <c r="A40" s="248"/>
      <c r="B40" s="248"/>
      <c r="C40" s="248"/>
      <c r="D40" s="217" t="s">
        <v>237</v>
      </c>
      <c r="E40" s="218">
        <v>5</v>
      </c>
      <c r="F40" s="35">
        <v>0.5</v>
      </c>
      <c r="G40" s="35">
        <v>0.4</v>
      </c>
      <c r="H40" s="35" t="s">
        <v>29</v>
      </c>
      <c r="I40" s="35">
        <v>0.9</v>
      </c>
      <c r="J40" s="35"/>
      <c r="K40" s="35">
        <v>2.5</v>
      </c>
      <c r="L40" s="35">
        <v>1.7</v>
      </c>
      <c r="M40" s="35">
        <v>0.1</v>
      </c>
      <c r="N40" s="35">
        <v>0.1</v>
      </c>
      <c r="O40" s="35">
        <v>4.4000000000000004</v>
      </c>
      <c r="P40" s="35"/>
      <c r="Q40" s="35">
        <v>0.3</v>
      </c>
      <c r="R40" s="35"/>
      <c r="S40" s="35">
        <v>5.6</v>
      </c>
    </row>
    <row r="41" spans="1:19" s="107" customFormat="1" ht="11.25" customHeight="1">
      <c r="A41" s="248"/>
      <c r="B41" s="248"/>
      <c r="C41" s="248"/>
      <c r="D41" s="217" t="s">
        <v>238</v>
      </c>
      <c r="E41" s="218"/>
      <c r="F41" s="35">
        <v>0.2</v>
      </c>
      <c r="G41" s="35">
        <v>0.1</v>
      </c>
      <c r="H41" s="35" t="s">
        <v>29</v>
      </c>
      <c r="I41" s="35">
        <v>0.3</v>
      </c>
      <c r="J41" s="35"/>
      <c r="K41" s="35">
        <v>1.3</v>
      </c>
      <c r="L41" s="35">
        <v>0.3</v>
      </c>
      <c r="M41" s="35">
        <v>0.1</v>
      </c>
      <c r="N41" s="35" t="s">
        <v>29</v>
      </c>
      <c r="O41" s="35">
        <v>1.7</v>
      </c>
      <c r="P41" s="35"/>
      <c r="Q41" s="35">
        <v>0.1</v>
      </c>
      <c r="R41" s="35"/>
      <c r="S41" s="35">
        <v>2.1</v>
      </c>
    </row>
    <row r="42" spans="1:19" s="107" customFormat="1" ht="11.25" customHeight="1">
      <c r="A42" s="248"/>
      <c r="B42" s="248"/>
      <c r="C42" s="248"/>
      <c r="D42" s="217" t="s">
        <v>239</v>
      </c>
      <c r="E42" s="218"/>
      <c r="F42" s="35">
        <v>0.1</v>
      </c>
      <c r="G42" s="35" t="s">
        <v>29</v>
      </c>
      <c r="H42" s="35" t="s">
        <v>29</v>
      </c>
      <c r="I42" s="35">
        <v>0.1</v>
      </c>
      <c r="J42" s="35"/>
      <c r="K42" s="35">
        <v>0.6</v>
      </c>
      <c r="L42" s="35">
        <v>0.2</v>
      </c>
      <c r="M42" s="35" t="s">
        <v>29</v>
      </c>
      <c r="N42" s="35" t="s">
        <v>29</v>
      </c>
      <c r="O42" s="35">
        <v>0.8</v>
      </c>
      <c r="P42" s="35"/>
      <c r="Q42" s="35" t="s">
        <v>29</v>
      </c>
      <c r="R42" s="35"/>
      <c r="S42" s="35">
        <v>1</v>
      </c>
    </row>
    <row r="43" spans="1:19" s="107" customFormat="1" ht="11.25" customHeight="1">
      <c r="A43" s="248"/>
      <c r="B43" s="248"/>
      <c r="D43" s="217" t="s">
        <v>240</v>
      </c>
      <c r="E43" s="218">
        <v>6</v>
      </c>
      <c r="F43" s="35">
        <v>0.6</v>
      </c>
      <c r="G43" s="35">
        <v>0.4</v>
      </c>
      <c r="H43" s="35" t="s">
        <v>29</v>
      </c>
      <c r="I43" s="35">
        <v>1.1000000000000001</v>
      </c>
      <c r="J43" s="35"/>
      <c r="K43" s="35">
        <v>3.1</v>
      </c>
      <c r="L43" s="35">
        <v>1.8</v>
      </c>
      <c r="M43" s="35">
        <v>0.2</v>
      </c>
      <c r="N43" s="35">
        <v>0.1</v>
      </c>
      <c r="O43" s="35">
        <v>5.2</v>
      </c>
      <c r="P43" s="35"/>
      <c r="Q43" s="35">
        <v>0.3</v>
      </c>
      <c r="R43" s="35"/>
      <c r="S43" s="35">
        <v>6.6</v>
      </c>
    </row>
    <row r="44" spans="1:19" s="107" customFormat="1" ht="5.45" customHeight="1">
      <c r="A44" s="250"/>
      <c r="B44" s="250"/>
      <c r="C44" s="102"/>
      <c r="D44" s="219"/>
      <c r="E44" s="214"/>
      <c r="F44" s="252"/>
      <c r="G44" s="254"/>
      <c r="H44" s="252"/>
      <c r="I44" s="252"/>
      <c r="J44" s="252"/>
      <c r="K44" s="252"/>
      <c r="L44" s="252"/>
      <c r="M44" s="252"/>
      <c r="N44" s="252"/>
      <c r="O44" s="252"/>
      <c r="P44" s="252"/>
      <c r="Q44" s="252"/>
      <c r="R44" s="252"/>
      <c r="S44" s="252"/>
    </row>
    <row r="45" spans="1:19" s="107" customFormat="1" ht="12" customHeight="1">
      <c r="A45" s="250"/>
      <c r="C45" s="102"/>
      <c r="D45" s="251" t="s">
        <v>242</v>
      </c>
      <c r="E45" s="214">
        <v>7</v>
      </c>
      <c r="F45" s="220"/>
      <c r="G45" s="223"/>
      <c r="H45" s="220"/>
      <c r="I45" s="220"/>
      <c r="J45" s="220"/>
      <c r="K45" s="220"/>
      <c r="L45" s="220"/>
      <c r="M45" s="220"/>
      <c r="N45" s="220"/>
      <c r="O45" s="220"/>
      <c r="P45" s="220"/>
      <c r="Q45" s="220"/>
      <c r="R45" s="220"/>
      <c r="S45" s="220"/>
    </row>
    <row r="46" spans="1:19" s="107" customFormat="1" ht="12" customHeight="1">
      <c r="B46" s="250"/>
      <c r="D46" s="115" t="s">
        <v>236</v>
      </c>
      <c r="E46" s="207">
        <v>4</v>
      </c>
      <c r="F46" s="35">
        <v>1</v>
      </c>
      <c r="G46" s="35">
        <v>0.5</v>
      </c>
      <c r="H46" s="35">
        <v>0.1</v>
      </c>
      <c r="I46" s="35">
        <v>1.6</v>
      </c>
      <c r="J46" s="35"/>
      <c r="K46" s="35">
        <v>5.7</v>
      </c>
      <c r="L46" s="35">
        <v>3.1</v>
      </c>
      <c r="M46" s="35">
        <v>0.3</v>
      </c>
      <c r="N46" s="35">
        <v>0.2</v>
      </c>
      <c r="O46" s="35">
        <v>9.3000000000000007</v>
      </c>
      <c r="P46" s="35"/>
      <c r="Q46" s="35">
        <v>0.6</v>
      </c>
      <c r="R46" s="35"/>
      <c r="S46" s="35">
        <v>11.5</v>
      </c>
    </row>
    <row r="47" spans="1:19" s="107" customFormat="1" ht="11.25" customHeight="1">
      <c r="A47" s="248"/>
      <c r="B47" s="248"/>
      <c r="C47" s="248"/>
      <c r="D47" s="217" t="s">
        <v>237</v>
      </c>
      <c r="E47" s="218">
        <v>5</v>
      </c>
      <c r="F47" s="35">
        <v>0.7</v>
      </c>
      <c r="G47" s="35">
        <v>0.5</v>
      </c>
      <c r="H47" s="35">
        <v>0.1</v>
      </c>
      <c r="I47" s="35">
        <v>1.2</v>
      </c>
      <c r="J47" s="35"/>
      <c r="K47" s="35">
        <v>3.9</v>
      </c>
      <c r="L47" s="35">
        <v>2.6</v>
      </c>
      <c r="M47" s="35">
        <v>0.2</v>
      </c>
      <c r="N47" s="35">
        <v>0.2</v>
      </c>
      <c r="O47" s="35">
        <v>6.9</v>
      </c>
      <c r="P47" s="35"/>
      <c r="Q47" s="35">
        <v>0.5</v>
      </c>
      <c r="R47" s="35"/>
      <c r="S47" s="35">
        <v>8.6</v>
      </c>
    </row>
    <row r="48" spans="1:19" s="107" customFormat="1" ht="11.25" customHeight="1">
      <c r="A48" s="248"/>
      <c r="B48" s="248"/>
      <c r="C48" s="248"/>
      <c r="D48" s="217" t="s">
        <v>238</v>
      </c>
      <c r="E48" s="218"/>
      <c r="F48" s="35">
        <v>0.3</v>
      </c>
      <c r="G48" s="35">
        <v>0.1</v>
      </c>
      <c r="H48" s="35" t="s">
        <v>29</v>
      </c>
      <c r="I48" s="35">
        <v>0.3</v>
      </c>
      <c r="J48" s="35"/>
      <c r="K48" s="35">
        <v>1.8</v>
      </c>
      <c r="L48" s="35">
        <v>0.5</v>
      </c>
      <c r="M48" s="35">
        <v>0.1</v>
      </c>
      <c r="N48" s="35" t="s">
        <v>29</v>
      </c>
      <c r="O48" s="35">
        <v>2.4</v>
      </c>
      <c r="P48" s="35"/>
      <c r="Q48" s="35">
        <v>0.1</v>
      </c>
      <c r="R48" s="35"/>
      <c r="S48" s="35">
        <v>2.9</v>
      </c>
    </row>
    <row r="49" spans="1:19" s="107" customFormat="1" ht="12.75" customHeight="1">
      <c r="A49" s="248"/>
      <c r="B49" s="248"/>
      <c r="C49" s="248"/>
      <c r="D49" s="217" t="s">
        <v>239</v>
      </c>
      <c r="E49" s="218"/>
      <c r="F49" s="35">
        <v>0.1</v>
      </c>
      <c r="G49" s="35" t="s">
        <v>29</v>
      </c>
      <c r="H49" s="35" t="s">
        <v>29</v>
      </c>
      <c r="I49" s="35">
        <v>0.2</v>
      </c>
      <c r="J49" s="35"/>
      <c r="K49" s="35">
        <v>0.8</v>
      </c>
      <c r="L49" s="35">
        <v>0.2</v>
      </c>
      <c r="M49" s="35" t="s">
        <v>29</v>
      </c>
      <c r="N49" s="35" t="s">
        <v>29</v>
      </c>
      <c r="O49" s="35">
        <v>1</v>
      </c>
      <c r="P49" s="35"/>
      <c r="Q49" s="35">
        <v>0.1</v>
      </c>
      <c r="R49" s="35"/>
      <c r="S49" s="35">
        <v>1.3</v>
      </c>
    </row>
    <row r="50" spans="1:19" s="107" customFormat="1" ht="11.25" customHeight="1">
      <c r="A50" s="248"/>
      <c r="B50" s="248"/>
      <c r="D50" s="217" t="s">
        <v>240</v>
      </c>
      <c r="E50" s="218">
        <v>6</v>
      </c>
      <c r="F50" s="35">
        <v>0.8</v>
      </c>
      <c r="G50" s="35">
        <v>0.5</v>
      </c>
      <c r="H50" s="35">
        <v>0.1</v>
      </c>
      <c r="I50" s="35">
        <v>1.4</v>
      </c>
      <c r="J50" s="35"/>
      <c r="K50" s="35">
        <v>4.7</v>
      </c>
      <c r="L50" s="35">
        <v>2.8</v>
      </c>
      <c r="M50" s="35">
        <v>0.3</v>
      </c>
      <c r="N50" s="35">
        <v>0.2</v>
      </c>
      <c r="O50" s="35">
        <v>8</v>
      </c>
      <c r="P50" s="35"/>
      <c r="Q50" s="35">
        <v>0.6</v>
      </c>
      <c r="R50" s="35"/>
      <c r="S50" s="35">
        <v>9.9</v>
      </c>
    </row>
    <row r="51" spans="1:19" s="107" customFormat="1" ht="11.25" customHeight="1">
      <c r="A51" s="248"/>
      <c r="B51" s="248"/>
      <c r="C51" s="248"/>
      <c r="D51" s="219"/>
      <c r="E51" s="218"/>
      <c r="F51" s="252"/>
      <c r="G51" s="35"/>
      <c r="H51" s="252"/>
      <c r="I51" s="252"/>
      <c r="J51" s="252"/>
      <c r="K51" s="252"/>
      <c r="L51" s="252"/>
      <c r="M51" s="252"/>
      <c r="N51" s="252"/>
      <c r="O51" s="252"/>
      <c r="P51" s="252"/>
      <c r="Q51" s="252"/>
      <c r="R51" s="252"/>
      <c r="S51" s="252"/>
    </row>
    <row r="52" spans="1:19" s="107" customFormat="1" ht="11.25" customHeight="1">
      <c r="A52" s="248"/>
      <c r="B52" s="248"/>
      <c r="C52" s="248"/>
      <c r="D52" s="251" t="s">
        <v>244</v>
      </c>
      <c r="E52" s="218"/>
      <c r="F52" s="254"/>
      <c r="G52" s="35"/>
      <c r="H52" s="255"/>
      <c r="I52" s="255"/>
      <c r="J52" s="255"/>
      <c r="K52" s="255"/>
      <c r="L52" s="255"/>
      <c r="M52" s="255"/>
      <c r="N52" s="255"/>
      <c r="O52" s="255"/>
      <c r="P52" s="255"/>
      <c r="Q52" s="255"/>
      <c r="R52" s="255"/>
      <c r="S52" s="255"/>
    </row>
    <row r="53" spans="1:19" s="107" customFormat="1" ht="11.25" customHeight="1">
      <c r="A53" s="250"/>
      <c r="B53" s="250"/>
      <c r="D53" s="251" t="s">
        <v>235</v>
      </c>
      <c r="E53" s="218"/>
      <c r="F53" s="220"/>
      <c r="G53" s="35"/>
      <c r="H53" s="220"/>
      <c r="I53" s="220"/>
      <c r="J53" s="220"/>
      <c r="K53" s="220"/>
      <c r="L53" s="220"/>
      <c r="M53" s="220"/>
      <c r="N53" s="220"/>
      <c r="O53" s="220"/>
      <c r="P53" s="220"/>
      <c r="Q53" s="220"/>
      <c r="R53" s="220"/>
      <c r="S53" s="220"/>
    </row>
    <row r="54" spans="1:19" s="107" customFormat="1" ht="12" customHeight="1">
      <c r="B54" s="250"/>
      <c r="D54" s="115" t="s">
        <v>236</v>
      </c>
      <c r="E54" s="207">
        <v>4</v>
      </c>
      <c r="F54" s="35">
        <v>3.6</v>
      </c>
      <c r="G54" s="254">
        <v>1.7</v>
      </c>
      <c r="H54" s="35">
        <v>0.1</v>
      </c>
      <c r="I54" s="35">
        <v>5.4</v>
      </c>
      <c r="J54" s="35"/>
      <c r="K54" s="35">
        <v>38</v>
      </c>
      <c r="L54" s="35">
        <v>12.6</v>
      </c>
      <c r="M54" s="35">
        <v>0.8</v>
      </c>
      <c r="N54" s="35">
        <v>0.4</v>
      </c>
      <c r="O54" s="35">
        <v>51.8</v>
      </c>
      <c r="P54" s="35"/>
      <c r="Q54" s="35">
        <v>1.3</v>
      </c>
      <c r="R54" s="35"/>
      <c r="S54" s="35">
        <v>58.5</v>
      </c>
    </row>
    <row r="55" spans="1:19" s="107" customFormat="1" ht="11.25" customHeight="1">
      <c r="A55" s="248"/>
      <c r="B55" s="248"/>
      <c r="C55" s="248"/>
      <c r="D55" s="217" t="s">
        <v>237</v>
      </c>
      <c r="E55" s="218">
        <v>5</v>
      </c>
      <c r="F55" s="35">
        <v>3.4</v>
      </c>
      <c r="G55" s="223">
        <v>1.6</v>
      </c>
      <c r="H55" s="35">
        <v>0.1</v>
      </c>
      <c r="I55" s="35">
        <v>5</v>
      </c>
      <c r="J55" s="35"/>
      <c r="K55" s="35">
        <v>34.9</v>
      </c>
      <c r="L55" s="35">
        <v>11.9</v>
      </c>
      <c r="M55" s="35">
        <v>0.7</v>
      </c>
      <c r="N55" s="35">
        <v>0.4</v>
      </c>
      <c r="O55" s="35">
        <v>47.9</v>
      </c>
      <c r="P55" s="35"/>
      <c r="Q55" s="35">
        <v>1.1000000000000001</v>
      </c>
      <c r="R55" s="35"/>
      <c r="S55" s="35">
        <v>54</v>
      </c>
    </row>
    <row r="56" spans="1:19" s="107" customFormat="1" ht="11.25" customHeight="1">
      <c r="A56" s="248"/>
      <c r="B56" s="248"/>
      <c r="C56" s="248"/>
      <c r="D56" s="217" t="s">
        <v>238</v>
      </c>
      <c r="E56" s="218"/>
      <c r="F56" s="35">
        <v>0.3</v>
      </c>
      <c r="G56" s="35">
        <v>0.1</v>
      </c>
      <c r="H56" s="35" t="s">
        <v>29</v>
      </c>
      <c r="I56" s="35">
        <v>0.4</v>
      </c>
      <c r="J56" s="35"/>
      <c r="K56" s="35">
        <v>3.1</v>
      </c>
      <c r="L56" s="35">
        <v>0.6</v>
      </c>
      <c r="M56" s="35">
        <v>0.1</v>
      </c>
      <c r="N56" s="35" t="s">
        <v>29</v>
      </c>
      <c r="O56" s="35">
        <v>3.9</v>
      </c>
      <c r="P56" s="35"/>
      <c r="Q56" s="35">
        <v>0.2</v>
      </c>
      <c r="R56" s="35"/>
      <c r="S56" s="35">
        <v>4.5</v>
      </c>
    </row>
    <row r="57" spans="1:19" s="107" customFormat="1" ht="11.25" customHeight="1">
      <c r="A57" s="248"/>
      <c r="B57" s="248"/>
      <c r="C57" s="248"/>
      <c r="D57" s="217" t="s">
        <v>239</v>
      </c>
      <c r="E57" s="218"/>
      <c r="F57" s="35">
        <v>0.2</v>
      </c>
      <c r="G57" s="35">
        <v>0.1</v>
      </c>
      <c r="H57" s="35" t="s">
        <v>29</v>
      </c>
      <c r="I57" s="35">
        <v>0.2</v>
      </c>
      <c r="J57" s="35"/>
      <c r="K57" s="35">
        <v>1.8</v>
      </c>
      <c r="L57" s="35">
        <v>0.4</v>
      </c>
      <c r="M57" s="35">
        <v>0.1</v>
      </c>
      <c r="N57" s="35" t="s">
        <v>29</v>
      </c>
      <c r="O57" s="35">
        <v>2.2000000000000002</v>
      </c>
      <c r="P57" s="35"/>
      <c r="Q57" s="35">
        <v>0.1</v>
      </c>
      <c r="R57" s="35"/>
      <c r="S57" s="35">
        <v>2.5</v>
      </c>
    </row>
    <row r="58" spans="1:19" s="107" customFormat="1" ht="11.25" customHeight="1">
      <c r="A58" s="248"/>
      <c r="B58" s="248"/>
      <c r="D58" s="217" t="s">
        <v>240</v>
      </c>
      <c r="E58" s="218">
        <v>6</v>
      </c>
      <c r="F58" s="35">
        <v>3.5</v>
      </c>
      <c r="G58" s="35">
        <v>1.7</v>
      </c>
      <c r="H58" s="35">
        <v>0.1</v>
      </c>
      <c r="I58" s="35">
        <v>5.3</v>
      </c>
      <c r="J58" s="35"/>
      <c r="K58" s="35">
        <v>36.700000000000003</v>
      </c>
      <c r="L58" s="35">
        <v>12.3</v>
      </c>
      <c r="M58" s="35">
        <v>0.8</v>
      </c>
      <c r="N58" s="35">
        <v>0.4</v>
      </c>
      <c r="O58" s="35">
        <v>50.2</v>
      </c>
      <c r="P58" s="35"/>
      <c r="Q58" s="35">
        <v>1.2</v>
      </c>
      <c r="R58" s="35"/>
      <c r="S58" s="35">
        <v>56.7</v>
      </c>
    </row>
    <row r="59" spans="1:19" s="107" customFormat="1" ht="6.6" customHeight="1">
      <c r="A59" s="250"/>
      <c r="B59" s="250"/>
      <c r="C59" s="102"/>
      <c r="D59" s="219"/>
      <c r="E59" s="214"/>
      <c r="F59" s="252"/>
      <c r="G59" s="35"/>
      <c r="H59" s="252"/>
      <c r="I59" s="252"/>
      <c r="J59" s="252"/>
      <c r="K59" s="252"/>
      <c r="L59" s="252"/>
      <c r="M59" s="252"/>
      <c r="N59" s="252"/>
      <c r="O59" s="252"/>
      <c r="P59" s="252"/>
      <c r="Q59" s="252"/>
      <c r="R59" s="252"/>
      <c r="S59" s="252"/>
    </row>
    <row r="60" spans="1:19" s="107" customFormat="1" ht="11.25" customHeight="1">
      <c r="C60" s="102"/>
      <c r="D60" s="251" t="s">
        <v>241</v>
      </c>
      <c r="E60" s="214"/>
      <c r="F60" s="220"/>
      <c r="G60" s="35"/>
      <c r="H60" s="220"/>
      <c r="I60" s="220"/>
      <c r="J60" s="220"/>
      <c r="K60" s="220"/>
      <c r="L60" s="220"/>
      <c r="M60" s="220"/>
      <c r="N60" s="220"/>
      <c r="O60" s="220"/>
      <c r="P60" s="220"/>
      <c r="Q60" s="220"/>
      <c r="R60" s="220"/>
      <c r="S60" s="220"/>
    </row>
    <row r="61" spans="1:19" s="107" customFormat="1" ht="12" customHeight="1">
      <c r="B61" s="250"/>
      <c r="D61" s="115" t="s">
        <v>236</v>
      </c>
      <c r="E61" s="207">
        <v>4</v>
      </c>
      <c r="F61" s="35">
        <v>21.4</v>
      </c>
      <c r="G61" s="254">
        <v>9.6999999999999993</v>
      </c>
      <c r="H61" s="35">
        <v>0.6</v>
      </c>
      <c r="I61" s="35">
        <v>31.6</v>
      </c>
      <c r="J61" s="35"/>
      <c r="K61" s="35">
        <v>67.599999999999994</v>
      </c>
      <c r="L61" s="35">
        <v>21.4</v>
      </c>
      <c r="M61" s="35">
        <v>1.3</v>
      </c>
      <c r="N61" s="35">
        <v>0.4</v>
      </c>
      <c r="O61" s="35">
        <v>90.6</v>
      </c>
      <c r="P61" s="35"/>
      <c r="Q61" s="35">
        <v>2.7</v>
      </c>
      <c r="R61" s="35"/>
      <c r="S61" s="35">
        <v>124.9</v>
      </c>
    </row>
    <row r="62" spans="1:19" s="107" customFormat="1" ht="11.25" customHeight="1">
      <c r="A62" s="248"/>
      <c r="B62" s="248"/>
      <c r="C62" s="248"/>
      <c r="D62" s="217" t="s">
        <v>237</v>
      </c>
      <c r="E62" s="218">
        <v>5</v>
      </c>
      <c r="F62" s="35">
        <v>15.5</v>
      </c>
      <c r="G62" s="223">
        <v>7.6</v>
      </c>
      <c r="H62" s="35">
        <v>0.5</v>
      </c>
      <c r="I62" s="35">
        <v>23.6</v>
      </c>
      <c r="J62" s="35"/>
      <c r="K62" s="35">
        <v>50.4</v>
      </c>
      <c r="L62" s="35">
        <v>18.100000000000001</v>
      </c>
      <c r="M62" s="35">
        <v>1</v>
      </c>
      <c r="N62" s="35">
        <v>0.3</v>
      </c>
      <c r="O62" s="35">
        <v>69.8</v>
      </c>
      <c r="P62" s="35"/>
      <c r="Q62" s="35">
        <v>2.1</v>
      </c>
      <c r="R62" s="35"/>
      <c r="S62" s="35">
        <v>95.5</v>
      </c>
    </row>
    <row r="63" spans="1:19" s="107" customFormat="1" ht="11.25" customHeight="1">
      <c r="A63" s="248"/>
      <c r="B63" s="248"/>
      <c r="C63" s="248"/>
      <c r="D63" s="217" t="s">
        <v>238</v>
      </c>
      <c r="E63" s="218"/>
      <c r="F63" s="35">
        <v>5.9</v>
      </c>
      <c r="G63" s="35">
        <v>2</v>
      </c>
      <c r="H63" s="35">
        <v>0.1</v>
      </c>
      <c r="I63" s="35">
        <v>8</v>
      </c>
      <c r="J63" s="35"/>
      <c r="K63" s="35">
        <v>17.2</v>
      </c>
      <c r="L63" s="35">
        <v>3.3</v>
      </c>
      <c r="M63" s="35">
        <v>0.3</v>
      </c>
      <c r="N63" s="35">
        <v>0.1</v>
      </c>
      <c r="O63" s="35">
        <v>20.8</v>
      </c>
      <c r="P63" s="35"/>
      <c r="Q63" s="35">
        <v>0.6</v>
      </c>
      <c r="R63" s="35"/>
      <c r="S63" s="35">
        <v>29.4</v>
      </c>
    </row>
    <row r="64" spans="1:19" s="107" customFormat="1" ht="11.25" customHeight="1">
      <c r="A64" s="248"/>
      <c r="B64" s="248"/>
      <c r="C64" s="248"/>
      <c r="D64" s="217" t="s">
        <v>239</v>
      </c>
      <c r="E64" s="218"/>
      <c r="F64" s="35">
        <v>3.3</v>
      </c>
      <c r="G64" s="35">
        <v>1.2</v>
      </c>
      <c r="H64" s="35" t="s">
        <v>29</v>
      </c>
      <c r="I64" s="35">
        <v>4.5</v>
      </c>
      <c r="J64" s="35"/>
      <c r="K64" s="35">
        <v>10.4</v>
      </c>
      <c r="L64" s="35">
        <v>2.1</v>
      </c>
      <c r="M64" s="35">
        <v>0.2</v>
      </c>
      <c r="N64" s="35" t="s">
        <v>29</v>
      </c>
      <c r="O64" s="35">
        <v>12.7</v>
      </c>
      <c r="P64" s="35"/>
      <c r="Q64" s="35">
        <v>0.4</v>
      </c>
      <c r="R64" s="35"/>
      <c r="S64" s="35">
        <v>17.600000000000001</v>
      </c>
    </row>
    <row r="65" spans="1:19" s="107" customFormat="1" ht="11.25" customHeight="1">
      <c r="A65" s="248"/>
      <c r="B65" s="248"/>
      <c r="D65" s="217" t="s">
        <v>240</v>
      </c>
      <c r="E65" s="218">
        <v>6</v>
      </c>
      <c r="F65" s="35">
        <v>18.8</v>
      </c>
      <c r="G65" s="35">
        <v>8.8000000000000007</v>
      </c>
      <c r="H65" s="35">
        <v>0.5</v>
      </c>
      <c r="I65" s="35">
        <v>28.1</v>
      </c>
      <c r="J65" s="35"/>
      <c r="K65" s="35">
        <v>60.9</v>
      </c>
      <c r="L65" s="35">
        <v>20.2</v>
      </c>
      <c r="M65" s="35">
        <v>1.2</v>
      </c>
      <c r="N65" s="35">
        <v>0.3</v>
      </c>
      <c r="O65" s="35">
        <v>82.7</v>
      </c>
      <c r="P65" s="35"/>
      <c r="Q65" s="35">
        <v>2.5</v>
      </c>
      <c r="R65" s="35"/>
      <c r="S65" s="35">
        <v>113.2</v>
      </c>
    </row>
    <row r="66" spans="1:19" s="107" customFormat="1" ht="7.9" customHeight="1">
      <c r="A66" s="250"/>
      <c r="B66" s="250"/>
      <c r="C66" s="102"/>
      <c r="D66" s="219"/>
      <c r="E66" s="214"/>
      <c r="F66" s="252"/>
      <c r="G66" s="35"/>
      <c r="H66" s="252"/>
      <c r="I66" s="252"/>
      <c r="J66" s="252"/>
      <c r="K66" s="252"/>
      <c r="L66" s="252"/>
      <c r="M66" s="252"/>
      <c r="N66" s="252"/>
      <c r="O66" s="252"/>
      <c r="P66" s="252"/>
      <c r="Q66" s="252"/>
      <c r="R66" s="252"/>
      <c r="S66" s="252"/>
    </row>
    <row r="67" spans="1:19" s="107" customFormat="1" ht="12" customHeight="1">
      <c r="A67" s="250"/>
      <c r="C67" s="102"/>
      <c r="D67" s="251" t="s">
        <v>242</v>
      </c>
      <c r="E67" s="214">
        <v>7</v>
      </c>
      <c r="F67" s="220"/>
      <c r="G67" s="35"/>
      <c r="H67" s="220"/>
      <c r="I67" s="220"/>
      <c r="J67" s="220"/>
      <c r="K67" s="220"/>
      <c r="L67" s="220"/>
      <c r="M67" s="220"/>
      <c r="N67" s="220"/>
      <c r="O67" s="220"/>
      <c r="P67" s="220"/>
      <c r="Q67" s="220"/>
      <c r="R67" s="220"/>
      <c r="S67" s="220"/>
    </row>
    <row r="68" spans="1:19" s="107" customFormat="1" ht="12" customHeight="1">
      <c r="B68" s="250"/>
      <c r="D68" s="115" t="s">
        <v>236</v>
      </c>
      <c r="E68" s="207">
        <v>4</v>
      </c>
      <c r="F68" s="35">
        <v>25</v>
      </c>
      <c r="G68" s="35">
        <v>11.4</v>
      </c>
      <c r="H68" s="35">
        <v>0.7</v>
      </c>
      <c r="I68" s="35">
        <v>37</v>
      </c>
      <c r="J68" s="35"/>
      <c r="K68" s="35">
        <v>105.7</v>
      </c>
      <c r="L68" s="35">
        <v>34</v>
      </c>
      <c r="M68" s="35">
        <v>2.1</v>
      </c>
      <c r="N68" s="35">
        <v>0.8</v>
      </c>
      <c r="O68" s="35">
        <v>142.6</v>
      </c>
      <c r="P68" s="35"/>
      <c r="Q68" s="35">
        <v>4</v>
      </c>
      <c r="R68" s="35"/>
      <c r="S68" s="35">
        <v>183.7</v>
      </c>
    </row>
    <row r="69" spans="1:19" s="107" customFormat="1" ht="11.25" customHeight="1">
      <c r="A69" s="248"/>
      <c r="B69" s="248"/>
      <c r="C69" s="248"/>
      <c r="D69" s="217" t="s">
        <v>237</v>
      </c>
      <c r="E69" s="218">
        <v>5</v>
      </c>
      <c r="F69" s="35">
        <v>18.8</v>
      </c>
      <c r="G69" s="35">
        <v>9.1999999999999993</v>
      </c>
      <c r="H69" s="35">
        <v>0.5</v>
      </c>
      <c r="I69" s="35">
        <v>28.6</v>
      </c>
      <c r="J69" s="35"/>
      <c r="K69" s="35">
        <v>85.3</v>
      </c>
      <c r="L69" s="35">
        <v>30.1</v>
      </c>
      <c r="M69" s="35">
        <v>1.7</v>
      </c>
      <c r="N69" s="35">
        <v>0.7</v>
      </c>
      <c r="O69" s="35">
        <v>117.9</v>
      </c>
      <c r="P69" s="35"/>
      <c r="Q69" s="35">
        <v>3.2</v>
      </c>
      <c r="R69" s="35"/>
      <c r="S69" s="35">
        <v>149.69999999999999</v>
      </c>
    </row>
    <row r="70" spans="1:19" s="107" customFormat="1" ht="11.25" customHeight="1">
      <c r="A70" s="248"/>
      <c r="B70" s="248"/>
      <c r="C70" s="248"/>
      <c r="D70" s="217" t="s">
        <v>238</v>
      </c>
      <c r="E70" s="218"/>
      <c r="F70" s="35">
        <v>6.2</v>
      </c>
      <c r="G70" s="35">
        <v>2.1</v>
      </c>
      <c r="H70" s="35">
        <v>0.1</v>
      </c>
      <c r="I70" s="35">
        <v>8.4</v>
      </c>
      <c r="J70" s="35"/>
      <c r="K70" s="35">
        <v>20.3</v>
      </c>
      <c r="L70" s="35">
        <v>3.9</v>
      </c>
      <c r="M70" s="35">
        <v>0.4</v>
      </c>
      <c r="N70" s="35">
        <v>0.1</v>
      </c>
      <c r="O70" s="35">
        <v>24.8</v>
      </c>
      <c r="P70" s="35"/>
      <c r="Q70" s="35">
        <v>0.8</v>
      </c>
      <c r="R70" s="35"/>
      <c r="S70" s="35">
        <v>34</v>
      </c>
    </row>
    <row r="71" spans="1:19" s="107" customFormat="1" ht="12.75" customHeight="1">
      <c r="A71" s="248"/>
      <c r="B71" s="248"/>
      <c r="C71" s="248"/>
      <c r="D71" s="217" t="s">
        <v>239</v>
      </c>
      <c r="E71" s="218"/>
      <c r="F71" s="35">
        <v>3.4</v>
      </c>
      <c r="G71" s="35">
        <v>1.2</v>
      </c>
      <c r="H71" s="35">
        <v>0.1</v>
      </c>
      <c r="I71" s="35">
        <v>4.7</v>
      </c>
      <c r="J71" s="35"/>
      <c r="K71" s="35">
        <v>12.2</v>
      </c>
      <c r="L71" s="35">
        <v>2.4</v>
      </c>
      <c r="M71" s="35">
        <v>0.2</v>
      </c>
      <c r="N71" s="35">
        <v>0.1</v>
      </c>
      <c r="O71" s="35">
        <v>14.9</v>
      </c>
      <c r="P71" s="35"/>
      <c r="Q71" s="35">
        <v>0.5</v>
      </c>
      <c r="R71" s="35"/>
      <c r="S71" s="35">
        <v>20.100000000000001</v>
      </c>
    </row>
    <row r="72" spans="1:19" s="107" customFormat="1" ht="10.9" customHeight="1">
      <c r="A72" s="248"/>
      <c r="B72" s="248"/>
      <c r="D72" s="217" t="s">
        <v>240</v>
      </c>
      <c r="E72" s="218">
        <v>6</v>
      </c>
      <c r="F72" s="35">
        <v>22.3</v>
      </c>
      <c r="G72" s="254">
        <v>10.5</v>
      </c>
      <c r="H72" s="35">
        <v>0.6</v>
      </c>
      <c r="I72" s="35">
        <v>33.299999999999997</v>
      </c>
      <c r="J72" s="35"/>
      <c r="K72" s="35">
        <v>97.7</v>
      </c>
      <c r="L72" s="35">
        <v>32.6</v>
      </c>
      <c r="M72" s="35">
        <v>2</v>
      </c>
      <c r="N72" s="35">
        <v>0.7</v>
      </c>
      <c r="O72" s="35">
        <v>132.80000000000001</v>
      </c>
      <c r="P72" s="35"/>
      <c r="Q72" s="35">
        <v>3.7</v>
      </c>
      <c r="R72" s="35"/>
      <c r="S72" s="35">
        <v>170.1</v>
      </c>
    </row>
    <row r="73" spans="1:19" s="107" customFormat="1" ht="10.9" customHeight="1">
      <c r="A73" s="256"/>
      <c r="B73" s="256"/>
      <c r="C73" s="257"/>
      <c r="D73" s="257"/>
      <c r="E73" s="257"/>
      <c r="F73" s="258"/>
      <c r="G73" s="258"/>
      <c r="H73" s="258"/>
      <c r="I73" s="258"/>
      <c r="J73" s="258"/>
      <c r="K73" s="258"/>
      <c r="L73" s="258"/>
      <c r="M73" s="258"/>
      <c r="N73" s="258"/>
      <c r="O73" s="258"/>
      <c r="P73" s="258"/>
      <c r="Q73" s="258"/>
      <c r="R73" s="258"/>
      <c r="S73" s="258"/>
    </row>
    <row r="74" spans="1:19" s="107" customFormat="1" ht="11.25" customHeight="1">
      <c r="A74" s="248"/>
      <c r="B74" s="248"/>
      <c r="C74" s="259"/>
      <c r="D74" s="259"/>
      <c r="E74" s="259"/>
      <c r="F74" s="259"/>
      <c r="G74" s="259"/>
      <c r="H74" s="260"/>
      <c r="I74" s="260"/>
      <c r="J74" s="260"/>
      <c r="K74" s="261"/>
      <c r="L74" s="261"/>
      <c r="M74" s="261"/>
      <c r="N74" s="260"/>
      <c r="O74" s="261"/>
      <c r="P74" s="261"/>
      <c r="Q74" s="261"/>
      <c r="R74" s="261"/>
      <c r="S74" s="262" t="s">
        <v>43</v>
      </c>
    </row>
    <row r="75" spans="1:19" s="107" customFormat="1" ht="11.25" customHeight="1">
      <c r="A75" s="248"/>
      <c r="B75" s="248"/>
      <c r="C75" s="259"/>
      <c r="D75" s="259"/>
      <c r="E75" s="259"/>
      <c r="F75" s="259"/>
      <c r="G75" s="259"/>
      <c r="H75" s="260"/>
      <c r="I75" s="260"/>
      <c r="J75" s="260"/>
      <c r="K75" s="261"/>
      <c r="L75" s="261"/>
      <c r="M75" s="261"/>
      <c r="N75" s="260"/>
      <c r="O75" s="261"/>
      <c r="P75" s="261"/>
      <c r="Q75" s="261"/>
      <c r="R75" s="261"/>
      <c r="S75" s="261"/>
    </row>
    <row r="76" spans="1:19" s="98" customFormat="1" ht="48.6" customHeight="1" thickBot="1">
      <c r="A76" s="1178" t="s">
        <v>269</v>
      </c>
      <c r="B76" s="1178"/>
      <c r="C76" s="1179"/>
      <c r="D76" s="1179"/>
      <c r="E76" s="1179"/>
      <c r="F76" s="1179"/>
      <c r="G76" s="1179"/>
      <c r="H76" s="1179"/>
      <c r="I76" s="1179"/>
      <c r="J76" s="1179"/>
      <c r="K76" s="1179"/>
      <c r="L76" s="1179"/>
      <c r="M76" s="1179"/>
      <c r="N76" s="1179"/>
      <c r="O76" s="1179"/>
      <c r="P76" s="1179"/>
      <c r="Q76" s="1179"/>
      <c r="R76" s="1179"/>
      <c r="S76" s="1179"/>
    </row>
    <row r="77" spans="1:19" s="101" customFormat="1" ht="16.149999999999999" customHeight="1">
      <c r="A77" s="237" t="str">
        <f>"November 2014"</f>
        <v>November 2014</v>
      </c>
      <c r="B77" s="237"/>
      <c r="C77" s="237"/>
      <c r="D77" s="237"/>
      <c r="E77" s="237"/>
      <c r="F77" s="237"/>
      <c r="G77" s="237"/>
      <c r="H77" s="237"/>
      <c r="I77" s="237"/>
      <c r="J77" s="237"/>
      <c r="K77" s="237"/>
      <c r="L77" s="237"/>
      <c r="M77" s="237"/>
      <c r="N77" s="237"/>
      <c r="O77" s="237"/>
      <c r="P77" s="237"/>
      <c r="Q77" s="237"/>
      <c r="R77" s="237"/>
      <c r="S77" s="238" t="s">
        <v>0</v>
      </c>
    </row>
    <row r="78" spans="1:19" s="101" customFormat="1" ht="16.149999999999999" customHeight="1">
      <c r="A78" s="237" t="s">
        <v>1</v>
      </c>
      <c r="B78" s="237"/>
      <c r="C78" s="237"/>
      <c r="D78" s="237"/>
      <c r="E78" s="237"/>
      <c r="F78" s="237"/>
      <c r="G78" s="237"/>
      <c r="H78" s="239"/>
      <c r="I78" s="239"/>
      <c r="J78" s="239"/>
      <c r="K78" s="239"/>
      <c r="L78" s="239"/>
      <c r="M78" s="239"/>
      <c r="N78" s="239"/>
      <c r="O78" s="239"/>
      <c r="P78" s="239"/>
      <c r="Q78" s="239"/>
      <c r="R78" s="239"/>
    </row>
    <row r="79" spans="1:19" s="107" customFormat="1" ht="11.25" customHeight="1">
      <c r="A79" s="240"/>
      <c r="B79" s="240"/>
      <c r="C79" s="240"/>
      <c r="D79" s="241"/>
      <c r="E79" s="241"/>
      <c r="F79" s="1180" t="s">
        <v>42</v>
      </c>
      <c r="G79" s="1180"/>
      <c r="H79" s="1180"/>
      <c r="I79" s="1180"/>
      <c r="J79" s="148"/>
      <c r="K79" s="1180" t="s">
        <v>45</v>
      </c>
      <c r="L79" s="1180"/>
      <c r="M79" s="1180"/>
      <c r="N79" s="1180"/>
      <c r="O79" s="1180"/>
      <c r="P79" s="242"/>
      <c r="Q79" s="1181" t="s">
        <v>261</v>
      </c>
      <c r="R79" s="243"/>
      <c r="S79" s="1181" t="s">
        <v>102</v>
      </c>
    </row>
    <row r="80" spans="1:19" s="107" customFormat="1" ht="10.9" customHeight="1">
      <c r="A80" s="240"/>
      <c r="B80" s="240"/>
      <c r="C80" s="240"/>
      <c r="D80" s="241"/>
      <c r="E80" s="241"/>
      <c r="F80" s="244"/>
      <c r="G80" s="244"/>
      <c r="H80" s="244"/>
      <c r="I80" s="244"/>
      <c r="J80" s="148"/>
      <c r="K80" s="1183" t="s">
        <v>24</v>
      </c>
      <c r="L80" s="1183"/>
      <c r="M80" s="1183"/>
      <c r="N80" s="1183"/>
      <c r="O80" s="1183"/>
      <c r="P80" s="242"/>
      <c r="Q80" s="1181"/>
      <c r="R80" s="243"/>
      <c r="S80" s="1181"/>
    </row>
    <row r="81" spans="1:19" s="107" customFormat="1" ht="43.15" customHeight="1">
      <c r="A81" s="241"/>
      <c r="B81" s="241"/>
      <c r="C81" s="241"/>
      <c r="D81" s="241"/>
      <c r="E81" s="245" t="s">
        <v>15</v>
      </c>
      <c r="F81" s="246" t="s">
        <v>262</v>
      </c>
      <c r="G81" s="246" t="s">
        <v>263</v>
      </c>
      <c r="H81" s="246" t="s">
        <v>264</v>
      </c>
      <c r="I81" s="246" t="s">
        <v>165</v>
      </c>
      <c r="J81" s="247"/>
      <c r="K81" s="246" t="s">
        <v>265</v>
      </c>
      <c r="L81" s="246" t="s">
        <v>266</v>
      </c>
      <c r="M81" s="246" t="s">
        <v>267</v>
      </c>
      <c r="N81" s="246" t="s">
        <v>268</v>
      </c>
      <c r="O81" s="246" t="s">
        <v>165</v>
      </c>
      <c r="P81" s="247"/>
      <c r="Q81" s="1182"/>
      <c r="R81" s="243"/>
      <c r="S81" s="1182"/>
    </row>
    <row r="82" spans="1:19" s="107" customFormat="1" ht="9" customHeight="1">
      <c r="A82" s="248"/>
      <c r="B82" s="248"/>
      <c r="C82" s="248"/>
      <c r="D82" s="249"/>
      <c r="E82" s="249"/>
      <c r="F82" s="249"/>
      <c r="G82" s="249"/>
      <c r="H82" s="249"/>
      <c r="I82" s="249"/>
      <c r="J82" s="249"/>
      <c r="K82" s="249"/>
      <c r="L82" s="207" t="s">
        <v>21</v>
      </c>
      <c r="M82" s="249"/>
      <c r="N82" s="249"/>
      <c r="O82" s="249"/>
      <c r="P82" s="249"/>
      <c r="Q82" s="249"/>
      <c r="R82" s="249"/>
      <c r="S82" s="249"/>
    </row>
    <row r="83" spans="1:19" s="107" customFormat="1" ht="11.25" customHeight="1">
      <c r="A83" s="1184" t="s">
        <v>246</v>
      </c>
      <c r="B83" s="1184"/>
      <c r="C83" s="1184"/>
      <c r="D83" s="1184"/>
      <c r="E83" s="171"/>
      <c r="F83" s="171"/>
      <c r="G83" s="171"/>
      <c r="H83" s="260"/>
      <c r="I83" s="260"/>
      <c r="J83" s="260"/>
      <c r="K83" s="261"/>
      <c r="L83" s="261"/>
      <c r="M83" s="261"/>
      <c r="N83" s="260"/>
      <c r="O83" s="261"/>
      <c r="P83" s="261"/>
      <c r="Q83" s="261"/>
      <c r="R83" s="261"/>
      <c r="S83" s="261"/>
    </row>
    <row r="84" spans="1:19" s="107" customFormat="1" ht="11.25" customHeight="1">
      <c r="A84" s="248"/>
      <c r="B84" s="248"/>
      <c r="C84" s="1186" t="s">
        <v>236</v>
      </c>
      <c r="D84" s="1186"/>
      <c r="E84" s="207">
        <v>4</v>
      </c>
      <c r="F84" s="35">
        <v>0.7</v>
      </c>
      <c r="G84" s="35">
        <v>0.6</v>
      </c>
      <c r="H84" s="35" t="s">
        <v>29</v>
      </c>
      <c r="I84" s="35">
        <v>1.3</v>
      </c>
      <c r="J84" s="35"/>
      <c r="K84" s="35">
        <v>1.7</v>
      </c>
      <c r="L84" s="35">
        <v>0.9</v>
      </c>
      <c r="M84" s="35">
        <v>0.1</v>
      </c>
      <c r="N84" s="35" t="s">
        <v>29</v>
      </c>
      <c r="O84" s="35">
        <v>2.8</v>
      </c>
      <c r="P84" s="35"/>
      <c r="Q84" s="35">
        <v>0.1</v>
      </c>
      <c r="R84" s="35"/>
      <c r="S84" s="35">
        <v>4.2</v>
      </c>
    </row>
    <row r="85" spans="1:19" s="107" customFormat="1" ht="7.15" customHeight="1">
      <c r="A85" s="248"/>
      <c r="B85" s="248"/>
      <c r="C85" s="259"/>
      <c r="D85" s="259"/>
      <c r="E85" s="259"/>
      <c r="F85" s="35"/>
      <c r="G85" s="35"/>
      <c r="H85" s="35"/>
      <c r="I85" s="35"/>
      <c r="J85" s="35"/>
      <c r="K85" s="35"/>
      <c r="L85" s="35"/>
      <c r="M85" s="35"/>
      <c r="N85" s="35"/>
      <c r="O85" s="35"/>
      <c r="P85" s="35"/>
      <c r="Q85" s="35"/>
      <c r="R85" s="35"/>
      <c r="S85" s="35"/>
    </row>
    <row r="86" spans="1:19" s="107" customFormat="1" ht="11.25" customHeight="1">
      <c r="A86" s="250"/>
      <c r="B86" s="250"/>
      <c r="C86" s="250"/>
      <c r="D86" s="251" t="s">
        <v>247</v>
      </c>
      <c r="E86" s="259"/>
      <c r="F86" s="35"/>
      <c r="G86" s="35"/>
      <c r="H86" s="35"/>
      <c r="I86" s="35"/>
      <c r="J86" s="35"/>
      <c r="K86" s="35"/>
      <c r="L86" s="35"/>
      <c r="M86" s="35"/>
      <c r="N86" s="35"/>
      <c r="O86" s="35"/>
      <c r="P86" s="35"/>
      <c r="Q86" s="35"/>
      <c r="R86" s="35"/>
      <c r="S86" s="35"/>
    </row>
    <row r="87" spans="1:19" s="107" customFormat="1" ht="11.25" customHeight="1">
      <c r="B87" s="250"/>
      <c r="D87" s="251" t="s">
        <v>235</v>
      </c>
      <c r="E87" s="214"/>
      <c r="F87" s="35"/>
      <c r="G87" s="35"/>
      <c r="H87" s="35"/>
      <c r="I87" s="35"/>
      <c r="J87" s="35"/>
      <c r="K87" s="35"/>
      <c r="L87" s="35"/>
      <c r="M87" s="35"/>
      <c r="N87" s="35"/>
      <c r="O87" s="35"/>
      <c r="P87" s="35"/>
      <c r="Q87" s="35"/>
      <c r="R87" s="35"/>
      <c r="S87" s="35"/>
    </row>
    <row r="88" spans="1:19" s="107" customFormat="1" ht="12" customHeight="1">
      <c r="B88" s="250"/>
      <c r="D88" s="115" t="s">
        <v>236</v>
      </c>
      <c r="E88" s="207">
        <v>4</v>
      </c>
      <c r="F88" s="35">
        <v>1.1000000000000001</v>
      </c>
      <c r="G88" s="35">
        <v>0.6</v>
      </c>
      <c r="H88" s="35">
        <v>0.1</v>
      </c>
      <c r="I88" s="35">
        <v>1.8</v>
      </c>
      <c r="J88" s="35"/>
      <c r="K88" s="35">
        <v>4.0999999999999996</v>
      </c>
      <c r="L88" s="35">
        <v>2.1</v>
      </c>
      <c r="M88" s="35">
        <v>0.1</v>
      </c>
      <c r="N88" s="35">
        <v>0.1</v>
      </c>
      <c r="O88" s="35">
        <v>6.4</v>
      </c>
      <c r="P88" s="35"/>
      <c r="Q88" s="35">
        <v>0.9</v>
      </c>
      <c r="R88" s="35"/>
      <c r="S88" s="35">
        <v>9</v>
      </c>
    </row>
    <row r="89" spans="1:19" s="107" customFormat="1" ht="11.25" customHeight="1">
      <c r="A89" s="248"/>
      <c r="B89" s="248"/>
      <c r="C89" s="248"/>
      <c r="D89" s="217" t="s">
        <v>237</v>
      </c>
      <c r="E89" s="218">
        <v>5</v>
      </c>
      <c r="F89" s="35">
        <v>0.2</v>
      </c>
      <c r="G89" s="35">
        <v>0.2</v>
      </c>
      <c r="H89" s="35" t="s">
        <v>29</v>
      </c>
      <c r="I89" s="35">
        <v>0.4</v>
      </c>
      <c r="J89" s="35"/>
      <c r="K89" s="35">
        <v>1.5</v>
      </c>
      <c r="L89" s="35">
        <v>1.2</v>
      </c>
      <c r="M89" s="35">
        <v>0.1</v>
      </c>
      <c r="N89" s="35">
        <v>0.1</v>
      </c>
      <c r="O89" s="35">
        <v>2.8</v>
      </c>
      <c r="P89" s="35"/>
      <c r="Q89" s="35">
        <v>0.4</v>
      </c>
      <c r="R89" s="35"/>
      <c r="S89" s="35">
        <v>3.5</v>
      </c>
    </row>
    <row r="90" spans="1:19" s="107" customFormat="1" ht="11.25" customHeight="1">
      <c r="A90" s="248"/>
      <c r="B90" s="248"/>
      <c r="C90" s="248"/>
      <c r="D90" s="217" t="s">
        <v>238</v>
      </c>
      <c r="E90" s="218"/>
      <c r="F90" s="35">
        <v>0.9</v>
      </c>
      <c r="G90" s="35">
        <v>0.4</v>
      </c>
      <c r="H90" s="35" t="s">
        <v>29</v>
      </c>
      <c r="I90" s="35">
        <v>1.4</v>
      </c>
      <c r="J90" s="35"/>
      <c r="K90" s="35">
        <v>2.6</v>
      </c>
      <c r="L90" s="35">
        <v>0.9</v>
      </c>
      <c r="M90" s="35" t="s">
        <v>29</v>
      </c>
      <c r="N90" s="35" t="s">
        <v>29</v>
      </c>
      <c r="O90" s="35">
        <v>3.6</v>
      </c>
      <c r="P90" s="35"/>
      <c r="Q90" s="35">
        <v>0.5</v>
      </c>
      <c r="R90" s="35"/>
      <c r="S90" s="35">
        <v>5.5</v>
      </c>
    </row>
    <row r="91" spans="1:19" s="107" customFormat="1" ht="11.25" customHeight="1">
      <c r="A91" s="248"/>
      <c r="B91" s="248"/>
      <c r="C91" s="248"/>
      <c r="D91" s="217" t="s">
        <v>239</v>
      </c>
      <c r="E91" s="218"/>
      <c r="F91" s="35">
        <v>0.6</v>
      </c>
      <c r="G91" s="35">
        <v>0.3</v>
      </c>
      <c r="H91" s="35" t="s">
        <v>29</v>
      </c>
      <c r="I91" s="35">
        <v>0.9</v>
      </c>
      <c r="J91" s="35"/>
      <c r="K91" s="35">
        <v>1.9</v>
      </c>
      <c r="L91" s="35">
        <v>0.7</v>
      </c>
      <c r="M91" s="35" t="s">
        <v>29</v>
      </c>
      <c r="N91" s="35" t="s">
        <v>29</v>
      </c>
      <c r="O91" s="35">
        <v>2.6</v>
      </c>
      <c r="P91" s="35"/>
      <c r="Q91" s="35">
        <v>0.4</v>
      </c>
      <c r="R91" s="35"/>
      <c r="S91" s="35">
        <v>3.9</v>
      </c>
    </row>
    <row r="92" spans="1:19" s="107" customFormat="1" ht="11.25" customHeight="1">
      <c r="A92" s="248"/>
      <c r="B92" s="248"/>
      <c r="D92" s="217" t="s">
        <v>240</v>
      </c>
      <c r="E92" s="218">
        <v>6</v>
      </c>
      <c r="F92" s="35">
        <v>0.8</v>
      </c>
      <c r="G92" s="35">
        <v>0.5</v>
      </c>
      <c r="H92" s="35" t="s">
        <v>29</v>
      </c>
      <c r="I92" s="35">
        <v>1.3</v>
      </c>
      <c r="J92" s="35"/>
      <c r="K92" s="35">
        <v>3.4</v>
      </c>
      <c r="L92" s="35">
        <v>1.9</v>
      </c>
      <c r="M92" s="35">
        <v>0.1</v>
      </c>
      <c r="N92" s="35">
        <v>0.1</v>
      </c>
      <c r="O92" s="35">
        <v>5.4</v>
      </c>
      <c r="P92" s="35"/>
      <c r="Q92" s="35">
        <v>0.8</v>
      </c>
      <c r="R92" s="35"/>
      <c r="S92" s="35">
        <v>7.5</v>
      </c>
    </row>
    <row r="93" spans="1:19" s="107" customFormat="1" ht="7.15" customHeight="1">
      <c r="A93" s="250"/>
      <c r="B93" s="250"/>
      <c r="C93" s="102"/>
      <c r="D93" s="219"/>
      <c r="E93" s="214"/>
      <c r="F93" s="35"/>
      <c r="G93" s="35"/>
      <c r="H93" s="35"/>
      <c r="I93" s="35"/>
      <c r="J93" s="35"/>
      <c r="K93" s="35"/>
      <c r="L93" s="35"/>
      <c r="M93" s="35"/>
      <c r="N93" s="35"/>
      <c r="O93" s="35"/>
      <c r="P93" s="35"/>
      <c r="Q93" s="35"/>
      <c r="R93" s="35"/>
      <c r="S93" s="35"/>
    </row>
    <row r="94" spans="1:19" s="107" customFormat="1" ht="11.25" customHeight="1">
      <c r="C94" s="102"/>
      <c r="D94" s="251" t="s">
        <v>241</v>
      </c>
      <c r="E94" s="214"/>
      <c r="F94" s="35"/>
      <c r="G94" s="35"/>
      <c r="H94" s="35"/>
      <c r="I94" s="35"/>
      <c r="J94" s="35"/>
      <c r="K94" s="35"/>
      <c r="L94" s="35"/>
      <c r="M94" s="35"/>
      <c r="N94" s="35"/>
      <c r="O94" s="35"/>
      <c r="P94" s="35"/>
      <c r="Q94" s="35"/>
      <c r="R94" s="35"/>
      <c r="S94" s="35"/>
    </row>
    <row r="95" spans="1:19" s="107" customFormat="1" ht="12" customHeight="1">
      <c r="B95" s="250"/>
      <c r="D95" s="115" t="s">
        <v>236</v>
      </c>
      <c r="E95" s="207">
        <v>4</v>
      </c>
      <c r="F95" s="35">
        <v>24.5</v>
      </c>
      <c r="G95" s="35">
        <v>11.5</v>
      </c>
      <c r="H95" s="35">
        <v>0.5</v>
      </c>
      <c r="I95" s="35">
        <v>36.4</v>
      </c>
      <c r="J95" s="35"/>
      <c r="K95" s="35">
        <v>23.6</v>
      </c>
      <c r="L95" s="35">
        <v>9.6</v>
      </c>
      <c r="M95" s="35">
        <v>0.4</v>
      </c>
      <c r="N95" s="35">
        <v>0.1</v>
      </c>
      <c r="O95" s="35">
        <v>33.799999999999997</v>
      </c>
      <c r="P95" s="35"/>
      <c r="Q95" s="35">
        <v>4.8</v>
      </c>
      <c r="R95" s="35"/>
      <c r="S95" s="35">
        <v>75</v>
      </c>
    </row>
    <row r="96" spans="1:19" s="107" customFormat="1" ht="11.25" customHeight="1">
      <c r="A96" s="248"/>
      <c r="B96" s="248"/>
      <c r="C96" s="248"/>
      <c r="D96" s="217" t="s">
        <v>237</v>
      </c>
      <c r="E96" s="218">
        <v>5</v>
      </c>
      <c r="F96" s="35">
        <v>2.1</v>
      </c>
      <c r="G96" s="35">
        <v>1.5</v>
      </c>
      <c r="H96" s="35">
        <v>0.3</v>
      </c>
      <c r="I96" s="35">
        <v>3.9</v>
      </c>
      <c r="J96" s="35"/>
      <c r="K96" s="35">
        <v>5.7</v>
      </c>
      <c r="L96" s="35">
        <v>4.0999999999999996</v>
      </c>
      <c r="M96" s="35">
        <v>0.3</v>
      </c>
      <c r="N96" s="35">
        <v>0.1</v>
      </c>
      <c r="O96" s="35">
        <v>10.1</v>
      </c>
      <c r="P96" s="35"/>
      <c r="Q96" s="35">
        <v>1.1000000000000001</v>
      </c>
      <c r="R96" s="35"/>
      <c r="S96" s="35">
        <v>15.1</v>
      </c>
    </row>
    <row r="97" spans="1:19" s="107" customFormat="1" ht="11.25" customHeight="1">
      <c r="A97" s="248"/>
      <c r="B97" s="248"/>
      <c r="C97" s="248"/>
      <c r="D97" s="217" t="s">
        <v>238</v>
      </c>
      <c r="E97" s="218"/>
      <c r="F97" s="35">
        <v>22.3</v>
      </c>
      <c r="G97" s="35">
        <v>9.9</v>
      </c>
      <c r="H97" s="35">
        <v>0.2</v>
      </c>
      <c r="I97" s="35">
        <v>32.4</v>
      </c>
      <c r="J97" s="35"/>
      <c r="K97" s="35">
        <v>18</v>
      </c>
      <c r="L97" s="35">
        <v>5.5</v>
      </c>
      <c r="M97" s="35">
        <v>0.2</v>
      </c>
      <c r="N97" s="35" t="s">
        <v>29</v>
      </c>
      <c r="O97" s="35">
        <v>23.7</v>
      </c>
      <c r="P97" s="35"/>
      <c r="Q97" s="35">
        <v>3.7</v>
      </c>
      <c r="R97" s="35"/>
      <c r="S97" s="35">
        <v>59.8</v>
      </c>
    </row>
    <row r="98" spans="1:19" s="107" customFormat="1" ht="11.25" customHeight="1">
      <c r="A98" s="248"/>
      <c r="B98" s="248"/>
      <c r="C98" s="248"/>
      <c r="D98" s="217" t="s">
        <v>239</v>
      </c>
      <c r="F98" s="35">
        <v>13.7</v>
      </c>
      <c r="G98" s="35">
        <v>6.8</v>
      </c>
      <c r="H98" s="35">
        <v>0.1</v>
      </c>
      <c r="I98" s="35">
        <v>20.6</v>
      </c>
      <c r="J98" s="35"/>
      <c r="K98" s="35">
        <v>12.4</v>
      </c>
      <c r="L98" s="35">
        <v>4</v>
      </c>
      <c r="M98" s="35">
        <v>0.1</v>
      </c>
      <c r="N98" s="35" t="s">
        <v>29</v>
      </c>
      <c r="O98" s="35">
        <v>16.600000000000001</v>
      </c>
      <c r="P98" s="35"/>
      <c r="Q98" s="35">
        <v>2.8</v>
      </c>
      <c r="R98" s="35"/>
      <c r="S98" s="35">
        <v>40.1</v>
      </c>
    </row>
    <row r="99" spans="1:19" s="107" customFormat="1" ht="11.25" customHeight="1">
      <c r="A99" s="248"/>
      <c r="B99" s="248"/>
      <c r="D99" s="217" t="s">
        <v>240</v>
      </c>
      <c r="E99" s="218">
        <v>6</v>
      </c>
      <c r="F99" s="35">
        <v>15.8</v>
      </c>
      <c r="G99" s="35">
        <v>8.3000000000000007</v>
      </c>
      <c r="H99" s="35">
        <v>0.4</v>
      </c>
      <c r="I99" s="35">
        <v>24.6</v>
      </c>
      <c r="J99" s="35"/>
      <c r="K99" s="35">
        <v>18</v>
      </c>
      <c r="L99" s="35">
        <v>8.1999999999999993</v>
      </c>
      <c r="M99" s="35">
        <v>0.4</v>
      </c>
      <c r="N99" s="35">
        <v>0.1</v>
      </c>
      <c r="O99" s="35">
        <v>26.7</v>
      </c>
      <c r="P99" s="35"/>
      <c r="Q99" s="35">
        <v>3.9</v>
      </c>
      <c r="R99" s="35"/>
      <c r="S99" s="35">
        <v>55.2</v>
      </c>
    </row>
    <row r="100" spans="1:19" s="107" customFormat="1" ht="5.45" customHeight="1">
      <c r="A100" s="250"/>
      <c r="B100" s="250"/>
      <c r="C100" s="102"/>
      <c r="D100" s="219"/>
      <c r="E100" s="214"/>
      <c r="F100" s="35"/>
      <c r="G100" s="35"/>
      <c r="H100" s="35"/>
      <c r="I100" s="35"/>
      <c r="J100" s="35"/>
      <c r="K100" s="35"/>
      <c r="L100" s="35"/>
      <c r="M100" s="35"/>
      <c r="N100" s="35"/>
      <c r="O100" s="35"/>
      <c r="P100" s="35"/>
      <c r="Q100" s="35"/>
      <c r="R100" s="35"/>
      <c r="S100" s="35"/>
    </row>
    <row r="101" spans="1:19" s="107" customFormat="1" ht="13.15" customHeight="1">
      <c r="A101" s="250"/>
      <c r="C101" s="102"/>
      <c r="D101" s="251" t="s">
        <v>242</v>
      </c>
      <c r="E101" s="214">
        <v>7</v>
      </c>
      <c r="F101" s="35"/>
      <c r="G101" s="35"/>
      <c r="H101" s="35"/>
      <c r="I101" s="35"/>
      <c r="J101" s="35"/>
      <c r="K101" s="35"/>
      <c r="L101" s="35"/>
      <c r="M101" s="35"/>
      <c r="N101" s="35"/>
      <c r="O101" s="35"/>
      <c r="P101" s="35"/>
      <c r="Q101" s="35"/>
      <c r="R101" s="35"/>
      <c r="S101" s="35"/>
    </row>
    <row r="102" spans="1:19" s="107" customFormat="1" ht="12" customHeight="1">
      <c r="B102" s="250"/>
      <c r="D102" s="115" t="s">
        <v>236</v>
      </c>
      <c r="E102" s="207">
        <v>4</v>
      </c>
      <c r="F102" s="35">
        <v>25.6</v>
      </c>
      <c r="G102" s="35">
        <v>12.1</v>
      </c>
      <c r="H102" s="35">
        <v>0.5</v>
      </c>
      <c r="I102" s="35">
        <v>38.200000000000003</v>
      </c>
      <c r="J102" s="35"/>
      <c r="K102" s="35">
        <v>27.8</v>
      </c>
      <c r="L102" s="35">
        <v>11.8</v>
      </c>
      <c r="M102" s="35">
        <v>0.5</v>
      </c>
      <c r="N102" s="35">
        <v>0.2</v>
      </c>
      <c r="O102" s="35">
        <v>40.299999999999997</v>
      </c>
      <c r="P102" s="35"/>
      <c r="Q102" s="35">
        <v>5.6</v>
      </c>
      <c r="R102" s="35"/>
      <c r="S102" s="35">
        <v>84.1</v>
      </c>
    </row>
    <row r="103" spans="1:19" s="107" customFormat="1" ht="11.25" customHeight="1">
      <c r="A103" s="248"/>
      <c r="B103" s="248"/>
      <c r="C103" s="248"/>
      <c r="D103" s="217" t="s">
        <v>237</v>
      </c>
      <c r="E103" s="218">
        <v>5</v>
      </c>
      <c r="F103" s="35">
        <v>2.2999999999999998</v>
      </c>
      <c r="G103" s="35">
        <v>1.7</v>
      </c>
      <c r="H103" s="35">
        <v>0.3</v>
      </c>
      <c r="I103" s="35">
        <v>4.3</v>
      </c>
      <c r="J103" s="35"/>
      <c r="K103" s="35">
        <v>7.1</v>
      </c>
      <c r="L103" s="35">
        <v>5.4</v>
      </c>
      <c r="M103" s="35">
        <v>0.3</v>
      </c>
      <c r="N103" s="35">
        <v>0.2</v>
      </c>
      <c r="O103" s="35">
        <v>13</v>
      </c>
      <c r="P103" s="35"/>
      <c r="Q103" s="35">
        <v>1.4</v>
      </c>
      <c r="R103" s="35"/>
      <c r="S103" s="35">
        <v>18.7</v>
      </c>
    </row>
    <row r="104" spans="1:19" s="107" customFormat="1" ht="11.25" customHeight="1">
      <c r="A104" s="248"/>
      <c r="B104" s="248"/>
      <c r="C104" s="248"/>
      <c r="D104" s="217" t="s">
        <v>238</v>
      </c>
      <c r="E104" s="218"/>
      <c r="F104" s="35">
        <v>23.3</v>
      </c>
      <c r="G104" s="35">
        <v>10.4</v>
      </c>
      <c r="H104" s="35">
        <v>0.2</v>
      </c>
      <c r="I104" s="35">
        <v>33.799999999999997</v>
      </c>
      <c r="J104" s="35"/>
      <c r="K104" s="35">
        <v>20.6</v>
      </c>
      <c r="L104" s="35">
        <v>6.4</v>
      </c>
      <c r="M104" s="35">
        <v>0.2</v>
      </c>
      <c r="N104" s="35" t="s">
        <v>29</v>
      </c>
      <c r="O104" s="35">
        <v>27.3</v>
      </c>
      <c r="P104" s="35"/>
      <c r="Q104" s="35">
        <v>4.2</v>
      </c>
      <c r="R104" s="35"/>
      <c r="S104" s="35">
        <v>65.3</v>
      </c>
    </row>
    <row r="105" spans="1:19" s="107" customFormat="1" ht="11.25" customHeight="1">
      <c r="A105" s="248"/>
      <c r="B105" s="248"/>
      <c r="C105" s="248"/>
      <c r="D105" s="217" t="s">
        <v>239</v>
      </c>
      <c r="E105" s="218"/>
      <c r="F105" s="35">
        <v>14.3</v>
      </c>
      <c r="G105" s="35">
        <v>7.1</v>
      </c>
      <c r="H105" s="35">
        <v>0.1</v>
      </c>
      <c r="I105" s="35">
        <v>21.6</v>
      </c>
      <c r="J105" s="35"/>
      <c r="K105" s="35">
        <v>14.3</v>
      </c>
      <c r="L105" s="35">
        <v>4.7</v>
      </c>
      <c r="M105" s="35">
        <v>0.2</v>
      </c>
      <c r="N105" s="35" t="s">
        <v>29</v>
      </c>
      <c r="O105" s="35">
        <v>19.2</v>
      </c>
      <c r="P105" s="35"/>
      <c r="Q105" s="35">
        <v>3.3</v>
      </c>
      <c r="R105" s="35"/>
      <c r="S105" s="35">
        <v>44</v>
      </c>
    </row>
    <row r="106" spans="1:19" s="107" customFormat="1" ht="11.25" customHeight="1">
      <c r="A106" s="248"/>
      <c r="B106" s="248"/>
      <c r="D106" s="217" t="s">
        <v>240</v>
      </c>
      <c r="E106" s="218">
        <v>6</v>
      </c>
      <c r="F106" s="35">
        <v>16.600000000000001</v>
      </c>
      <c r="G106" s="35">
        <v>8.8000000000000007</v>
      </c>
      <c r="H106" s="35">
        <v>0.5</v>
      </c>
      <c r="I106" s="35">
        <v>25.9</v>
      </c>
      <c r="J106" s="35"/>
      <c r="K106" s="35">
        <v>21.4</v>
      </c>
      <c r="L106" s="35">
        <v>10.1</v>
      </c>
      <c r="M106" s="35">
        <v>0.5</v>
      </c>
      <c r="N106" s="35">
        <v>0.2</v>
      </c>
      <c r="O106" s="35">
        <v>32.200000000000003</v>
      </c>
      <c r="P106" s="35"/>
      <c r="Q106" s="35">
        <v>4.7</v>
      </c>
      <c r="R106" s="35"/>
      <c r="S106" s="35">
        <v>62.8</v>
      </c>
    </row>
    <row r="107" spans="1:19" s="107" customFormat="1" ht="12.75" customHeight="1">
      <c r="A107" s="250"/>
      <c r="B107" s="250"/>
      <c r="C107" s="259"/>
      <c r="D107" s="259"/>
      <c r="E107" s="259"/>
      <c r="F107" s="35"/>
      <c r="G107" s="35"/>
      <c r="H107" s="35"/>
      <c r="I107" s="35"/>
      <c r="J107" s="35"/>
      <c r="K107" s="35"/>
      <c r="L107" s="35"/>
      <c r="M107" s="35"/>
      <c r="N107" s="35"/>
      <c r="O107" s="35"/>
      <c r="P107" s="35"/>
      <c r="Q107" s="35"/>
      <c r="R107" s="35"/>
      <c r="S107" s="35"/>
    </row>
    <row r="108" spans="1:19" s="107" customFormat="1" ht="12.75" customHeight="1">
      <c r="B108" s="250"/>
      <c r="C108" s="250"/>
      <c r="D108" s="251" t="s">
        <v>248</v>
      </c>
      <c r="E108" s="259"/>
      <c r="F108" s="35"/>
      <c r="G108" s="35"/>
      <c r="H108" s="35"/>
      <c r="I108" s="35"/>
      <c r="J108" s="35"/>
      <c r="K108" s="35"/>
      <c r="L108" s="35"/>
      <c r="M108" s="35"/>
      <c r="N108" s="35"/>
      <c r="O108" s="35"/>
      <c r="P108" s="35"/>
      <c r="Q108" s="35"/>
      <c r="R108" s="35"/>
      <c r="S108" s="35"/>
    </row>
    <row r="109" spans="1:19" s="107" customFormat="1" ht="11.25" customHeight="1">
      <c r="B109" s="250"/>
      <c r="D109" s="251" t="s">
        <v>235</v>
      </c>
      <c r="E109" s="214"/>
      <c r="F109" s="35"/>
      <c r="G109" s="35"/>
      <c r="H109" s="35"/>
      <c r="I109" s="35"/>
      <c r="J109" s="35"/>
      <c r="K109" s="35"/>
      <c r="L109" s="35"/>
      <c r="M109" s="35"/>
      <c r="N109" s="35"/>
      <c r="O109" s="35"/>
      <c r="P109" s="35"/>
      <c r="Q109" s="35"/>
      <c r="R109" s="35"/>
      <c r="S109" s="35"/>
    </row>
    <row r="110" spans="1:19" s="107" customFormat="1" ht="12" customHeight="1">
      <c r="B110" s="250"/>
      <c r="D110" s="115" t="s">
        <v>236</v>
      </c>
      <c r="E110" s="207">
        <v>4</v>
      </c>
      <c r="F110" s="35">
        <v>0.9</v>
      </c>
      <c r="G110" s="35">
        <v>0.4</v>
      </c>
      <c r="H110" s="35" t="s">
        <v>29</v>
      </c>
      <c r="I110" s="35">
        <v>1.3</v>
      </c>
      <c r="J110" s="35"/>
      <c r="K110" s="35">
        <v>9.1</v>
      </c>
      <c r="L110" s="35">
        <v>3.6</v>
      </c>
      <c r="M110" s="35">
        <v>0.2</v>
      </c>
      <c r="N110" s="35">
        <v>0.1</v>
      </c>
      <c r="O110" s="35">
        <v>12.9</v>
      </c>
      <c r="P110" s="35"/>
      <c r="Q110" s="35">
        <v>0.3</v>
      </c>
      <c r="R110" s="35"/>
      <c r="S110" s="35">
        <v>14.5</v>
      </c>
    </row>
    <row r="111" spans="1:19" s="107" customFormat="1" ht="11.25" customHeight="1">
      <c r="A111" s="248"/>
      <c r="B111" s="248"/>
      <c r="C111" s="248"/>
      <c r="D111" s="217" t="s">
        <v>237</v>
      </c>
      <c r="E111" s="218">
        <v>5</v>
      </c>
      <c r="F111" s="35">
        <v>0.5</v>
      </c>
      <c r="G111" s="35">
        <v>0.2</v>
      </c>
      <c r="H111" s="35" t="s">
        <v>29</v>
      </c>
      <c r="I111" s="35">
        <v>0.8</v>
      </c>
      <c r="J111" s="35"/>
      <c r="K111" s="35">
        <v>6.9</v>
      </c>
      <c r="L111" s="35">
        <v>3</v>
      </c>
      <c r="M111" s="35">
        <v>0.1</v>
      </c>
      <c r="N111" s="35">
        <v>0.1</v>
      </c>
      <c r="O111" s="35">
        <v>10.199999999999999</v>
      </c>
      <c r="P111" s="35"/>
      <c r="Q111" s="35">
        <v>0.2</v>
      </c>
      <c r="R111" s="35"/>
      <c r="S111" s="35">
        <v>11.1</v>
      </c>
    </row>
    <row r="112" spans="1:19" s="107" customFormat="1" ht="11.25" customHeight="1">
      <c r="A112" s="248"/>
      <c r="B112" s="248"/>
      <c r="C112" s="248"/>
      <c r="D112" s="217" t="s">
        <v>238</v>
      </c>
      <c r="E112" s="218"/>
      <c r="F112" s="35">
        <v>0.4</v>
      </c>
      <c r="G112" s="35">
        <v>0.1</v>
      </c>
      <c r="H112" s="35" t="s">
        <v>29</v>
      </c>
      <c r="I112" s="35">
        <v>0.5</v>
      </c>
      <c r="J112" s="35"/>
      <c r="K112" s="35">
        <v>2.1</v>
      </c>
      <c r="L112" s="35">
        <v>0.6</v>
      </c>
      <c r="M112" s="35" t="s">
        <v>29</v>
      </c>
      <c r="N112" s="35" t="s">
        <v>29</v>
      </c>
      <c r="O112" s="35">
        <v>2.8</v>
      </c>
      <c r="P112" s="35"/>
      <c r="Q112" s="35">
        <v>0.1</v>
      </c>
      <c r="R112" s="35"/>
      <c r="S112" s="35">
        <v>3.4</v>
      </c>
    </row>
    <row r="113" spans="1:19" s="107" customFormat="1" ht="11.25" customHeight="1">
      <c r="A113" s="248"/>
      <c r="B113" s="248"/>
      <c r="C113" s="248"/>
      <c r="D113" s="217" t="s">
        <v>239</v>
      </c>
      <c r="E113" s="218"/>
      <c r="F113" s="35">
        <v>0.2</v>
      </c>
      <c r="G113" s="35">
        <v>0.1</v>
      </c>
      <c r="H113" s="35" t="s">
        <v>29</v>
      </c>
      <c r="I113" s="35">
        <v>0.3</v>
      </c>
      <c r="J113" s="35"/>
      <c r="K113" s="35">
        <v>1.3</v>
      </c>
      <c r="L113" s="35">
        <v>0.4</v>
      </c>
      <c r="M113" s="35" t="s">
        <v>29</v>
      </c>
      <c r="N113" s="35" t="s">
        <v>29</v>
      </c>
      <c r="O113" s="35">
        <v>1.7</v>
      </c>
      <c r="P113" s="35"/>
      <c r="Q113" s="35">
        <v>0.1</v>
      </c>
      <c r="R113" s="35"/>
      <c r="S113" s="35">
        <v>2</v>
      </c>
    </row>
    <row r="114" spans="1:19" s="107" customFormat="1" ht="11.25" customHeight="1">
      <c r="A114" s="248"/>
      <c r="B114" s="248"/>
      <c r="D114" s="217" t="s">
        <v>240</v>
      </c>
      <c r="E114" s="218">
        <v>6</v>
      </c>
      <c r="F114" s="35">
        <v>0.7</v>
      </c>
      <c r="G114" s="35">
        <v>0.3</v>
      </c>
      <c r="H114" s="35" t="s">
        <v>29</v>
      </c>
      <c r="I114" s="35">
        <v>1</v>
      </c>
      <c r="J114" s="35"/>
      <c r="K114" s="35">
        <v>8.3000000000000007</v>
      </c>
      <c r="L114" s="35">
        <v>3.4</v>
      </c>
      <c r="M114" s="35">
        <v>0.2</v>
      </c>
      <c r="N114" s="35">
        <v>0.1</v>
      </c>
      <c r="O114" s="35">
        <v>11.9</v>
      </c>
      <c r="P114" s="35"/>
      <c r="Q114" s="35">
        <v>0.3</v>
      </c>
      <c r="R114" s="35"/>
      <c r="S114" s="35">
        <v>13.2</v>
      </c>
    </row>
    <row r="115" spans="1:19" s="107" customFormat="1" ht="7.15" customHeight="1">
      <c r="A115" s="250"/>
      <c r="B115" s="250"/>
      <c r="C115" s="102"/>
      <c r="D115" s="219"/>
      <c r="E115" s="214"/>
      <c r="F115" s="35"/>
      <c r="G115" s="35"/>
      <c r="H115" s="35"/>
      <c r="I115" s="35"/>
      <c r="J115" s="35"/>
      <c r="K115" s="35"/>
      <c r="L115" s="35"/>
      <c r="M115" s="35"/>
      <c r="N115" s="35"/>
      <c r="O115" s="35"/>
      <c r="P115" s="35"/>
      <c r="Q115" s="35"/>
      <c r="R115" s="35"/>
      <c r="S115" s="35"/>
    </row>
    <row r="116" spans="1:19" s="107" customFormat="1" ht="11.25" customHeight="1">
      <c r="C116" s="102"/>
      <c r="D116" s="251" t="s">
        <v>241</v>
      </c>
      <c r="E116" s="214"/>
      <c r="F116" s="35"/>
      <c r="G116" s="35"/>
      <c r="H116" s="35"/>
      <c r="I116" s="35"/>
      <c r="J116" s="35"/>
      <c r="K116" s="35"/>
      <c r="L116" s="35"/>
      <c r="M116" s="35"/>
      <c r="N116" s="35"/>
      <c r="O116" s="35"/>
      <c r="P116" s="35"/>
      <c r="Q116" s="35"/>
      <c r="R116" s="35"/>
      <c r="S116" s="35"/>
    </row>
    <row r="117" spans="1:19" s="107" customFormat="1" ht="12" customHeight="1">
      <c r="B117" s="250"/>
      <c r="D117" s="115" t="s">
        <v>236</v>
      </c>
      <c r="E117" s="207">
        <v>4</v>
      </c>
      <c r="F117" s="35">
        <v>7.7</v>
      </c>
      <c r="G117" s="35">
        <v>3.5</v>
      </c>
      <c r="H117" s="35">
        <v>0.2</v>
      </c>
      <c r="I117" s="35">
        <v>11.4</v>
      </c>
      <c r="J117" s="35"/>
      <c r="K117" s="35">
        <v>31.7</v>
      </c>
      <c r="L117" s="35">
        <v>10.7</v>
      </c>
      <c r="M117" s="35">
        <v>0.5</v>
      </c>
      <c r="N117" s="35">
        <v>0.2</v>
      </c>
      <c r="O117" s="35">
        <v>43.2</v>
      </c>
      <c r="P117" s="35"/>
      <c r="Q117" s="35">
        <v>1.2</v>
      </c>
      <c r="R117" s="35"/>
      <c r="S117" s="35">
        <v>55.8</v>
      </c>
    </row>
    <row r="118" spans="1:19" s="107" customFormat="1" ht="11.25" customHeight="1">
      <c r="A118" s="248"/>
      <c r="B118" s="248"/>
      <c r="C118" s="248"/>
      <c r="D118" s="217" t="s">
        <v>237</v>
      </c>
      <c r="E118" s="218">
        <v>5</v>
      </c>
      <c r="F118" s="35">
        <v>2.2000000000000002</v>
      </c>
      <c r="G118" s="35">
        <v>1.3</v>
      </c>
      <c r="H118" s="35">
        <v>0.1</v>
      </c>
      <c r="I118" s="35">
        <v>3.5</v>
      </c>
      <c r="J118" s="35"/>
      <c r="K118" s="35">
        <v>15</v>
      </c>
      <c r="L118" s="35">
        <v>6.9</v>
      </c>
      <c r="M118" s="35">
        <v>0.3</v>
      </c>
      <c r="N118" s="35">
        <v>0.2</v>
      </c>
      <c r="O118" s="35">
        <v>22.3</v>
      </c>
      <c r="P118" s="35"/>
      <c r="Q118" s="35">
        <v>0.6</v>
      </c>
      <c r="R118" s="35"/>
      <c r="S118" s="35">
        <v>26.5</v>
      </c>
    </row>
    <row r="119" spans="1:19" s="107" customFormat="1" ht="11.25" customHeight="1">
      <c r="A119" s="248"/>
      <c r="B119" s="248"/>
      <c r="C119" s="248"/>
      <c r="D119" s="217" t="s">
        <v>238</v>
      </c>
      <c r="E119" s="218"/>
      <c r="F119" s="35">
        <v>5.5</v>
      </c>
      <c r="G119" s="35">
        <v>2.2999999999999998</v>
      </c>
      <c r="H119" s="35">
        <v>0.1</v>
      </c>
      <c r="I119" s="35">
        <v>7.9</v>
      </c>
      <c r="J119" s="35"/>
      <c r="K119" s="35">
        <v>16.8</v>
      </c>
      <c r="L119" s="35">
        <v>3.9</v>
      </c>
      <c r="M119" s="35">
        <v>0.2</v>
      </c>
      <c r="N119" s="35" t="s">
        <v>29</v>
      </c>
      <c r="O119" s="35">
        <v>20.8</v>
      </c>
      <c r="P119" s="35"/>
      <c r="Q119" s="35">
        <v>0.7</v>
      </c>
      <c r="R119" s="35"/>
      <c r="S119" s="35">
        <v>29.4</v>
      </c>
    </row>
    <row r="120" spans="1:19" s="107" customFormat="1" ht="11.25" customHeight="1">
      <c r="A120" s="248"/>
      <c r="B120" s="248"/>
      <c r="C120" s="248"/>
      <c r="D120" s="217" t="s">
        <v>239</v>
      </c>
      <c r="F120" s="35">
        <v>3.1</v>
      </c>
      <c r="G120" s="35">
        <v>1.4</v>
      </c>
      <c r="H120" s="35">
        <v>0.1</v>
      </c>
      <c r="I120" s="35">
        <v>4.5999999999999996</v>
      </c>
      <c r="J120" s="35"/>
      <c r="K120" s="35">
        <v>10.8</v>
      </c>
      <c r="L120" s="35">
        <v>2.5</v>
      </c>
      <c r="M120" s="35">
        <v>0.1</v>
      </c>
      <c r="N120" s="35" t="s">
        <v>29</v>
      </c>
      <c r="O120" s="35">
        <v>13.5</v>
      </c>
      <c r="P120" s="35"/>
      <c r="Q120" s="35">
        <v>0.4</v>
      </c>
      <c r="R120" s="35"/>
      <c r="S120" s="35">
        <v>18.600000000000001</v>
      </c>
    </row>
    <row r="121" spans="1:19" s="107" customFormat="1" ht="11.25" customHeight="1">
      <c r="A121" s="248"/>
      <c r="B121" s="248"/>
      <c r="D121" s="217" t="s">
        <v>240</v>
      </c>
      <c r="E121" s="218">
        <v>6</v>
      </c>
      <c r="F121" s="35">
        <v>5.3</v>
      </c>
      <c r="G121" s="35">
        <v>2.7</v>
      </c>
      <c r="H121" s="35">
        <v>0.2</v>
      </c>
      <c r="I121" s="35">
        <v>8.1999999999999993</v>
      </c>
      <c r="J121" s="35"/>
      <c r="K121" s="35">
        <v>25.8</v>
      </c>
      <c r="L121" s="35">
        <v>9.4</v>
      </c>
      <c r="M121" s="35">
        <v>0.4</v>
      </c>
      <c r="N121" s="35">
        <v>0.2</v>
      </c>
      <c r="O121" s="35">
        <v>35.9</v>
      </c>
      <c r="P121" s="35"/>
      <c r="Q121" s="35">
        <v>1</v>
      </c>
      <c r="R121" s="35"/>
      <c r="S121" s="35">
        <v>45</v>
      </c>
    </row>
    <row r="122" spans="1:19" s="107" customFormat="1" ht="7.15" customHeight="1">
      <c r="A122" s="250"/>
      <c r="B122" s="250"/>
      <c r="C122" s="102"/>
      <c r="D122" s="219"/>
      <c r="E122" s="214"/>
      <c r="F122" s="35"/>
      <c r="G122" s="35"/>
      <c r="H122" s="35"/>
      <c r="I122" s="35"/>
      <c r="J122" s="35"/>
      <c r="K122" s="35"/>
      <c r="L122" s="35"/>
      <c r="M122" s="35"/>
      <c r="N122" s="35"/>
      <c r="O122" s="35"/>
      <c r="P122" s="35"/>
      <c r="Q122" s="35"/>
      <c r="R122" s="35"/>
      <c r="S122" s="35"/>
    </row>
    <row r="123" spans="1:19" s="107" customFormat="1" ht="13.9" customHeight="1">
      <c r="A123" s="250"/>
      <c r="C123" s="102"/>
      <c r="D123" s="251" t="s">
        <v>242</v>
      </c>
      <c r="E123" s="214">
        <v>7</v>
      </c>
      <c r="F123" s="35"/>
      <c r="G123" s="35"/>
      <c r="H123" s="35"/>
      <c r="I123" s="35"/>
      <c r="J123" s="35"/>
      <c r="K123" s="35"/>
      <c r="L123" s="35"/>
      <c r="M123" s="35"/>
      <c r="N123" s="35"/>
      <c r="O123" s="35"/>
      <c r="P123" s="35"/>
      <c r="Q123" s="35"/>
      <c r="R123" s="35"/>
      <c r="S123" s="35"/>
    </row>
    <row r="124" spans="1:19" s="107" customFormat="1" ht="12" customHeight="1">
      <c r="B124" s="250"/>
      <c r="D124" s="115" t="s">
        <v>236</v>
      </c>
      <c r="E124" s="207">
        <v>4</v>
      </c>
      <c r="F124" s="35">
        <v>8.5</v>
      </c>
      <c r="G124" s="35">
        <v>3.9</v>
      </c>
      <c r="H124" s="35">
        <v>0.3</v>
      </c>
      <c r="I124" s="35">
        <v>12.7</v>
      </c>
      <c r="J124" s="35"/>
      <c r="K124" s="35">
        <v>40.799999999999997</v>
      </c>
      <c r="L124" s="35">
        <v>14.4</v>
      </c>
      <c r="M124" s="35">
        <v>0.7</v>
      </c>
      <c r="N124" s="35">
        <v>0.3</v>
      </c>
      <c r="O124" s="35">
        <v>56.2</v>
      </c>
      <c r="P124" s="35"/>
      <c r="Q124" s="35">
        <v>1.5</v>
      </c>
      <c r="R124" s="35"/>
      <c r="S124" s="35">
        <v>70.400000000000006</v>
      </c>
    </row>
    <row r="125" spans="1:19" s="107" customFormat="1" ht="11.25" customHeight="1">
      <c r="A125" s="248"/>
      <c r="B125" s="248"/>
      <c r="C125" s="248"/>
      <c r="D125" s="217" t="s">
        <v>237</v>
      </c>
      <c r="E125" s="218">
        <v>5</v>
      </c>
      <c r="F125" s="35">
        <v>2.7</v>
      </c>
      <c r="G125" s="35">
        <v>1.5</v>
      </c>
      <c r="H125" s="35">
        <v>0.1</v>
      </c>
      <c r="I125" s="35">
        <v>4.3</v>
      </c>
      <c r="J125" s="35"/>
      <c r="K125" s="35">
        <v>21.9</v>
      </c>
      <c r="L125" s="35">
        <v>9.9</v>
      </c>
      <c r="M125" s="35">
        <v>0.5</v>
      </c>
      <c r="N125" s="35">
        <v>0.3</v>
      </c>
      <c r="O125" s="35">
        <v>32.6</v>
      </c>
      <c r="P125" s="35"/>
      <c r="Q125" s="35">
        <v>0.8</v>
      </c>
      <c r="R125" s="35"/>
      <c r="S125" s="35">
        <v>37.700000000000003</v>
      </c>
    </row>
    <row r="126" spans="1:19" s="107" customFormat="1" ht="11.25" customHeight="1">
      <c r="A126" s="248"/>
      <c r="B126" s="248"/>
      <c r="C126" s="248"/>
      <c r="D126" s="217" t="s">
        <v>238</v>
      </c>
      <c r="E126" s="218"/>
      <c r="F126" s="35">
        <v>5.8</v>
      </c>
      <c r="G126" s="35">
        <v>2.4</v>
      </c>
      <c r="H126" s="35">
        <v>0.2</v>
      </c>
      <c r="I126" s="35">
        <v>8.4</v>
      </c>
      <c r="J126" s="35"/>
      <c r="K126" s="35">
        <v>18.899999999999999</v>
      </c>
      <c r="L126" s="35">
        <v>4.5</v>
      </c>
      <c r="M126" s="35">
        <v>0.2</v>
      </c>
      <c r="N126" s="35">
        <v>0.1</v>
      </c>
      <c r="O126" s="35">
        <v>23.6</v>
      </c>
      <c r="P126" s="35"/>
      <c r="Q126" s="35">
        <v>0.8</v>
      </c>
      <c r="R126" s="35"/>
      <c r="S126" s="35">
        <v>32.799999999999997</v>
      </c>
    </row>
    <row r="127" spans="1:19" s="107" customFormat="1" ht="11.25" customHeight="1">
      <c r="A127" s="248"/>
      <c r="B127" s="248"/>
      <c r="C127" s="248"/>
      <c r="D127" s="217" t="s">
        <v>239</v>
      </c>
      <c r="E127" s="218"/>
      <c r="F127" s="35">
        <v>3.3</v>
      </c>
      <c r="G127" s="35">
        <v>1.5</v>
      </c>
      <c r="H127" s="35">
        <v>0.1</v>
      </c>
      <c r="I127" s="35">
        <v>4.9000000000000004</v>
      </c>
      <c r="J127" s="35"/>
      <c r="K127" s="35">
        <v>12.2</v>
      </c>
      <c r="L127" s="35">
        <v>2.9</v>
      </c>
      <c r="M127" s="35">
        <v>0.1</v>
      </c>
      <c r="N127" s="35" t="s">
        <v>29</v>
      </c>
      <c r="O127" s="35">
        <v>15.2</v>
      </c>
      <c r="P127" s="35"/>
      <c r="Q127" s="35">
        <v>0.5</v>
      </c>
      <c r="R127" s="35"/>
      <c r="S127" s="35">
        <v>20.6</v>
      </c>
    </row>
    <row r="128" spans="1:19" s="107" customFormat="1" ht="11.25" customHeight="1">
      <c r="A128" s="248"/>
      <c r="B128" s="248"/>
      <c r="D128" s="217" t="s">
        <v>240</v>
      </c>
      <c r="E128" s="218">
        <v>6</v>
      </c>
      <c r="F128" s="35">
        <v>6</v>
      </c>
      <c r="G128" s="35">
        <v>3</v>
      </c>
      <c r="H128" s="35">
        <v>0.2</v>
      </c>
      <c r="I128" s="35">
        <v>9.1999999999999993</v>
      </c>
      <c r="J128" s="35"/>
      <c r="K128" s="35">
        <v>34.1</v>
      </c>
      <c r="L128" s="35">
        <v>12.8</v>
      </c>
      <c r="M128" s="35">
        <v>0.6</v>
      </c>
      <c r="N128" s="35">
        <v>0.3</v>
      </c>
      <c r="O128" s="35">
        <v>47.8</v>
      </c>
      <c r="P128" s="35"/>
      <c r="Q128" s="35">
        <v>1.3</v>
      </c>
      <c r="R128" s="35"/>
      <c r="S128" s="35">
        <v>58.2</v>
      </c>
    </row>
    <row r="129" spans="1:19" s="107" customFormat="1" ht="8.4499999999999993" customHeight="1">
      <c r="A129" s="256"/>
      <c r="B129" s="256"/>
      <c r="C129" s="257"/>
      <c r="D129" s="257"/>
      <c r="E129" s="257"/>
      <c r="F129" s="263"/>
      <c r="G129" s="263"/>
      <c r="H129" s="263"/>
      <c r="I129" s="263"/>
      <c r="J129" s="263"/>
      <c r="K129" s="263"/>
      <c r="L129" s="263"/>
      <c r="M129" s="263"/>
      <c r="N129" s="263"/>
      <c r="O129" s="263"/>
      <c r="P129" s="263"/>
      <c r="Q129" s="263"/>
      <c r="R129" s="263"/>
      <c r="S129" s="263"/>
    </row>
    <row r="130" spans="1:19" s="107" customFormat="1" ht="11.25" customHeight="1">
      <c r="A130" s="248"/>
      <c r="B130" s="248"/>
      <c r="C130" s="259"/>
      <c r="D130" s="259"/>
      <c r="E130" s="259"/>
      <c r="F130" s="259"/>
      <c r="G130" s="259"/>
      <c r="H130" s="260"/>
      <c r="I130" s="260"/>
      <c r="J130" s="260"/>
      <c r="K130" s="261"/>
      <c r="L130" s="261"/>
      <c r="M130" s="261"/>
      <c r="N130" s="260"/>
      <c r="O130" s="261"/>
      <c r="P130" s="261"/>
      <c r="Q130" s="261"/>
      <c r="R130" s="261"/>
      <c r="S130" s="262" t="s">
        <v>43</v>
      </c>
    </row>
    <row r="131" spans="1:19" s="107" customFormat="1" ht="11.25" customHeight="1">
      <c r="A131" s="248"/>
      <c r="B131" s="248"/>
      <c r="C131" s="259"/>
      <c r="D131" s="259"/>
      <c r="E131" s="259"/>
      <c r="F131" s="259"/>
      <c r="G131" s="259"/>
      <c r="H131" s="260"/>
      <c r="I131" s="260"/>
      <c r="J131" s="260"/>
      <c r="K131" s="261"/>
      <c r="L131" s="261"/>
      <c r="M131" s="261"/>
      <c r="N131" s="260"/>
      <c r="O131" s="261"/>
      <c r="P131" s="261"/>
      <c r="Q131" s="261"/>
      <c r="R131" s="261"/>
      <c r="S131" s="261"/>
    </row>
    <row r="132" spans="1:19" s="98" customFormat="1" ht="54" customHeight="1" thickBot="1">
      <c r="A132" s="1178" t="s">
        <v>269</v>
      </c>
      <c r="B132" s="1178"/>
      <c r="C132" s="1179"/>
      <c r="D132" s="1179"/>
      <c r="E132" s="1179"/>
      <c r="F132" s="1179"/>
      <c r="G132" s="1179"/>
      <c r="H132" s="1179"/>
      <c r="I132" s="1179"/>
      <c r="J132" s="1179"/>
      <c r="K132" s="1179"/>
      <c r="L132" s="1179"/>
      <c r="M132" s="1179"/>
      <c r="N132" s="1179"/>
      <c r="O132" s="1179"/>
      <c r="P132" s="1179"/>
      <c r="Q132" s="1179"/>
      <c r="R132" s="1179"/>
      <c r="S132" s="1179"/>
    </row>
    <row r="133" spans="1:19" s="101" customFormat="1" ht="16.149999999999999" customHeight="1">
      <c r="A133" s="237" t="str">
        <f>"November 2014"</f>
        <v>November 2014</v>
      </c>
      <c r="B133" s="237"/>
      <c r="C133" s="237"/>
      <c r="D133" s="237"/>
      <c r="E133" s="237"/>
      <c r="F133" s="237"/>
      <c r="G133" s="237"/>
      <c r="H133" s="237"/>
      <c r="I133" s="237"/>
      <c r="J133" s="237"/>
      <c r="K133" s="237"/>
      <c r="L133" s="237"/>
      <c r="M133" s="237"/>
      <c r="N133" s="237"/>
      <c r="O133" s="237"/>
      <c r="P133" s="237"/>
      <c r="Q133" s="237"/>
      <c r="R133" s="237"/>
      <c r="S133" s="238" t="s">
        <v>0</v>
      </c>
    </row>
    <row r="134" spans="1:19" s="101" customFormat="1" ht="16.149999999999999" customHeight="1">
      <c r="A134" s="237" t="s">
        <v>1</v>
      </c>
      <c r="B134" s="237"/>
      <c r="C134" s="237"/>
      <c r="D134" s="237"/>
      <c r="E134" s="237"/>
      <c r="F134" s="237"/>
      <c r="G134" s="237"/>
      <c r="H134" s="239"/>
      <c r="I134" s="239"/>
      <c r="J134" s="239"/>
      <c r="K134" s="239"/>
      <c r="L134" s="239"/>
      <c r="M134" s="239"/>
      <c r="N134" s="239"/>
      <c r="O134" s="239"/>
      <c r="P134" s="239"/>
      <c r="Q134" s="239"/>
      <c r="R134" s="239"/>
    </row>
    <row r="135" spans="1:19" s="107" customFormat="1" ht="11.25" customHeight="1">
      <c r="A135" s="240"/>
      <c r="B135" s="240"/>
      <c r="C135" s="240"/>
      <c r="D135" s="241"/>
      <c r="E135" s="241"/>
      <c r="F135" s="1180" t="s">
        <v>42</v>
      </c>
      <c r="G135" s="1180"/>
      <c r="H135" s="1180"/>
      <c r="I135" s="1180"/>
      <c r="J135" s="148"/>
      <c r="K135" s="1180" t="s">
        <v>45</v>
      </c>
      <c r="L135" s="1180"/>
      <c r="M135" s="1180"/>
      <c r="N135" s="1180"/>
      <c r="O135" s="1180"/>
      <c r="P135" s="242"/>
      <c r="Q135" s="1181" t="s">
        <v>261</v>
      </c>
      <c r="R135" s="243"/>
      <c r="S135" s="1181" t="s">
        <v>102</v>
      </c>
    </row>
    <row r="136" spans="1:19" s="107" customFormat="1" ht="10.9" customHeight="1">
      <c r="A136" s="240"/>
      <c r="B136" s="240"/>
      <c r="C136" s="240"/>
      <c r="D136" s="241"/>
      <c r="E136" s="241"/>
      <c r="F136" s="244"/>
      <c r="G136" s="244"/>
      <c r="H136" s="244"/>
      <c r="I136" s="244"/>
      <c r="J136" s="148"/>
      <c r="K136" s="1183" t="s">
        <v>24</v>
      </c>
      <c r="L136" s="1183"/>
      <c r="M136" s="1183"/>
      <c r="N136" s="1183"/>
      <c r="O136" s="1183"/>
      <c r="P136" s="242"/>
      <c r="Q136" s="1181"/>
      <c r="R136" s="243"/>
      <c r="S136" s="1181"/>
    </row>
    <row r="137" spans="1:19" s="107" customFormat="1" ht="45" customHeight="1">
      <c r="A137" s="241"/>
      <c r="B137" s="241"/>
      <c r="C137" s="241"/>
      <c r="D137" s="241"/>
      <c r="E137" s="245" t="s">
        <v>15</v>
      </c>
      <c r="F137" s="246" t="s">
        <v>262</v>
      </c>
      <c r="G137" s="246" t="s">
        <v>263</v>
      </c>
      <c r="H137" s="246" t="s">
        <v>264</v>
      </c>
      <c r="I137" s="246" t="s">
        <v>165</v>
      </c>
      <c r="J137" s="247"/>
      <c r="K137" s="246" t="s">
        <v>265</v>
      </c>
      <c r="L137" s="246" t="s">
        <v>266</v>
      </c>
      <c r="M137" s="246" t="s">
        <v>267</v>
      </c>
      <c r="N137" s="246" t="s">
        <v>268</v>
      </c>
      <c r="O137" s="246" t="s">
        <v>165</v>
      </c>
      <c r="P137" s="247"/>
      <c r="Q137" s="1182"/>
      <c r="R137" s="243"/>
      <c r="S137" s="1182"/>
    </row>
    <row r="138" spans="1:19" s="107" customFormat="1" ht="9" customHeight="1">
      <c r="A138" s="248"/>
      <c r="B138" s="248"/>
      <c r="C138" s="248"/>
      <c r="D138" s="249"/>
      <c r="E138" s="249"/>
      <c r="F138" s="249"/>
      <c r="G138" s="249"/>
      <c r="H138" s="249"/>
      <c r="I138" s="249"/>
      <c r="J138" s="249"/>
      <c r="K138" s="249"/>
      <c r="L138" s="207" t="s">
        <v>21</v>
      </c>
      <c r="M138" s="249"/>
      <c r="N138" s="249"/>
      <c r="O138" s="249"/>
      <c r="P138" s="249"/>
      <c r="Q138" s="249"/>
      <c r="R138" s="249"/>
      <c r="S138" s="249"/>
    </row>
    <row r="139" spans="1:19" s="107" customFormat="1" ht="13.5" customHeight="1">
      <c r="B139" s="250"/>
      <c r="D139" s="251" t="s">
        <v>249</v>
      </c>
      <c r="E139" s="259"/>
      <c r="F139" s="259"/>
      <c r="G139" s="259"/>
      <c r="H139" s="260"/>
      <c r="I139" s="260"/>
      <c r="J139" s="260"/>
      <c r="K139" s="261"/>
      <c r="L139" s="261"/>
      <c r="M139" s="261"/>
      <c r="N139" s="260"/>
      <c r="O139" s="261"/>
      <c r="P139" s="261"/>
      <c r="Q139" s="261"/>
      <c r="R139" s="261"/>
      <c r="S139" s="261"/>
    </row>
    <row r="140" spans="1:19" s="107" customFormat="1" ht="11.25" customHeight="1">
      <c r="B140" s="250"/>
      <c r="D140" s="251" t="s">
        <v>235</v>
      </c>
      <c r="E140" s="214"/>
      <c r="F140" s="215"/>
      <c r="G140" s="215"/>
      <c r="H140" s="215"/>
      <c r="I140" s="215"/>
      <c r="J140" s="215"/>
      <c r="K140" s="215"/>
      <c r="L140" s="215"/>
      <c r="M140" s="215"/>
      <c r="N140" s="215"/>
      <c r="O140" s="215"/>
      <c r="P140" s="215"/>
      <c r="Q140" s="215"/>
      <c r="R140" s="215"/>
      <c r="S140" s="215"/>
    </row>
    <row r="141" spans="1:19" s="107" customFormat="1" ht="12" customHeight="1">
      <c r="B141" s="250"/>
      <c r="D141" s="115" t="s">
        <v>236</v>
      </c>
      <c r="E141" s="207">
        <v>4</v>
      </c>
      <c r="F141" s="35">
        <v>1.7</v>
      </c>
      <c r="G141" s="35">
        <v>0.8</v>
      </c>
      <c r="H141" s="35" t="s">
        <v>29</v>
      </c>
      <c r="I141" s="35">
        <v>2.6</v>
      </c>
      <c r="J141" s="35"/>
      <c r="K141" s="35">
        <v>6.9</v>
      </c>
      <c r="L141" s="35">
        <v>2.2999999999999998</v>
      </c>
      <c r="M141" s="35">
        <v>0.1</v>
      </c>
      <c r="N141" s="35" t="s">
        <v>29</v>
      </c>
      <c r="O141" s="35">
        <v>9.3000000000000007</v>
      </c>
      <c r="P141" s="35"/>
      <c r="Q141" s="35">
        <v>0.3</v>
      </c>
      <c r="R141" s="35"/>
      <c r="S141" s="35">
        <v>12.2</v>
      </c>
    </row>
    <row r="142" spans="1:19" s="107" customFormat="1" ht="11.25" customHeight="1">
      <c r="A142" s="248"/>
      <c r="B142" s="248"/>
      <c r="C142" s="248"/>
      <c r="D142" s="217" t="s">
        <v>237</v>
      </c>
      <c r="E142" s="218">
        <v>5</v>
      </c>
      <c r="F142" s="35">
        <v>0.6</v>
      </c>
      <c r="G142" s="35">
        <v>0.3</v>
      </c>
      <c r="H142" s="35" t="s">
        <v>29</v>
      </c>
      <c r="I142" s="35">
        <v>0.9</v>
      </c>
      <c r="J142" s="35"/>
      <c r="K142" s="35">
        <v>3.4</v>
      </c>
      <c r="L142" s="35">
        <v>1.3</v>
      </c>
      <c r="M142" s="35">
        <v>0.1</v>
      </c>
      <c r="N142" s="35" t="s">
        <v>29</v>
      </c>
      <c r="O142" s="35">
        <v>4.9000000000000004</v>
      </c>
      <c r="P142" s="35"/>
      <c r="Q142" s="35">
        <v>0.1</v>
      </c>
      <c r="R142" s="35"/>
      <c r="S142" s="35">
        <v>5.9</v>
      </c>
    </row>
    <row r="143" spans="1:19" s="107" customFormat="1" ht="11.25" customHeight="1">
      <c r="A143" s="248"/>
      <c r="B143" s="248"/>
      <c r="C143" s="248"/>
      <c r="D143" s="217" t="s">
        <v>238</v>
      </c>
      <c r="E143" s="218"/>
      <c r="F143" s="35">
        <v>1.1000000000000001</v>
      </c>
      <c r="G143" s="35">
        <v>0.5</v>
      </c>
      <c r="H143" s="35" t="s">
        <v>29</v>
      </c>
      <c r="I143" s="35">
        <v>1.6</v>
      </c>
      <c r="J143" s="35"/>
      <c r="K143" s="35">
        <v>3.5</v>
      </c>
      <c r="L143" s="35">
        <v>0.9</v>
      </c>
      <c r="M143" s="35" t="s">
        <v>29</v>
      </c>
      <c r="N143" s="35" t="s">
        <v>29</v>
      </c>
      <c r="O143" s="35">
        <v>4.4000000000000004</v>
      </c>
      <c r="P143" s="35"/>
      <c r="Q143" s="35">
        <v>0.2</v>
      </c>
      <c r="R143" s="35"/>
      <c r="S143" s="35">
        <v>6.2</v>
      </c>
    </row>
    <row r="144" spans="1:19" s="107" customFormat="1" ht="11.25" customHeight="1">
      <c r="A144" s="248"/>
      <c r="B144" s="248"/>
      <c r="C144" s="248"/>
      <c r="D144" s="217" t="s">
        <v>239</v>
      </c>
      <c r="E144" s="218"/>
      <c r="F144" s="35">
        <v>0.4</v>
      </c>
      <c r="G144" s="35">
        <v>0.2</v>
      </c>
      <c r="H144" s="35" t="s">
        <v>29</v>
      </c>
      <c r="I144" s="35">
        <v>0.6</v>
      </c>
      <c r="J144" s="35"/>
      <c r="K144" s="35">
        <v>1.3</v>
      </c>
      <c r="L144" s="35">
        <v>0.4</v>
      </c>
      <c r="M144" s="35" t="s">
        <v>29</v>
      </c>
      <c r="N144" s="35" t="s">
        <v>29</v>
      </c>
      <c r="O144" s="35">
        <v>1.7</v>
      </c>
      <c r="P144" s="35"/>
      <c r="Q144" s="35">
        <v>0.1</v>
      </c>
      <c r="R144" s="35"/>
      <c r="S144" s="35">
        <v>2.4</v>
      </c>
    </row>
    <row r="145" spans="1:19" s="107" customFormat="1" ht="11.25" customHeight="1">
      <c r="A145" s="248"/>
      <c r="B145" s="248"/>
      <c r="D145" s="217" t="s">
        <v>240</v>
      </c>
      <c r="E145" s="218">
        <v>6</v>
      </c>
      <c r="F145" s="35">
        <v>1</v>
      </c>
      <c r="G145" s="35">
        <v>0.5</v>
      </c>
      <c r="H145" s="35" t="s">
        <v>29</v>
      </c>
      <c r="I145" s="35">
        <v>1.6</v>
      </c>
      <c r="J145" s="35"/>
      <c r="K145" s="35">
        <v>4.7</v>
      </c>
      <c r="L145" s="35">
        <v>1.7</v>
      </c>
      <c r="M145" s="35">
        <v>0.1</v>
      </c>
      <c r="N145" s="35" t="s">
        <v>29</v>
      </c>
      <c r="O145" s="35">
        <v>6.6</v>
      </c>
      <c r="P145" s="35"/>
      <c r="Q145" s="35">
        <v>0.2</v>
      </c>
      <c r="R145" s="35"/>
      <c r="S145" s="35">
        <v>8.3000000000000007</v>
      </c>
    </row>
    <row r="146" spans="1:19" s="107" customFormat="1" ht="6" customHeight="1">
      <c r="A146" s="250"/>
      <c r="B146" s="250"/>
      <c r="C146" s="102"/>
      <c r="D146" s="219"/>
      <c r="E146" s="214"/>
      <c r="F146" s="220"/>
      <c r="G146" s="220"/>
      <c r="H146" s="220"/>
      <c r="I146" s="220"/>
      <c r="J146" s="220"/>
      <c r="K146" s="220"/>
      <c r="L146" s="220"/>
      <c r="M146" s="220"/>
      <c r="N146" s="220"/>
      <c r="O146" s="220"/>
      <c r="P146" s="220"/>
      <c r="Q146" s="220"/>
      <c r="R146" s="220"/>
      <c r="S146" s="220"/>
    </row>
    <row r="147" spans="1:19" s="107" customFormat="1" ht="11.25" customHeight="1">
      <c r="C147" s="102"/>
      <c r="D147" s="251" t="s">
        <v>241</v>
      </c>
      <c r="E147" s="214"/>
      <c r="F147" s="220"/>
      <c r="G147" s="220"/>
      <c r="H147" s="220"/>
      <c r="I147" s="220"/>
      <c r="J147" s="220"/>
      <c r="K147" s="220"/>
      <c r="L147" s="220"/>
      <c r="M147" s="220"/>
      <c r="N147" s="220"/>
      <c r="O147" s="220"/>
      <c r="P147" s="220"/>
      <c r="Q147" s="220"/>
      <c r="R147" s="220"/>
      <c r="S147" s="220"/>
    </row>
    <row r="148" spans="1:19" s="107" customFormat="1" ht="12" customHeight="1">
      <c r="B148" s="250"/>
      <c r="D148" s="115" t="s">
        <v>236</v>
      </c>
      <c r="E148" s="207">
        <v>4</v>
      </c>
      <c r="F148" s="35">
        <v>15.8</v>
      </c>
      <c r="G148" s="35">
        <v>7.2</v>
      </c>
      <c r="H148" s="35">
        <v>0.2</v>
      </c>
      <c r="I148" s="35">
        <v>23.2</v>
      </c>
      <c r="J148" s="35"/>
      <c r="K148" s="35">
        <v>17.8</v>
      </c>
      <c r="L148" s="35">
        <v>6.9</v>
      </c>
      <c r="M148" s="35">
        <v>0.2</v>
      </c>
      <c r="N148" s="35" t="s">
        <v>29</v>
      </c>
      <c r="O148" s="35">
        <v>25</v>
      </c>
      <c r="P148" s="35"/>
      <c r="Q148" s="35">
        <v>1.2</v>
      </c>
      <c r="R148" s="35"/>
      <c r="S148" s="35">
        <v>49.4</v>
      </c>
    </row>
    <row r="149" spans="1:19" s="107" customFormat="1" ht="11.25" customHeight="1">
      <c r="A149" s="248"/>
      <c r="B149" s="248"/>
      <c r="C149" s="248"/>
      <c r="D149" s="217" t="s">
        <v>237</v>
      </c>
      <c r="E149" s="218">
        <v>5</v>
      </c>
      <c r="F149" s="35">
        <v>0.3</v>
      </c>
      <c r="G149" s="35">
        <v>0.2</v>
      </c>
      <c r="H149" s="35" t="s">
        <v>29</v>
      </c>
      <c r="I149" s="35">
        <v>0.5</v>
      </c>
      <c r="J149" s="35"/>
      <c r="K149" s="35">
        <v>1.4</v>
      </c>
      <c r="L149" s="35">
        <v>0.8</v>
      </c>
      <c r="M149" s="35">
        <v>0.1</v>
      </c>
      <c r="N149" s="35" t="s">
        <v>29</v>
      </c>
      <c r="O149" s="35">
        <v>2.2999999999999998</v>
      </c>
      <c r="P149" s="35"/>
      <c r="Q149" s="35">
        <v>0.1</v>
      </c>
      <c r="R149" s="35"/>
      <c r="S149" s="35">
        <v>2.8</v>
      </c>
    </row>
    <row r="150" spans="1:19" s="107" customFormat="1" ht="11.25" customHeight="1">
      <c r="A150" s="248"/>
      <c r="B150" s="248"/>
      <c r="C150" s="248"/>
      <c r="D150" s="217" t="s">
        <v>238</v>
      </c>
      <c r="E150" s="218"/>
      <c r="F150" s="35">
        <v>15.5</v>
      </c>
      <c r="G150" s="35">
        <v>7</v>
      </c>
      <c r="H150" s="35">
        <v>0.2</v>
      </c>
      <c r="I150" s="35">
        <v>22.7</v>
      </c>
      <c r="J150" s="35"/>
      <c r="K150" s="35">
        <v>16.5</v>
      </c>
      <c r="L150" s="35">
        <v>6.1</v>
      </c>
      <c r="M150" s="35">
        <v>0.2</v>
      </c>
      <c r="N150" s="35" t="s">
        <v>29</v>
      </c>
      <c r="O150" s="35">
        <v>22.8</v>
      </c>
      <c r="P150" s="35"/>
      <c r="Q150" s="35">
        <v>1.1000000000000001</v>
      </c>
      <c r="R150" s="35"/>
      <c r="S150" s="35">
        <v>46.6</v>
      </c>
    </row>
    <row r="151" spans="1:19" s="107" customFormat="1" ht="11.25" customHeight="1">
      <c r="A151" s="248"/>
      <c r="B151" s="248"/>
      <c r="C151" s="248"/>
      <c r="D151" s="217" t="s">
        <v>239</v>
      </c>
      <c r="E151" s="218"/>
      <c r="F151" s="35">
        <v>3.6</v>
      </c>
      <c r="G151" s="35">
        <v>1.7</v>
      </c>
      <c r="H151" s="35">
        <v>0.1</v>
      </c>
      <c r="I151" s="35">
        <v>5.3</v>
      </c>
      <c r="J151" s="35"/>
      <c r="K151" s="35">
        <v>6.5</v>
      </c>
      <c r="L151" s="35">
        <v>2.6</v>
      </c>
      <c r="M151" s="35">
        <v>0.1</v>
      </c>
      <c r="N151" s="35" t="s">
        <v>29</v>
      </c>
      <c r="O151" s="35">
        <v>9.1999999999999993</v>
      </c>
      <c r="P151" s="35"/>
      <c r="Q151" s="35">
        <v>0.3</v>
      </c>
      <c r="R151" s="35"/>
      <c r="S151" s="35">
        <v>14.9</v>
      </c>
    </row>
    <row r="152" spans="1:19" s="107" customFormat="1" ht="11.25" customHeight="1">
      <c r="A152" s="248"/>
      <c r="B152" s="248"/>
      <c r="D152" s="217" t="s">
        <v>240</v>
      </c>
      <c r="E152" s="218">
        <v>6</v>
      </c>
      <c r="F152" s="35">
        <v>3.9</v>
      </c>
      <c r="G152" s="35">
        <v>1.8</v>
      </c>
      <c r="H152" s="35">
        <v>0.1</v>
      </c>
      <c r="I152" s="35">
        <v>5.8</v>
      </c>
      <c r="J152" s="35"/>
      <c r="K152" s="35">
        <v>7.9</v>
      </c>
      <c r="L152" s="35">
        <v>3.4</v>
      </c>
      <c r="M152" s="35">
        <v>0.1</v>
      </c>
      <c r="N152" s="35" t="s">
        <v>29</v>
      </c>
      <c r="O152" s="35">
        <v>11.5</v>
      </c>
      <c r="P152" s="35"/>
      <c r="Q152" s="35">
        <v>0.4</v>
      </c>
      <c r="R152" s="35"/>
      <c r="S152" s="35">
        <v>17.7</v>
      </c>
    </row>
    <row r="153" spans="1:19" s="107" customFormat="1" ht="5.45" customHeight="1">
      <c r="A153" s="250"/>
      <c r="B153" s="250"/>
      <c r="C153" s="102"/>
      <c r="D153" s="219"/>
      <c r="E153" s="214"/>
      <c r="F153" s="35"/>
      <c r="G153" s="35"/>
      <c r="H153" s="35"/>
      <c r="I153" s="35"/>
      <c r="J153" s="35"/>
      <c r="K153" s="35"/>
      <c r="L153" s="35"/>
      <c r="M153" s="35"/>
      <c r="N153" s="35"/>
      <c r="O153" s="35"/>
      <c r="P153" s="35"/>
      <c r="Q153" s="35"/>
      <c r="R153" s="35"/>
      <c r="S153" s="35"/>
    </row>
    <row r="154" spans="1:19" s="107" customFormat="1" ht="11.45" customHeight="1">
      <c r="A154" s="250"/>
      <c r="C154" s="102"/>
      <c r="D154" s="251" t="s">
        <v>242</v>
      </c>
      <c r="E154" s="214">
        <v>7</v>
      </c>
      <c r="F154" s="35"/>
      <c r="G154" s="35"/>
      <c r="H154" s="35"/>
      <c r="I154" s="35"/>
      <c r="J154" s="35"/>
      <c r="K154" s="35"/>
      <c r="L154" s="35"/>
      <c r="M154" s="35"/>
      <c r="N154" s="35"/>
      <c r="O154" s="35"/>
      <c r="P154" s="35"/>
      <c r="Q154" s="35"/>
      <c r="R154" s="35"/>
      <c r="S154" s="35"/>
    </row>
    <row r="155" spans="1:19" s="107" customFormat="1" ht="12" customHeight="1">
      <c r="B155" s="250"/>
      <c r="D155" s="115" t="s">
        <v>236</v>
      </c>
      <c r="E155" s="207">
        <v>4</v>
      </c>
      <c r="F155" s="35">
        <v>17.5</v>
      </c>
      <c r="G155" s="35">
        <v>8</v>
      </c>
      <c r="H155" s="35">
        <v>0.3</v>
      </c>
      <c r="I155" s="35">
        <v>25.8</v>
      </c>
      <c r="J155" s="35"/>
      <c r="K155" s="35">
        <v>24.7</v>
      </c>
      <c r="L155" s="35">
        <v>9.1999999999999993</v>
      </c>
      <c r="M155" s="35">
        <v>0.4</v>
      </c>
      <c r="N155" s="35">
        <v>0.1</v>
      </c>
      <c r="O155" s="35">
        <v>34.299999999999997</v>
      </c>
      <c r="P155" s="35"/>
      <c r="Q155" s="35">
        <v>1.5</v>
      </c>
      <c r="R155" s="35"/>
      <c r="S155" s="35">
        <v>61.6</v>
      </c>
    </row>
    <row r="156" spans="1:19" s="107" customFormat="1" ht="11.25" customHeight="1">
      <c r="A156" s="248"/>
      <c r="B156" s="248"/>
      <c r="C156" s="248"/>
      <c r="D156" s="217" t="s">
        <v>237</v>
      </c>
      <c r="E156" s="218">
        <v>5</v>
      </c>
      <c r="F156" s="35">
        <v>0.9</v>
      </c>
      <c r="G156" s="35">
        <v>0.5</v>
      </c>
      <c r="H156" s="35" t="s">
        <v>29</v>
      </c>
      <c r="I156" s="35">
        <v>1.5</v>
      </c>
      <c r="J156" s="35"/>
      <c r="K156" s="35">
        <v>4.8</v>
      </c>
      <c r="L156" s="35">
        <v>2.2000000000000002</v>
      </c>
      <c r="M156" s="35">
        <v>0.1</v>
      </c>
      <c r="N156" s="35" t="s">
        <v>29</v>
      </c>
      <c r="O156" s="35">
        <v>7.1</v>
      </c>
      <c r="P156" s="35"/>
      <c r="Q156" s="35">
        <v>0.2</v>
      </c>
      <c r="R156" s="35"/>
      <c r="S156" s="35">
        <v>8.8000000000000007</v>
      </c>
    </row>
    <row r="157" spans="1:19" s="107" customFormat="1" ht="11.25" customHeight="1">
      <c r="A157" s="248"/>
      <c r="B157" s="248"/>
      <c r="C157" s="248"/>
      <c r="D157" s="217" t="s">
        <v>238</v>
      </c>
      <c r="E157" s="218"/>
      <c r="F157" s="35">
        <v>16.600000000000001</v>
      </c>
      <c r="G157" s="35">
        <v>7.5</v>
      </c>
      <c r="H157" s="35">
        <v>0.2</v>
      </c>
      <c r="I157" s="35">
        <v>24.3</v>
      </c>
      <c r="J157" s="35"/>
      <c r="K157" s="35">
        <v>19.899999999999999</v>
      </c>
      <c r="L157" s="35">
        <v>7</v>
      </c>
      <c r="M157" s="35">
        <v>0.2</v>
      </c>
      <c r="N157" s="35" t="s">
        <v>29</v>
      </c>
      <c r="O157" s="35">
        <v>27.2</v>
      </c>
      <c r="P157" s="35"/>
      <c r="Q157" s="35">
        <v>1.3</v>
      </c>
      <c r="R157" s="35"/>
      <c r="S157" s="35">
        <v>52.9</v>
      </c>
    </row>
    <row r="158" spans="1:19" s="107" customFormat="1" ht="11.25" customHeight="1">
      <c r="A158" s="248"/>
      <c r="B158" s="248"/>
      <c r="C158" s="248"/>
      <c r="D158" s="217" t="s">
        <v>239</v>
      </c>
      <c r="E158" s="218"/>
      <c r="F158" s="35">
        <v>4</v>
      </c>
      <c r="G158" s="35">
        <v>1.9</v>
      </c>
      <c r="H158" s="35">
        <v>0.1</v>
      </c>
      <c r="I158" s="35">
        <v>6</v>
      </c>
      <c r="J158" s="35"/>
      <c r="K158" s="35">
        <v>7.8</v>
      </c>
      <c r="L158" s="35">
        <v>3</v>
      </c>
      <c r="M158" s="35">
        <v>0.1</v>
      </c>
      <c r="N158" s="35" t="s">
        <v>29</v>
      </c>
      <c r="O158" s="35">
        <v>10.9</v>
      </c>
      <c r="P158" s="35"/>
      <c r="Q158" s="35">
        <v>0.4</v>
      </c>
      <c r="R158" s="35"/>
      <c r="S158" s="35">
        <v>17.3</v>
      </c>
    </row>
    <row r="159" spans="1:19" s="107" customFormat="1" ht="11.25" customHeight="1">
      <c r="A159" s="248"/>
      <c r="B159" s="248"/>
      <c r="D159" s="217" t="s">
        <v>240</v>
      </c>
      <c r="E159" s="218">
        <v>6</v>
      </c>
      <c r="F159" s="35">
        <v>4.9000000000000004</v>
      </c>
      <c r="G159" s="35">
        <v>2.4</v>
      </c>
      <c r="H159" s="35">
        <v>0.1</v>
      </c>
      <c r="I159" s="35">
        <v>7.4</v>
      </c>
      <c r="J159" s="35"/>
      <c r="K159" s="35">
        <v>12.6</v>
      </c>
      <c r="L159" s="35">
        <v>5.2</v>
      </c>
      <c r="M159" s="35">
        <v>0.2</v>
      </c>
      <c r="N159" s="35" t="s">
        <v>29</v>
      </c>
      <c r="O159" s="35">
        <v>18</v>
      </c>
      <c r="P159" s="35"/>
      <c r="Q159" s="35">
        <v>0.6</v>
      </c>
      <c r="R159" s="35"/>
      <c r="S159" s="35">
        <v>26</v>
      </c>
    </row>
    <row r="160" spans="1:19" s="107" customFormat="1" ht="6.6" customHeight="1">
      <c r="A160" s="248"/>
      <c r="B160" s="248"/>
      <c r="C160" s="259"/>
      <c r="D160" s="259"/>
      <c r="E160" s="259"/>
      <c r="F160" s="220"/>
      <c r="G160" s="220"/>
      <c r="H160" s="220"/>
      <c r="I160" s="220"/>
      <c r="J160" s="220"/>
      <c r="K160" s="220"/>
      <c r="L160" s="220"/>
      <c r="M160" s="220"/>
      <c r="N160" s="220"/>
      <c r="O160" s="220"/>
      <c r="P160" s="220"/>
      <c r="Q160" s="220"/>
      <c r="R160" s="220"/>
      <c r="S160" s="220"/>
    </row>
    <row r="161" spans="1:19" s="107" customFormat="1" ht="26.45" customHeight="1">
      <c r="A161" s="1185" t="s">
        <v>250</v>
      </c>
      <c r="B161" s="1185"/>
      <c r="C161" s="1185"/>
      <c r="D161" s="1185"/>
      <c r="E161" s="207">
        <v>8</v>
      </c>
      <c r="F161" s="254"/>
      <c r="G161" s="35"/>
      <c r="H161" s="35"/>
      <c r="I161" s="35"/>
      <c r="J161" s="35"/>
      <c r="K161" s="35"/>
      <c r="L161" s="35"/>
      <c r="M161" s="35"/>
      <c r="N161" s="35"/>
      <c r="O161" s="35"/>
      <c r="P161" s="35"/>
      <c r="Q161" s="35"/>
      <c r="R161" s="35"/>
      <c r="S161" s="35"/>
    </row>
    <row r="162" spans="1:19" s="107" customFormat="1" ht="11.25" customHeight="1">
      <c r="A162" s="250"/>
      <c r="B162" s="250"/>
      <c r="D162" s="217" t="s">
        <v>236</v>
      </c>
      <c r="E162" s="207">
        <v>3</v>
      </c>
      <c r="F162" s="35">
        <v>2.1</v>
      </c>
      <c r="G162" s="35">
        <v>1.1000000000000001</v>
      </c>
      <c r="H162" s="35">
        <v>0.1</v>
      </c>
      <c r="I162" s="35">
        <v>3.3</v>
      </c>
      <c r="J162" s="35"/>
      <c r="K162" s="35">
        <v>7.1</v>
      </c>
      <c r="L162" s="35">
        <v>2.5</v>
      </c>
      <c r="M162" s="35">
        <v>0.2</v>
      </c>
      <c r="N162" s="35">
        <v>0.1</v>
      </c>
      <c r="O162" s="35">
        <v>9.8000000000000007</v>
      </c>
      <c r="P162" s="35"/>
      <c r="Q162" s="35">
        <v>0.5</v>
      </c>
      <c r="R162" s="35"/>
      <c r="S162" s="35">
        <v>13.7</v>
      </c>
    </row>
    <row r="163" spans="1:19" s="107" customFormat="1" ht="6.6" customHeight="1">
      <c r="A163" s="250"/>
      <c r="B163" s="250"/>
      <c r="D163" s="259"/>
      <c r="E163" s="259"/>
      <c r="F163" s="254"/>
      <c r="G163" s="254"/>
      <c r="H163" s="254"/>
      <c r="I163" s="254"/>
      <c r="J163" s="254"/>
      <c r="K163" s="254"/>
      <c r="L163" s="254"/>
      <c r="M163" s="254"/>
      <c r="N163" s="254"/>
      <c r="O163" s="254"/>
      <c r="P163" s="254"/>
      <c r="Q163" s="254"/>
      <c r="R163" s="254"/>
      <c r="S163" s="254"/>
    </row>
    <row r="164" spans="1:19" s="107" customFormat="1" ht="13.5" customHeight="1">
      <c r="B164" s="250"/>
      <c r="D164" s="251" t="s">
        <v>251</v>
      </c>
      <c r="E164" s="207">
        <v>9</v>
      </c>
      <c r="F164" s="254"/>
      <c r="G164" s="254"/>
      <c r="H164" s="254"/>
      <c r="I164" s="254"/>
      <c r="J164" s="254"/>
      <c r="K164" s="254"/>
      <c r="L164" s="254"/>
      <c r="M164" s="254"/>
      <c r="N164" s="254"/>
      <c r="O164" s="254"/>
      <c r="P164" s="254"/>
      <c r="Q164" s="254"/>
      <c r="R164" s="254"/>
      <c r="S164" s="254"/>
    </row>
    <row r="165" spans="1:19" s="107" customFormat="1" ht="11.25" customHeight="1">
      <c r="B165" s="250"/>
      <c r="D165" s="251" t="s">
        <v>235</v>
      </c>
      <c r="E165" s="214"/>
      <c r="F165" s="220"/>
      <c r="G165" s="220"/>
      <c r="H165" s="220"/>
      <c r="I165" s="220"/>
      <c r="J165" s="220"/>
      <c r="K165" s="220"/>
      <c r="L165" s="220"/>
      <c r="M165" s="220"/>
      <c r="N165" s="220"/>
      <c r="O165" s="220"/>
      <c r="P165" s="220"/>
      <c r="Q165" s="220"/>
      <c r="R165" s="220"/>
      <c r="S165" s="220"/>
    </row>
    <row r="166" spans="1:19" s="107" customFormat="1" ht="12" customHeight="1">
      <c r="B166" s="250"/>
      <c r="D166" s="115" t="s">
        <v>236</v>
      </c>
      <c r="E166" s="207">
        <v>4</v>
      </c>
      <c r="F166" s="35">
        <v>7.3000000000000007</v>
      </c>
      <c r="G166" s="35">
        <v>3.5</v>
      </c>
      <c r="H166" s="35">
        <v>0.2</v>
      </c>
      <c r="I166" s="35">
        <v>11.1</v>
      </c>
      <c r="J166" s="35"/>
      <c r="K166" s="35">
        <v>58.1</v>
      </c>
      <c r="L166" s="35">
        <v>20.6</v>
      </c>
      <c r="M166" s="35">
        <v>1.2000000000000002</v>
      </c>
      <c r="N166" s="35">
        <v>0.6</v>
      </c>
      <c r="O166" s="35">
        <v>80.399999999999991</v>
      </c>
      <c r="P166" s="35"/>
      <c r="Q166" s="35">
        <v>2.8</v>
      </c>
      <c r="R166" s="35"/>
      <c r="S166" s="35">
        <v>94.2</v>
      </c>
    </row>
    <row r="167" spans="1:19" s="107" customFormat="1" ht="11.25" customHeight="1">
      <c r="A167" s="248"/>
      <c r="B167" s="248"/>
      <c r="C167" s="248"/>
      <c r="D167" s="217" t="s">
        <v>237</v>
      </c>
      <c r="E167" s="218">
        <v>5</v>
      </c>
      <c r="F167" s="35">
        <v>4.6999999999999993</v>
      </c>
      <c r="G167" s="35">
        <v>2.2999999999999998</v>
      </c>
      <c r="H167" s="35">
        <v>0.1</v>
      </c>
      <c r="I167" s="35">
        <v>7.1000000000000005</v>
      </c>
      <c r="J167" s="35"/>
      <c r="K167" s="35">
        <v>46.699999999999996</v>
      </c>
      <c r="L167" s="35">
        <v>17.400000000000002</v>
      </c>
      <c r="M167" s="35">
        <v>0.99999999999999989</v>
      </c>
      <c r="N167" s="35">
        <v>0.6</v>
      </c>
      <c r="O167" s="35">
        <v>65.8</v>
      </c>
      <c r="P167" s="35"/>
      <c r="Q167" s="35">
        <v>1.8</v>
      </c>
      <c r="R167" s="35"/>
      <c r="S167" s="35">
        <v>74.5</v>
      </c>
    </row>
    <row r="168" spans="1:19" s="107" customFormat="1" ht="11.25" customHeight="1">
      <c r="A168" s="248"/>
      <c r="B168" s="248"/>
      <c r="C168" s="248"/>
      <c r="D168" s="217" t="s">
        <v>238</v>
      </c>
      <c r="E168" s="218"/>
      <c r="F168" s="35">
        <v>2.7</v>
      </c>
      <c r="G168" s="35">
        <v>1.1000000000000001</v>
      </c>
      <c r="H168" s="35" t="s">
        <v>29</v>
      </c>
      <c r="I168" s="35">
        <v>3.9</v>
      </c>
      <c r="J168" s="35"/>
      <c r="K168" s="35">
        <v>11.3</v>
      </c>
      <c r="L168" s="35">
        <v>3</v>
      </c>
      <c r="M168" s="35">
        <v>0.1</v>
      </c>
      <c r="N168" s="35" t="s">
        <v>29</v>
      </c>
      <c r="O168" s="35">
        <v>14.700000000000001</v>
      </c>
      <c r="P168" s="35"/>
      <c r="Q168" s="35">
        <v>1</v>
      </c>
      <c r="R168" s="35"/>
      <c r="S168" s="35">
        <v>19.600000000000001</v>
      </c>
    </row>
    <row r="169" spans="1:19" s="107" customFormat="1" ht="11.25" customHeight="1">
      <c r="A169" s="248"/>
      <c r="B169" s="248"/>
      <c r="C169" s="248"/>
      <c r="D169" s="217" t="s">
        <v>239</v>
      </c>
      <c r="E169" s="218"/>
      <c r="F169" s="35">
        <v>1.4</v>
      </c>
      <c r="G169" s="35">
        <v>0.7</v>
      </c>
      <c r="H169" s="35" t="s">
        <v>29</v>
      </c>
      <c r="I169" s="35">
        <v>2</v>
      </c>
      <c r="J169" s="35"/>
      <c r="K169" s="35">
        <v>6.3</v>
      </c>
      <c r="L169" s="35">
        <v>1.9</v>
      </c>
      <c r="M169" s="35">
        <v>0.1</v>
      </c>
      <c r="N169" s="35" t="s">
        <v>29</v>
      </c>
      <c r="O169" s="35">
        <v>8.2000000000000011</v>
      </c>
      <c r="P169" s="35"/>
      <c r="Q169" s="35">
        <v>0.7</v>
      </c>
      <c r="R169" s="35"/>
      <c r="S169" s="35">
        <v>10.8</v>
      </c>
    </row>
    <row r="170" spans="1:19" s="107" customFormat="1" ht="11.25" customHeight="1">
      <c r="A170" s="248"/>
      <c r="B170" s="248"/>
      <c r="D170" s="217" t="s">
        <v>240</v>
      </c>
      <c r="E170" s="218">
        <v>6</v>
      </c>
      <c r="F170" s="35">
        <v>6</v>
      </c>
      <c r="G170" s="35">
        <v>3</v>
      </c>
      <c r="H170" s="35">
        <v>0.1</v>
      </c>
      <c r="I170" s="35">
        <v>9.1999999999999993</v>
      </c>
      <c r="J170" s="35"/>
      <c r="K170" s="35">
        <v>53.100000000000009</v>
      </c>
      <c r="L170" s="35">
        <v>19.3</v>
      </c>
      <c r="M170" s="35">
        <v>1.2000000000000002</v>
      </c>
      <c r="N170" s="35">
        <v>0.6</v>
      </c>
      <c r="O170" s="35">
        <v>74.099999999999994</v>
      </c>
      <c r="P170" s="35"/>
      <c r="Q170" s="35">
        <v>2.5</v>
      </c>
      <c r="R170" s="35"/>
      <c r="S170" s="35">
        <v>85.7</v>
      </c>
    </row>
    <row r="171" spans="1:19" s="107" customFormat="1" ht="5.45" customHeight="1">
      <c r="A171" s="250"/>
      <c r="B171" s="250"/>
      <c r="C171" s="102"/>
      <c r="D171" s="219"/>
      <c r="E171" s="214"/>
      <c r="F171" s="220"/>
      <c r="G171" s="220"/>
      <c r="H171" s="220"/>
      <c r="I171" s="220"/>
      <c r="J171" s="220"/>
      <c r="K171" s="220"/>
      <c r="L171" s="220"/>
      <c r="M171" s="220"/>
      <c r="N171" s="220"/>
      <c r="O171" s="220"/>
      <c r="P171" s="220"/>
      <c r="Q171" s="220"/>
      <c r="R171" s="220"/>
      <c r="S171" s="220"/>
    </row>
    <row r="172" spans="1:19" s="107" customFormat="1" ht="11.25" customHeight="1">
      <c r="C172" s="102"/>
      <c r="D172" s="251" t="s">
        <v>241</v>
      </c>
      <c r="E172" s="214"/>
      <c r="F172" s="220"/>
      <c r="G172" s="220"/>
      <c r="H172" s="220"/>
      <c r="I172" s="220"/>
      <c r="J172" s="220"/>
      <c r="K172" s="220"/>
      <c r="L172" s="220"/>
      <c r="M172" s="220"/>
      <c r="N172" s="220"/>
      <c r="O172" s="220"/>
      <c r="P172" s="220"/>
      <c r="Q172" s="220"/>
      <c r="R172" s="220"/>
      <c r="S172" s="220"/>
    </row>
    <row r="173" spans="1:19" s="107" customFormat="1" ht="12" customHeight="1">
      <c r="B173" s="250"/>
      <c r="D173" s="115" t="s">
        <v>236</v>
      </c>
      <c r="E173" s="207">
        <v>4</v>
      </c>
      <c r="F173" s="35">
        <v>69.400000000000006</v>
      </c>
      <c r="G173" s="35">
        <v>31.9</v>
      </c>
      <c r="H173" s="35">
        <v>1.5</v>
      </c>
      <c r="I173" s="35">
        <v>102.60000000000001</v>
      </c>
      <c r="J173" s="35"/>
      <c r="K173" s="35">
        <v>140.69999999999999</v>
      </c>
      <c r="L173" s="35">
        <v>48.6</v>
      </c>
      <c r="M173" s="35">
        <v>2.4000000000000004</v>
      </c>
      <c r="N173" s="35">
        <v>0.7</v>
      </c>
      <c r="O173" s="35">
        <v>192.6</v>
      </c>
      <c r="P173" s="35"/>
      <c r="Q173" s="35">
        <v>9.8999999999999986</v>
      </c>
      <c r="R173" s="35"/>
      <c r="S173" s="35">
        <v>305.09999999999997</v>
      </c>
    </row>
    <row r="174" spans="1:19" s="107" customFormat="1" ht="11.25" customHeight="1">
      <c r="A174" s="248"/>
      <c r="B174" s="248"/>
      <c r="C174" s="248"/>
      <c r="D174" s="217" t="s">
        <v>237</v>
      </c>
      <c r="E174" s="218">
        <v>5</v>
      </c>
      <c r="F174" s="35">
        <v>20.100000000000001</v>
      </c>
      <c r="G174" s="35">
        <v>10.6</v>
      </c>
      <c r="H174" s="35">
        <v>0.9</v>
      </c>
      <c r="I174" s="35">
        <v>31.5</v>
      </c>
      <c r="J174" s="35"/>
      <c r="K174" s="35">
        <v>72.5</v>
      </c>
      <c r="L174" s="35">
        <v>29.900000000000002</v>
      </c>
      <c r="M174" s="35">
        <v>1.7000000000000002</v>
      </c>
      <c r="N174" s="35">
        <v>0.60000000000000009</v>
      </c>
      <c r="O174" s="35">
        <v>104.49999999999999</v>
      </c>
      <c r="P174" s="35"/>
      <c r="Q174" s="35">
        <v>3.9000000000000004</v>
      </c>
      <c r="R174" s="35"/>
      <c r="S174" s="35">
        <v>139.9</v>
      </c>
    </row>
    <row r="175" spans="1:19" s="107" customFormat="1" ht="11.25" customHeight="1">
      <c r="A175" s="248"/>
      <c r="B175" s="248"/>
      <c r="C175" s="248"/>
      <c r="D175" s="217" t="s">
        <v>238</v>
      </c>
      <c r="E175" s="218"/>
      <c r="F175" s="35">
        <v>49.2</v>
      </c>
      <c r="G175" s="35">
        <v>21.2</v>
      </c>
      <c r="H175" s="35">
        <v>0.60000000000000009</v>
      </c>
      <c r="I175" s="35">
        <v>71</v>
      </c>
      <c r="J175" s="35"/>
      <c r="K175" s="35">
        <v>68.5</v>
      </c>
      <c r="L175" s="35">
        <v>18.8</v>
      </c>
      <c r="M175" s="35">
        <v>0.89999999999999991</v>
      </c>
      <c r="N175" s="35">
        <v>0.1</v>
      </c>
      <c r="O175" s="35">
        <v>88.1</v>
      </c>
      <c r="P175" s="35"/>
      <c r="Q175" s="35">
        <v>6.1</v>
      </c>
      <c r="R175" s="35"/>
      <c r="S175" s="35">
        <v>165.2</v>
      </c>
    </row>
    <row r="176" spans="1:19" s="107" customFormat="1" ht="11.25" customHeight="1">
      <c r="A176" s="248"/>
      <c r="B176" s="248"/>
      <c r="C176" s="248"/>
      <c r="D176" s="217" t="s">
        <v>239</v>
      </c>
      <c r="E176" s="218"/>
      <c r="F176" s="35">
        <v>23.700000000000003</v>
      </c>
      <c r="G176" s="35">
        <v>11.1</v>
      </c>
      <c r="H176" s="35">
        <v>0.30000000000000004</v>
      </c>
      <c r="I176" s="35">
        <v>35</v>
      </c>
      <c r="J176" s="35"/>
      <c r="K176" s="35">
        <v>40.1</v>
      </c>
      <c r="L176" s="35">
        <v>11.2</v>
      </c>
      <c r="M176" s="35">
        <v>0.5</v>
      </c>
      <c r="N176" s="35" t="s">
        <v>29</v>
      </c>
      <c r="O176" s="35">
        <v>52</v>
      </c>
      <c r="P176" s="35"/>
      <c r="Q176" s="35">
        <v>3.8999999999999995</v>
      </c>
      <c r="R176" s="35"/>
      <c r="S176" s="35">
        <v>91.200000000000017</v>
      </c>
    </row>
    <row r="177" spans="1:28" s="107" customFormat="1" ht="11.25" customHeight="1">
      <c r="A177" s="248"/>
      <c r="B177" s="248"/>
      <c r="D177" s="217" t="s">
        <v>240</v>
      </c>
      <c r="E177" s="218">
        <v>6</v>
      </c>
      <c r="F177" s="35">
        <v>43.8</v>
      </c>
      <c r="G177" s="35">
        <v>21.6</v>
      </c>
      <c r="H177" s="35">
        <v>1.2000000000000002</v>
      </c>
      <c r="I177" s="35">
        <v>66.7</v>
      </c>
      <c r="J177" s="35"/>
      <c r="K177" s="35">
        <v>112.60000000000001</v>
      </c>
      <c r="L177" s="35">
        <v>41.199999999999996</v>
      </c>
      <c r="M177" s="35">
        <v>2.1</v>
      </c>
      <c r="N177" s="35">
        <v>0.60000000000000009</v>
      </c>
      <c r="O177" s="35">
        <v>156.80000000000001</v>
      </c>
      <c r="P177" s="35"/>
      <c r="Q177" s="35">
        <v>7.8000000000000007</v>
      </c>
      <c r="R177" s="35"/>
      <c r="S177" s="35">
        <v>231.1</v>
      </c>
    </row>
    <row r="178" spans="1:28" s="107" customFormat="1" ht="5.45" customHeight="1">
      <c r="A178" s="250"/>
      <c r="B178" s="250"/>
      <c r="C178" s="102"/>
      <c r="D178" s="219"/>
      <c r="E178" s="214"/>
      <c r="F178" s="220"/>
      <c r="G178" s="220"/>
      <c r="H178" s="220"/>
      <c r="I178" s="220"/>
      <c r="J178" s="220"/>
      <c r="K178" s="220"/>
      <c r="L178" s="220"/>
      <c r="M178" s="220"/>
      <c r="N178" s="220"/>
      <c r="O178" s="220"/>
      <c r="P178" s="220"/>
      <c r="Q178" s="220"/>
      <c r="R178" s="220"/>
      <c r="S178" s="220"/>
    </row>
    <row r="179" spans="1:28" s="107" customFormat="1" ht="11.45" customHeight="1">
      <c r="A179" s="250"/>
      <c r="C179" s="102"/>
      <c r="D179" s="251" t="s">
        <v>242</v>
      </c>
      <c r="E179" s="214">
        <v>7</v>
      </c>
      <c r="F179" s="220"/>
      <c r="G179" s="220"/>
      <c r="H179" s="220"/>
      <c r="I179" s="220"/>
      <c r="J179" s="220"/>
      <c r="K179" s="220"/>
      <c r="L179" s="220"/>
      <c r="M179" s="220"/>
      <c r="N179" s="220"/>
      <c r="O179" s="220"/>
      <c r="P179" s="220"/>
      <c r="Q179" s="220"/>
      <c r="R179" s="220"/>
      <c r="S179" s="220"/>
    </row>
    <row r="180" spans="1:28" s="107" customFormat="1" ht="12" customHeight="1">
      <c r="B180" s="250"/>
      <c r="D180" s="115" t="s">
        <v>236</v>
      </c>
      <c r="E180" s="207">
        <v>4</v>
      </c>
      <c r="F180" s="35">
        <v>76.599999999999994</v>
      </c>
      <c r="G180" s="35">
        <v>35.4</v>
      </c>
      <c r="H180" s="35">
        <v>1.8</v>
      </c>
      <c r="I180" s="35">
        <v>113.7</v>
      </c>
      <c r="J180" s="35"/>
      <c r="K180" s="35">
        <v>199</v>
      </c>
      <c r="L180" s="35">
        <v>69.399999999999991</v>
      </c>
      <c r="M180" s="35">
        <v>3.6999999999999997</v>
      </c>
      <c r="N180" s="35">
        <v>1.4000000000000001</v>
      </c>
      <c r="O180" s="35">
        <v>273.39999999999998</v>
      </c>
      <c r="P180" s="35"/>
      <c r="Q180" s="35">
        <v>12.6</v>
      </c>
      <c r="R180" s="35"/>
      <c r="S180" s="35">
        <v>399.79999999999995</v>
      </c>
    </row>
    <row r="181" spans="1:28" s="107" customFormat="1" ht="11.25" customHeight="1">
      <c r="A181" s="248"/>
      <c r="B181" s="248"/>
      <c r="C181" s="248"/>
      <c r="D181" s="217" t="s">
        <v>237</v>
      </c>
      <c r="E181" s="218">
        <v>5</v>
      </c>
      <c r="F181" s="35">
        <v>24.7</v>
      </c>
      <c r="G181" s="35">
        <v>12.899999999999999</v>
      </c>
      <c r="H181" s="35">
        <v>0.9</v>
      </c>
      <c r="I181" s="35">
        <v>38.699999999999996</v>
      </c>
      <c r="J181" s="35"/>
      <c r="K181" s="35">
        <v>119.09999999999998</v>
      </c>
      <c r="L181" s="35">
        <v>47.6</v>
      </c>
      <c r="M181" s="35">
        <v>2.6</v>
      </c>
      <c r="N181" s="35">
        <v>1.2</v>
      </c>
      <c r="O181" s="35">
        <v>170.6</v>
      </c>
      <c r="P181" s="35"/>
      <c r="Q181" s="35">
        <v>5.6</v>
      </c>
      <c r="R181" s="35"/>
      <c r="S181" s="35">
        <v>214.89999999999998</v>
      </c>
    </row>
    <row r="182" spans="1:28" s="107" customFormat="1" ht="11.25" customHeight="1">
      <c r="A182" s="248"/>
      <c r="B182" s="248"/>
      <c r="C182" s="248"/>
      <c r="D182" s="217" t="s">
        <v>238</v>
      </c>
      <c r="E182" s="218"/>
      <c r="F182" s="35">
        <v>51.9</v>
      </c>
      <c r="G182" s="35">
        <v>22.4</v>
      </c>
      <c r="H182" s="35">
        <v>0.7</v>
      </c>
      <c r="I182" s="35">
        <v>74.899999999999991</v>
      </c>
      <c r="J182" s="35"/>
      <c r="K182" s="35">
        <v>79.7</v>
      </c>
      <c r="L182" s="35">
        <v>21.8</v>
      </c>
      <c r="M182" s="35">
        <v>1</v>
      </c>
      <c r="N182" s="35">
        <v>0.2</v>
      </c>
      <c r="O182" s="35">
        <v>102.9</v>
      </c>
      <c r="P182" s="35"/>
      <c r="Q182" s="35">
        <v>7.1</v>
      </c>
      <c r="R182" s="35"/>
      <c r="S182" s="35">
        <v>185</v>
      </c>
    </row>
    <row r="183" spans="1:28" s="107" customFormat="1" ht="11.25" customHeight="1">
      <c r="A183" s="248"/>
      <c r="B183" s="248"/>
      <c r="C183" s="248"/>
      <c r="D183" s="217" t="s">
        <v>239</v>
      </c>
      <c r="E183" s="218"/>
      <c r="F183" s="35">
        <v>25</v>
      </c>
      <c r="G183" s="35">
        <v>11.7</v>
      </c>
      <c r="H183" s="35">
        <v>0.4</v>
      </c>
      <c r="I183" s="35">
        <v>37.200000000000003</v>
      </c>
      <c r="J183" s="35"/>
      <c r="K183" s="35">
        <v>46.5</v>
      </c>
      <c r="L183" s="35">
        <v>13</v>
      </c>
      <c r="M183" s="35">
        <v>0.6</v>
      </c>
      <c r="N183" s="35">
        <v>0.1</v>
      </c>
      <c r="O183" s="35">
        <v>60.199999999999996</v>
      </c>
      <c r="P183" s="35"/>
      <c r="Q183" s="35">
        <v>4.7</v>
      </c>
      <c r="R183" s="35"/>
      <c r="S183" s="35">
        <v>101.99999999999999</v>
      </c>
    </row>
    <row r="184" spans="1:28" s="107" customFormat="1" ht="11.25" customHeight="1">
      <c r="A184" s="248"/>
      <c r="B184" s="248"/>
      <c r="D184" s="217" t="s">
        <v>240</v>
      </c>
      <c r="E184" s="218">
        <v>6</v>
      </c>
      <c r="F184" s="35">
        <v>49.800000000000004</v>
      </c>
      <c r="G184" s="35">
        <v>24.7</v>
      </c>
      <c r="H184" s="35">
        <v>1.4000000000000001</v>
      </c>
      <c r="I184" s="35">
        <v>75.8</v>
      </c>
      <c r="J184" s="35"/>
      <c r="K184" s="35">
        <v>165.79999999999998</v>
      </c>
      <c r="L184" s="35">
        <v>60.7</v>
      </c>
      <c r="M184" s="35">
        <v>3.3000000000000003</v>
      </c>
      <c r="N184" s="35">
        <v>1.2</v>
      </c>
      <c r="O184" s="35">
        <v>230.8</v>
      </c>
      <c r="P184" s="35"/>
      <c r="Q184" s="35">
        <v>10.3</v>
      </c>
      <c r="R184" s="35"/>
      <c r="S184" s="35">
        <v>317.09999999999997</v>
      </c>
    </row>
    <row r="185" spans="1:28" s="107" customFormat="1" ht="9.6" customHeight="1">
      <c r="A185" s="248"/>
      <c r="B185" s="248"/>
      <c r="C185" s="259"/>
      <c r="D185" s="259"/>
      <c r="E185" s="259"/>
      <c r="F185" s="215"/>
      <c r="G185" s="215"/>
      <c r="H185" s="215"/>
      <c r="I185" s="215"/>
      <c r="J185" s="215"/>
      <c r="K185" s="215"/>
      <c r="L185" s="215"/>
      <c r="M185" s="215"/>
      <c r="N185" s="215"/>
      <c r="O185" s="215"/>
      <c r="P185" s="215"/>
      <c r="Q185" s="215"/>
      <c r="R185" s="215"/>
      <c r="S185" s="215"/>
    </row>
    <row r="186" spans="1:28" s="107" customFormat="1" ht="11.25" customHeight="1">
      <c r="A186" s="264"/>
      <c r="B186" s="264"/>
      <c r="C186" s="264"/>
      <c r="D186" s="264"/>
      <c r="E186" s="264"/>
      <c r="F186" s="264"/>
      <c r="G186" s="264"/>
      <c r="H186" s="265"/>
      <c r="I186" s="265"/>
      <c r="J186" s="265"/>
      <c r="K186" s="266"/>
      <c r="L186" s="266"/>
      <c r="M186" s="266"/>
      <c r="N186" s="265"/>
      <c r="O186" s="266"/>
      <c r="P186" s="266"/>
      <c r="Q186" s="266"/>
      <c r="R186" s="266"/>
      <c r="S186" s="265" t="s">
        <v>49</v>
      </c>
    </row>
    <row r="187" spans="1:28" s="107" customFormat="1" ht="11.25" customHeight="1">
      <c r="A187" s="228" t="s">
        <v>50</v>
      </c>
      <c r="B187" s="267"/>
      <c r="C187" s="267"/>
      <c r="D187" s="267"/>
      <c r="E187" s="267"/>
      <c r="F187" s="267"/>
      <c r="G187" s="267"/>
      <c r="H187" s="268"/>
      <c r="I187" s="268"/>
      <c r="J187" s="268"/>
      <c r="K187" s="269"/>
      <c r="L187" s="269"/>
      <c r="M187" s="269"/>
      <c r="N187" s="268"/>
      <c r="O187" s="269"/>
      <c r="P187" s="269"/>
      <c r="Q187" s="269"/>
      <c r="R187" s="269"/>
      <c r="S187" s="268"/>
    </row>
    <row r="188" spans="1:28" s="107" customFormat="1" ht="11.25" customHeight="1">
      <c r="A188" s="236" t="str">
        <f>"1."</f>
        <v>1.</v>
      </c>
      <c r="B188" s="236"/>
      <c r="C188" s="236" t="s">
        <v>128</v>
      </c>
      <c r="D188" s="236"/>
      <c r="E188" s="236"/>
      <c r="F188" s="236"/>
      <c r="G188" s="236"/>
      <c r="H188" s="236"/>
      <c r="I188" s="236"/>
      <c r="K188" s="270" t="str">
        <f>"8."</f>
        <v>8.</v>
      </c>
      <c r="L188" s="146" t="s">
        <v>270</v>
      </c>
      <c r="N188" s="101"/>
      <c r="T188" s="101"/>
      <c r="U188" s="236"/>
      <c r="V188" s="236"/>
      <c r="W188" s="236"/>
      <c r="X188" s="236"/>
      <c r="Y188" s="236"/>
      <c r="Z188" s="236"/>
      <c r="AA188" s="236"/>
      <c r="AB188" s="236"/>
    </row>
    <row r="189" spans="1:28" s="107" customFormat="1" ht="11.25" customHeight="1">
      <c r="A189" s="236" t="str">
        <f>"2."</f>
        <v>2.</v>
      </c>
      <c r="B189" s="236"/>
      <c r="C189" s="236" t="s">
        <v>271</v>
      </c>
      <c r="D189" s="236"/>
      <c r="E189" s="236"/>
      <c r="F189" s="236"/>
      <c r="G189" s="236"/>
      <c r="H189" s="236"/>
      <c r="I189" s="236"/>
      <c r="K189" s="271"/>
      <c r="L189" s="146" t="s">
        <v>272</v>
      </c>
      <c r="N189" s="101"/>
      <c r="T189" s="101"/>
      <c r="U189" s="146"/>
      <c r="V189" s="146"/>
      <c r="W189" s="146"/>
      <c r="X189" s="146"/>
      <c r="Y189" s="146"/>
      <c r="Z189" s="146"/>
      <c r="AA189" s="146"/>
      <c r="AB189" s="146"/>
    </row>
    <row r="190" spans="1:28" s="107" customFormat="1" ht="11.25" customHeight="1">
      <c r="A190" s="236" t="str">
        <f>"3."</f>
        <v>3.</v>
      </c>
      <c r="C190" s="107" t="s">
        <v>273</v>
      </c>
      <c r="K190" s="270" t="str">
        <f>"9."</f>
        <v>9.</v>
      </c>
      <c r="L190" s="146" t="s">
        <v>274</v>
      </c>
      <c r="M190" s="259"/>
      <c r="N190" s="236"/>
      <c r="O190" s="146"/>
      <c r="P190" s="146"/>
      <c r="Q190" s="146"/>
      <c r="R190" s="146"/>
      <c r="S190" s="146"/>
      <c r="T190" s="146"/>
      <c r="U190" s="146"/>
      <c r="V190" s="146"/>
      <c r="W190" s="146"/>
      <c r="X190" s="146"/>
      <c r="Y190" s="146"/>
      <c r="Z190" s="146"/>
      <c r="AA190" s="146"/>
      <c r="AB190" s="146"/>
    </row>
    <row r="191" spans="1:28" s="107" customFormat="1" ht="11.25" customHeight="1">
      <c r="A191" s="236" t="str">
        <f>"4."</f>
        <v>4.</v>
      </c>
      <c r="B191" s="236"/>
      <c r="C191" s="236" t="s">
        <v>275</v>
      </c>
      <c r="D191" s="236"/>
      <c r="E191" s="236"/>
      <c r="F191" s="236"/>
      <c r="G191" s="236"/>
      <c r="H191" s="236"/>
      <c r="I191" s="236"/>
      <c r="K191" s="272"/>
      <c r="L191" s="272"/>
      <c r="M191" s="146"/>
      <c r="N191" s="236"/>
    </row>
    <row r="192" spans="1:28" s="107" customFormat="1" ht="11.25" customHeight="1">
      <c r="A192" s="107" t="s">
        <v>280</v>
      </c>
      <c r="L192" s="273" t="s">
        <v>72</v>
      </c>
      <c r="M192" s="249"/>
      <c r="N192" s="236"/>
      <c r="O192" s="146"/>
      <c r="P192" s="146"/>
      <c r="Q192" s="146"/>
      <c r="R192" s="146"/>
      <c r="S192" s="146"/>
      <c r="T192" s="146"/>
      <c r="U192" s="146"/>
      <c r="V192" s="146"/>
      <c r="W192" s="146"/>
      <c r="X192" s="146"/>
      <c r="Y192" s="146"/>
      <c r="Z192" s="146"/>
      <c r="AA192" s="146"/>
      <c r="AB192" s="146"/>
    </row>
    <row r="193" spans="1:28" s="272" customFormat="1" ht="11.25" customHeight="1">
      <c r="A193" s="236" t="str">
        <f>"6."</f>
        <v>6.</v>
      </c>
      <c r="B193" s="107"/>
      <c r="C193" s="107" t="s">
        <v>276</v>
      </c>
      <c r="D193" s="107"/>
      <c r="E193" s="107"/>
      <c r="F193" s="107"/>
      <c r="G193" s="107"/>
      <c r="H193" s="107"/>
      <c r="I193" s="107"/>
      <c r="J193" s="107"/>
      <c r="K193" s="107"/>
      <c r="L193" s="107"/>
      <c r="M193" s="170"/>
      <c r="N193" s="236"/>
      <c r="O193" s="259"/>
      <c r="P193" s="259"/>
      <c r="Q193" s="259"/>
      <c r="R193" s="259"/>
      <c r="S193" s="259"/>
      <c r="T193" s="259"/>
      <c r="U193" s="259"/>
      <c r="V193" s="259"/>
      <c r="W193" s="259"/>
      <c r="X193" s="259"/>
      <c r="Y193" s="259"/>
      <c r="Z193" s="259"/>
      <c r="AA193" s="259"/>
      <c r="AB193" s="259"/>
    </row>
    <row r="194" spans="1:28" s="107" customFormat="1" ht="11.25" customHeight="1">
      <c r="A194" s="236" t="str">
        <f>"7."</f>
        <v>7.</v>
      </c>
      <c r="B194" s="101"/>
      <c r="C194" s="236" t="s">
        <v>277</v>
      </c>
      <c r="J194" s="272"/>
      <c r="K194" s="101"/>
      <c r="L194" s="211" t="s">
        <v>278</v>
      </c>
      <c r="N194" s="236"/>
      <c r="O194" s="146"/>
      <c r="P194" s="146"/>
      <c r="Q194" s="146"/>
      <c r="R194" s="146"/>
      <c r="S194" s="146"/>
      <c r="T194" s="249"/>
      <c r="U194" s="249"/>
      <c r="V194" s="249"/>
      <c r="W194" s="249"/>
      <c r="X194" s="249"/>
      <c r="Y194" s="249"/>
      <c r="Z194" s="249"/>
      <c r="AA194" s="249"/>
      <c r="AB194" s="249"/>
    </row>
    <row r="195" spans="1:28" s="107" customFormat="1" ht="11.25" customHeight="1">
      <c r="A195" s="101"/>
      <c r="B195" s="101"/>
      <c r="C195" s="107" t="s">
        <v>279</v>
      </c>
      <c r="D195" s="101"/>
      <c r="E195" s="101"/>
      <c r="F195" s="101"/>
      <c r="G195" s="101"/>
      <c r="H195" s="101"/>
      <c r="I195" s="101"/>
      <c r="K195" s="101"/>
      <c r="L195" s="211" t="s">
        <v>150</v>
      </c>
      <c r="O195" s="249"/>
      <c r="P195" s="249"/>
      <c r="Q195" s="249"/>
      <c r="R195" s="249"/>
      <c r="S195" s="249"/>
      <c r="T195" s="249"/>
      <c r="U195" s="249"/>
      <c r="V195" s="249"/>
      <c r="W195" s="249"/>
      <c r="X195" s="249"/>
      <c r="Y195" s="249"/>
      <c r="Z195" s="249"/>
      <c r="AA195" s="249"/>
      <c r="AB195" s="249"/>
    </row>
    <row r="196" spans="1:28" s="101" customFormat="1" ht="11.25" customHeight="1">
      <c r="E196" s="236"/>
      <c r="O196" s="170"/>
      <c r="P196" s="170"/>
      <c r="Q196" s="170"/>
      <c r="R196" s="170"/>
      <c r="S196" s="170"/>
      <c r="T196" s="170"/>
      <c r="U196" s="170"/>
      <c r="V196" s="170"/>
      <c r="W196" s="170"/>
      <c r="X196" s="170"/>
      <c r="Y196" s="170"/>
      <c r="Z196" s="170"/>
      <c r="AA196" s="170"/>
      <c r="AB196" s="170"/>
    </row>
    <row r="197" spans="1:28" s="101" customFormat="1" ht="11.25" customHeight="1">
      <c r="E197" s="236"/>
    </row>
    <row r="198" spans="1:28" s="107" customFormat="1" ht="11.25" customHeight="1">
      <c r="A198" s="274"/>
      <c r="B198" s="274"/>
      <c r="C198" s="170"/>
      <c r="D198" s="170"/>
      <c r="E198" s="170"/>
      <c r="F198" s="170"/>
      <c r="G198" s="170"/>
      <c r="H198" s="170"/>
      <c r="I198" s="170"/>
      <c r="L198" s="170"/>
      <c r="M198" s="170"/>
      <c r="N198" s="170"/>
      <c r="O198" s="170"/>
      <c r="P198" s="170"/>
      <c r="Q198" s="170"/>
      <c r="R198" s="170"/>
      <c r="S198" s="170"/>
    </row>
    <row r="199" spans="1:28" ht="11.25" customHeight="1"/>
  </sheetData>
  <mergeCells count="23">
    <mergeCell ref="A161:D161"/>
    <mergeCell ref="A83:D83"/>
    <mergeCell ref="C84:D84"/>
    <mergeCell ref="A132:S132"/>
    <mergeCell ref="F135:I135"/>
    <mergeCell ref="K135:O135"/>
    <mergeCell ref="Q135:Q137"/>
    <mergeCell ref="S135:S137"/>
    <mergeCell ref="K136:O136"/>
    <mergeCell ref="A8:D8"/>
    <mergeCell ref="A30:D30"/>
    <mergeCell ref="A76:S76"/>
    <mergeCell ref="F79:I79"/>
    <mergeCell ref="K79:O79"/>
    <mergeCell ref="Q79:Q81"/>
    <mergeCell ref="S79:S81"/>
    <mergeCell ref="K80:O80"/>
    <mergeCell ref="A1:S1"/>
    <mergeCell ref="F4:I4"/>
    <mergeCell ref="K4:O4"/>
    <mergeCell ref="Q4:Q6"/>
    <mergeCell ref="S4:S6"/>
    <mergeCell ref="K5:O5"/>
  </mergeCells>
  <pageMargins left="0.7" right="0.7" top="0.75" bottom="0.75" header="0.3" footer="0.3"/>
  <pageSetup paperSize="9" scale="75" orientation="portrait" r:id="rId1"/>
  <rowBreaks count="2" manualBreakCount="2">
    <brk id="74" max="16383" man="1"/>
    <brk id="1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04"/>
  <sheetViews>
    <sheetView showGridLines="0" zoomScaleNormal="100" workbookViewId="0">
      <selection sqref="A1:P1"/>
    </sheetView>
  </sheetViews>
  <sheetFormatPr defaultColWidth="11.140625" defaultRowHeight="12.75"/>
  <cols>
    <col min="1" max="1" width="2.42578125" style="10" customWidth="1"/>
    <col min="2" max="2" width="12.28515625" style="10" customWidth="1"/>
    <col min="3" max="3" width="4.7109375" style="4" customWidth="1"/>
    <col min="4" max="4" width="5.28515625" style="10" customWidth="1"/>
    <col min="5" max="5" width="7.140625" style="10" customWidth="1"/>
    <col min="6" max="6" width="8.85546875" style="10" customWidth="1"/>
    <col min="7" max="7" width="7.140625" style="10" customWidth="1"/>
    <col min="8" max="8" width="8.85546875" style="10" customWidth="1"/>
    <col min="9" max="9" width="5" style="10" customWidth="1"/>
    <col min="10" max="10" width="2.7109375" style="10" customWidth="1"/>
    <col min="11" max="11" width="7.140625" style="10" customWidth="1"/>
    <col min="12" max="12" width="7.7109375" style="10" customWidth="1"/>
    <col min="13" max="13" width="8.28515625" style="10" customWidth="1"/>
    <col min="14" max="14" width="6.5703125" style="10" customWidth="1"/>
    <col min="15" max="15" width="8.85546875" style="10" customWidth="1"/>
    <col min="16" max="16" width="5.7109375" style="10" customWidth="1"/>
    <col min="17" max="16384" width="11.140625" style="10"/>
  </cols>
  <sheetData>
    <row r="1" spans="1:26" s="212" customFormat="1" ht="33.6" customHeight="1" thickBot="1">
      <c r="A1" s="1189" t="s">
        <v>281</v>
      </c>
      <c r="B1" s="1189"/>
      <c r="C1" s="1189"/>
      <c r="D1" s="1189"/>
      <c r="E1" s="1189"/>
      <c r="F1" s="1189"/>
      <c r="G1" s="1189"/>
      <c r="H1" s="1189"/>
      <c r="I1" s="1189"/>
      <c r="J1" s="1189"/>
      <c r="K1" s="1189"/>
      <c r="L1" s="1189"/>
      <c r="M1" s="1189"/>
      <c r="N1" s="1189"/>
      <c r="O1" s="1189"/>
      <c r="P1" s="1189"/>
      <c r="Q1" s="276"/>
      <c r="R1" s="276"/>
      <c r="S1" s="276"/>
      <c r="T1" s="276"/>
      <c r="U1" s="276"/>
      <c r="V1" s="276"/>
      <c r="W1" s="276"/>
      <c r="X1" s="276"/>
      <c r="Y1" s="276"/>
      <c r="Z1" s="276"/>
    </row>
    <row r="2" spans="1:26" ht="16.149999999999999" customHeight="1">
      <c r="A2" s="1145" t="str">
        <f>"November 2014"</f>
        <v>November 2014</v>
      </c>
      <c r="B2" s="1145"/>
      <c r="D2" s="1145"/>
      <c r="E2" s="1145"/>
      <c r="F2" s="1145"/>
      <c r="G2" s="1145"/>
      <c r="H2" s="1145"/>
      <c r="I2" s="1145"/>
      <c r="J2" s="1145"/>
      <c r="K2" s="1145"/>
      <c r="L2" s="1145"/>
      <c r="M2" s="1145"/>
      <c r="N2" s="1145"/>
      <c r="O2" s="1145"/>
      <c r="P2" s="1146" t="s">
        <v>0</v>
      </c>
      <c r="Q2" s="1145"/>
      <c r="R2" s="1145"/>
      <c r="S2" s="1145"/>
      <c r="T2" s="1145"/>
      <c r="U2" s="1145"/>
      <c r="V2" s="1145"/>
      <c r="W2" s="1145"/>
      <c r="X2" s="1145"/>
      <c r="Y2" s="1145"/>
      <c r="Z2" s="1145"/>
    </row>
    <row r="3" spans="1:26" ht="16.149999999999999" customHeight="1">
      <c r="A3" s="1190" t="s">
        <v>1</v>
      </c>
      <c r="B3" s="1190"/>
      <c r="C3" s="1190"/>
      <c r="D3" s="1190"/>
      <c r="E3" s="1145"/>
      <c r="F3" s="1145"/>
      <c r="G3" s="1145"/>
      <c r="H3" s="1145"/>
      <c r="I3" s="1145"/>
      <c r="J3" s="1145"/>
      <c r="K3" s="1145"/>
      <c r="L3" s="1145"/>
      <c r="M3" s="1145"/>
      <c r="N3" s="1145"/>
      <c r="O3" s="1145"/>
      <c r="P3" s="1145"/>
      <c r="Q3" s="1145"/>
      <c r="R3" s="1145"/>
      <c r="S3" s="1145"/>
      <c r="T3" s="1145"/>
      <c r="U3" s="1145"/>
      <c r="V3" s="1145"/>
      <c r="W3" s="1145"/>
      <c r="X3" s="1145"/>
      <c r="Y3" s="1145"/>
      <c r="Z3" s="1145"/>
    </row>
    <row r="4" spans="1:26" s="22" customFormat="1" ht="16.5" customHeight="1">
      <c r="A4" s="31"/>
      <c r="B4" s="31"/>
      <c r="C4" s="18"/>
      <c r="D4" s="1191" t="s">
        <v>26</v>
      </c>
      <c r="E4" s="1188"/>
      <c r="F4" s="1188"/>
      <c r="G4" s="1188"/>
      <c r="H4" s="1188"/>
      <c r="I4" s="1188"/>
      <c r="J4" s="31"/>
      <c r="K4" s="1191" t="s">
        <v>42</v>
      </c>
      <c r="L4" s="1188"/>
      <c r="M4" s="1188"/>
      <c r="N4" s="1188"/>
      <c r="O4" s="1188"/>
      <c r="P4" s="1188"/>
    </row>
    <row r="5" spans="1:26" s="22" customFormat="1" ht="46.5" customHeight="1">
      <c r="A5" s="31"/>
      <c r="B5" s="31"/>
      <c r="C5" s="18" t="s">
        <v>15</v>
      </c>
      <c r="D5" s="1150" t="s">
        <v>282</v>
      </c>
      <c r="E5" s="278" t="s">
        <v>283</v>
      </c>
      <c r="F5" s="278" t="s">
        <v>284</v>
      </c>
      <c r="G5" s="1151" t="s">
        <v>285</v>
      </c>
      <c r="H5" s="278" t="s">
        <v>286</v>
      </c>
      <c r="I5" s="1150" t="s">
        <v>165</v>
      </c>
      <c r="J5" s="71"/>
      <c r="K5" s="1150" t="s">
        <v>282</v>
      </c>
      <c r="L5" s="278" t="s">
        <v>283</v>
      </c>
      <c r="M5" s="278" t="s">
        <v>284</v>
      </c>
      <c r="N5" s="1151" t="s">
        <v>285</v>
      </c>
      <c r="O5" s="278" t="s">
        <v>286</v>
      </c>
      <c r="P5" s="1150" t="s">
        <v>165</v>
      </c>
    </row>
    <row r="6" spans="1:26" s="22" customFormat="1" ht="11.25" customHeight="1">
      <c r="A6" s="31"/>
      <c r="B6" s="31"/>
      <c r="C6" s="18"/>
      <c r="D6" s="1150"/>
      <c r="E6" s="25" t="s">
        <v>22</v>
      </c>
      <c r="F6" s="25" t="s">
        <v>23</v>
      </c>
      <c r="G6" s="1150"/>
      <c r="H6" s="25" t="s">
        <v>22</v>
      </c>
      <c r="I6" s="1150"/>
      <c r="J6" s="31"/>
      <c r="K6" s="1150"/>
      <c r="L6" s="25" t="s">
        <v>22</v>
      </c>
      <c r="M6" s="25" t="s">
        <v>23</v>
      </c>
      <c r="N6" s="1150"/>
      <c r="O6" s="25" t="s">
        <v>22</v>
      </c>
      <c r="P6" s="279"/>
    </row>
    <row r="7" spans="1:26" s="22" customFormat="1" ht="11.25" customHeight="1">
      <c r="A7" s="1192" t="s">
        <v>287</v>
      </c>
      <c r="B7" s="1193"/>
      <c r="C7" s="4"/>
      <c r="D7" s="31"/>
      <c r="E7" s="31"/>
      <c r="F7" s="31"/>
      <c r="G7" s="31"/>
      <c r="H7" s="31"/>
      <c r="I7" s="31"/>
      <c r="J7" s="280"/>
      <c r="K7" s="280"/>
      <c r="L7" s="280"/>
      <c r="M7" s="280"/>
      <c r="N7" s="280"/>
      <c r="O7" s="280"/>
      <c r="P7" s="280"/>
    </row>
    <row r="8" spans="1:26" s="22" customFormat="1" ht="11.25" customHeight="1">
      <c r="A8" s="1154"/>
      <c r="B8" s="34" t="s">
        <v>28</v>
      </c>
      <c r="C8" s="281"/>
      <c r="D8" s="35" t="s">
        <v>29</v>
      </c>
      <c r="E8" s="35" t="s">
        <v>29</v>
      </c>
      <c r="F8" s="35">
        <v>1.6</v>
      </c>
      <c r="G8" s="35">
        <v>1.6</v>
      </c>
      <c r="H8" s="35">
        <v>0.1</v>
      </c>
      <c r="I8" s="35">
        <v>1.8</v>
      </c>
      <c r="J8" s="282"/>
      <c r="K8" s="35" t="s">
        <v>29</v>
      </c>
      <c r="L8" s="35" t="s">
        <v>29</v>
      </c>
      <c r="M8" s="35">
        <v>0.4</v>
      </c>
      <c r="N8" s="35">
        <v>0.4</v>
      </c>
      <c r="O8" s="35">
        <v>0.1</v>
      </c>
      <c r="P8" s="35">
        <v>0.4</v>
      </c>
    </row>
    <row r="9" spans="1:26" s="22" customFormat="1" ht="11.25" customHeight="1">
      <c r="A9" s="1154"/>
      <c r="B9" s="34" t="s">
        <v>31</v>
      </c>
      <c r="C9" s="281"/>
      <c r="D9" s="35" t="s">
        <v>29</v>
      </c>
      <c r="E9" s="35">
        <v>0.1</v>
      </c>
      <c r="F9" s="35">
        <v>4.8</v>
      </c>
      <c r="G9" s="35">
        <v>5</v>
      </c>
      <c r="H9" s="35">
        <v>0.4</v>
      </c>
      <c r="I9" s="35">
        <v>5.3</v>
      </c>
      <c r="J9" s="282"/>
      <c r="K9" s="35" t="s">
        <v>29</v>
      </c>
      <c r="L9" s="35">
        <v>0.1</v>
      </c>
      <c r="M9" s="35">
        <v>1</v>
      </c>
      <c r="N9" s="35">
        <v>1</v>
      </c>
      <c r="O9" s="35">
        <v>0.1</v>
      </c>
      <c r="P9" s="35">
        <v>1.1000000000000001</v>
      </c>
    </row>
    <row r="10" spans="1:26" s="22" customFormat="1" ht="11.25" customHeight="1">
      <c r="A10" s="1154"/>
      <c r="B10" s="34" t="s">
        <v>32</v>
      </c>
      <c r="C10" s="281"/>
      <c r="D10" s="35">
        <v>0.1</v>
      </c>
      <c r="E10" s="35">
        <v>0.7</v>
      </c>
      <c r="F10" s="35">
        <v>3.8</v>
      </c>
      <c r="G10" s="35">
        <v>4.5999999999999996</v>
      </c>
      <c r="H10" s="35">
        <v>0.2</v>
      </c>
      <c r="I10" s="35">
        <v>4.8</v>
      </c>
      <c r="J10" s="282"/>
      <c r="K10" s="35" t="s">
        <v>29</v>
      </c>
      <c r="L10" s="35">
        <v>0.2</v>
      </c>
      <c r="M10" s="35">
        <v>0.7</v>
      </c>
      <c r="N10" s="35">
        <v>0.9</v>
      </c>
      <c r="O10" s="35">
        <v>0.1</v>
      </c>
      <c r="P10" s="35">
        <v>1</v>
      </c>
    </row>
    <row r="11" spans="1:26" s="22" customFormat="1" ht="11.25" customHeight="1">
      <c r="A11" s="1154"/>
      <c r="B11" s="34" t="s">
        <v>33</v>
      </c>
      <c r="C11" s="281"/>
      <c r="D11" s="35">
        <v>0.5</v>
      </c>
      <c r="E11" s="35">
        <v>0.9</v>
      </c>
      <c r="F11" s="35">
        <v>2.6</v>
      </c>
      <c r="G11" s="35">
        <v>4</v>
      </c>
      <c r="H11" s="35">
        <v>0.1</v>
      </c>
      <c r="I11" s="35">
        <v>4.0999999999999996</v>
      </c>
      <c r="J11" s="282"/>
      <c r="K11" s="35">
        <v>0.1</v>
      </c>
      <c r="L11" s="35">
        <v>0.2</v>
      </c>
      <c r="M11" s="35">
        <v>0.5</v>
      </c>
      <c r="N11" s="35">
        <v>0.8</v>
      </c>
      <c r="O11" s="35" t="s">
        <v>29</v>
      </c>
      <c r="P11" s="35">
        <v>0.8</v>
      </c>
    </row>
    <row r="12" spans="1:26" s="22" customFormat="1" ht="11.25" customHeight="1">
      <c r="A12" s="1154"/>
      <c r="B12" s="34" t="s">
        <v>34</v>
      </c>
      <c r="C12" s="281"/>
      <c r="D12" s="35">
        <v>0.9</v>
      </c>
      <c r="E12" s="35">
        <v>0.7</v>
      </c>
      <c r="F12" s="35">
        <v>2.1</v>
      </c>
      <c r="G12" s="35">
        <v>3.8</v>
      </c>
      <c r="H12" s="35">
        <v>0.1</v>
      </c>
      <c r="I12" s="35">
        <v>3.9</v>
      </c>
      <c r="J12" s="282"/>
      <c r="K12" s="35">
        <v>0.2</v>
      </c>
      <c r="L12" s="35">
        <v>0.1</v>
      </c>
      <c r="M12" s="35">
        <v>0.4</v>
      </c>
      <c r="N12" s="35">
        <v>0.7</v>
      </c>
      <c r="O12" s="35" t="s">
        <v>29</v>
      </c>
      <c r="P12" s="35">
        <v>0.7</v>
      </c>
    </row>
    <row r="13" spans="1:26" s="22" customFormat="1" ht="11.25" customHeight="1">
      <c r="A13" s="1154"/>
      <c r="B13" s="34" t="s">
        <v>35</v>
      </c>
      <c r="C13" s="281"/>
      <c r="D13" s="35">
        <v>0.9</v>
      </c>
      <c r="E13" s="35">
        <v>0.5</v>
      </c>
      <c r="F13" s="35">
        <v>1.6</v>
      </c>
      <c r="G13" s="35">
        <v>3</v>
      </c>
      <c r="H13" s="35" t="s">
        <v>29</v>
      </c>
      <c r="I13" s="35">
        <v>3</v>
      </c>
      <c r="J13" s="282"/>
      <c r="K13" s="35">
        <v>0.1</v>
      </c>
      <c r="L13" s="35">
        <v>0.1</v>
      </c>
      <c r="M13" s="35">
        <v>0.3</v>
      </c>
      <c r="N13" s="35">
        <v>0.5</v>
      </c>
      <c r="O13" s="35" t="s">
        <v>29</v>
      </c>
      <c r="P13" s="35">
        <v>0.5</v>
      </c>
    </row>
    <row r="14" spans="1:26" s="22" customFormat="1" ht="11.25" customHeight="1">
      <c r="A14" s="1154"/>
      <c r="B14" s="34" t="s">
        <v>36</v>
      </c>
      <c r="C14" s="281"/>
      <c r="D14" s="35">
        <v>0.7</v>
      </c>
      <c r="E14" s="35">
        <v>0.3</v>
      </c>
      <c r="F14" s="35">
        <v>1.2</v>
      </c>
      <c r="G14" s="35">
        <v>2.1</v>
      </c>
      <c r="H14" s="35" t="s">
        <v>29</v>
      </c>
      <c r="I14" s="35">
        <v>2.2000000000000002</v>
      </c>
      <c r="J14" s="282"/>
      <c r="K14" s="35">
        <v>0.1</v>
      </c>
      <c r="L14" s="35">
        <v>0.1</v>
      </c>
      <c r="M14" s="35">
        <v>0.2</v>
      </c>
      <c r="N14" s="35">
        <v>0.4</v>
      </c>
      <c r="O14" s="35" t="s">
        <v>29</v>
      </c>
      <c r="P14" s="35">
        <v>0.4</v>
      </c>
    </row>
    <row r="15" spans="1:26" s="22" customFormat="1" ht="11.25" customHeight="1">
      <c r="A15" s="1154"/>
      <c r="B15" s="34" t="s">
        <v>37</v>
      </c>
      <c r="C15" s="281"/>
      <c r="D15" s="35">
        <v>0.5</v>
      </c>
      <c r="E15" s="35">
        <v>0.1</v>
      </c>
      <c r="F15" s="35">
        <v>0.7</v>
      </c>
      <c r="G15" s="35">
        <v>1.3</v>
      </c>
      <c r="H15" s="35" t="s">
        <v>29</v>
      </c>
      <c r="I15" s="35">
        <v>1.3</v>
      </c>
      <c r="J15" s="282"/>
      <c r="K15" s="35">
        <v>0.1</v>
      </c>
      <c r="L15" s="35" t="s">
        <v>29</v>
      </c>
      <c r="M15" s="35">
        <v>0.1</v>
      </c>
      <c r="N15" s="35">
        <v>0.2</v>
      </c>
      <c r="O15" s="35" t="s">
        <v>29</v>
      </c>
      <c r="P15" s="35">
        <v>0.2</v>
      </c>
    </row>
    <row r="16" spans="1:26" s="22" customFormat="1" ht="11.25" customHeight="1">
      <c r="A16" s="1154"/>
      <c r="B16" s="34" t="s">
        <v>38</v>
      </c>
      <c r="C16" s="281"/>
      <c r="D16" s="35">
        <v>0.2</v>
      </c>
      <c r="E16" s="35" t="s">
        <v>29</v>
      </c>
      <c r="F16" s="35">
        <v>0.3</v>
      </c>
      <c r="G16" s="35">
        <v>0.5</v>
      </c>
      <c r="H16" s="35" t="s">
        <v>29</v>
      </c>
      <c r="I16" s="35">
        <v>0.5</v>
      </c>
      <c r="J16" s="282"/>
      <c r="K16" s="35" t="s">
        <v>29</v>
      </c>
      <c r="L16" s="35" t="s">
        <v>29</v>
      </c>
      <c r="M16" s="35">
        <v>0.1</v>
      </c>
      <c r="N16" s="35">
        <v>0.1</v>
      </c>
      <c r="O16" s="35" t="s">
        <v>29</v>
      </c>
      <c r="P16" s="35">
        <v>0.1</v>
      </c>
    </row>
    <row r="17" spans="1:16" s="22" customFormat="1" ht="11.25" customHeight="1">
      <c r="A17" s="1154"/>
      <c r="B17" s="34" t="s">
        <v>39</v>
      </c>
      <c r="C17" s="281"/>
      <c r="D17" s="35">
        <v>3.9</v>
      </c>
      <c r="E17" s="35">
        <v>3.4</v>
      </c>
      <c r="F17" s="35">
        <v>18.600000000000001</v>
      </c>
      <c r="G17" s="35">
        <v>25.8</v>
      </c>
      <c r="H17" s="35">
        <v>1</v>
      </c>
      <c r="I17" s="35">
        <v>26.8</v>
      </c>
      <c r="J17" s="282"/>
      <c r="K17" s="35">
        <v>0.7</v>
      </c>
      <c r="L17" s="35">
        <v>0.7</v>
      </c>
      <c r="M17" s="35">
        <v>3.6</v>
      </c>
      <c r="N17" s="35">
        <v>5</v>
      </c>
      <c r="O17" s="35">
        <v>0.3</v>
      </c>
      <c r="P17" s="35">
        <v>5.3</v>
      </c>
    </row>
    <row r="18" spans="1:16" s="22" customFormat="1" ht="11.25" customHeight="1">
      <c r="A18" s="1154"/>
      <c r="B18" s="1154"/>
      <c r="C18" s="4"/>
      <c r="D18" s="35"/>
      <c r="E18" s="35"/>
      <c r="F18" s="35"/>
      <c r="G18" s="35"/>
      <c r="H18" s="35"/>
      <c r="I18" s="35"/>
      <c r="J18" s="282"/>
      <c r="K18" s="35"/>
      <c r="L18" s="35"/>
      <c r="M18" s="35"/>
      <c r="N18" s="35"/>
      <c r="O18" s="35"/>
      <c r="P18" s="35"/>
    </row>
    <row r="19" spans="1:16" s="22" customFormat="1" ht="11.25" customHeight="1">
      <c r="A19" s="1194" t="s">
        <v>288</v>
      </c>
      <c r="B19" s="1193"/>
      <c r="C19" s="4"/>
      <c r="D19" s="35"/>
      <c r="E19" s="35"/>
      <c r="F19" s="35"/>
      <c r="G19" s="35"/>
      <c r="H19" s="35"/>
      <c r="I19" s="35"/>
      <c r="J19" s="282"/>
      <c r="K19" s="35"/>
      <c r="L19" s="35"/>
      <c r="M19" s="35"/>
      <c r="N19" s="35"/>
      <c r="O19" s="35"/>
      <c r="P19" s="35"/>
    </row>
    <row r="20" spans="1:16" s="22" customFormat="1" ht="11.25" customHeight="1">
      <c r="A20" s="1154"/>
      <c r="B20" s="34" t="s">
        <v>28</v>
      </c>
      <c r="C20" s="281"/>
      <c r="D20" s="35" t="s">
        <v>29</v>
      </c>
      <c r="E20" s="35" t="s">
        <v>29</v>
      </c>
      <c r="F20" s="35">
        <v>12.3</v>
      </c>
      <c r="G20" s="35">
        <v>12.3</v>
      </c>
      <c r="H20" s="35">
        <v>0.6</v>
      </c>
      <c r="I20" s="35">
        <v>12.9</v>
      </c>
      <c r="J20" s="282"/>
      <c r="K20" s="35" t="s">
        <v>29</v>
      </c>
      <c r="L20" s="35" t="s">
        <v>29</v>
      </c>
      <c r="M20" s="35">
        <v>2.5</v>
      </c>
      <c r="N20" s="35">
        <v>2.6</v>
      </c>
      <c r="O20" s="35">
        <v>0.2</v>
      </c>
      <c r="P20" s="35">
        <v>2.8</v>
      </c>
    </row>
    <row r="21" spans="1:16" s="22" customFormat="1" ht="11.25" customHeight="1">
      <c r="A21" s="1154"/>
      <c r="B21" s="34" t="s">
        <v>31</v>
      </c>
      <c r="C21" s="281"/>
      <c r="D21" s="35" t="s">
        <v>29</v>
      </c>
      <c r="E21" s="35">
        <v>0.6</v>
      </c>
      <c r="F21" s="35">
        <v>27.7</v>
      </c>
      <c r="G21" s="35">
        <v>28.2</v>
      </c>
      <c r="H21" s="35">
        <v>1</v>
      </c>
      <c r="I21" s="35">
        <v>29.2</v>
      </c>
      <c r="J21" s="282"/>
      <c r="K21" s="35" t="s">
        <v>29</v>
      </c>
      <c r="L21" s="35">
        <v>0.2</v>
      </c>
      <c r="M21" s="35">
        <v>5.5</v>
      </c>
      <c r="N21" s="35">
        <v>5.6</v>
      </c>
      <c r="O21" s="35">
        <v>0.3</v>
      </c>
      <c r="P21" s="35">
        <v>5.9</v>
      </c>
    </row>
    <row r="22" spans="1:16" s="22" customFormat="1" ht="11.25" customHeight="1">
      <c r="A22" s="1154"/>
      <c r="B22" s="34" t="s">
        <v>32</v>
      </c>
      <c r="C22" s="281"/>
      <c r="D22" s="35">
        <v>0.2</v>
      </c>
      <c r="E22" s="35">
        <v>2.5</v>
      </c>
      <c r="F22" s="35">
        <v>21.9</v>
      </c>
      <c r="G22" s="35">
        <v>24.6</v>
      </c>
      <c r="H22" s="35">
        <v>0.4</v>
      </c>
      <c r="I22" s="35">
        <v>25</v>
      </c>
      <c r="J22" s="282"/>
      <c r="K22" s="35">
        <v>0.1</v>
      </c>
      <c r="L22" s="35">
        <v>0.6</v>
      </c>
      <c r="M22" s="35">
        <v>3.9</v>
      </c>
      <c r="N22" s="35">
        <v>4.5999999999999996</v>
      </c>
      <c r="O22" s="35">
        <v>0.1</v>
      </c>
      <c r="P22" s="35">
        <v>4.7</v>
      </c>
    </row>
    <row r="23" spans="1:16" s="22" customFormat="1" ht="11.25" customHeight="1">
      <c r="A23" s="1154"/>
      <c r="B23" s="34" t="s">
        <v>33</v>
      </c>
      <c r="C23" s="281"/>
      <c r="D23" s="35">
        <v>0.8</v>
      </c>
      <c r="E23" s="35">
        <v>3.1</v>
      </c>
      <c r="F23" s="35">
        <v>16.600000000000001</v>
      </c>
      <c r="G23" s="35">
        <v>20.6</v>
      </c>
      <c r="H23" s="35">
        <v>0.3</v>
      </c>
      <c r="I23" s="35">
        <v>20.9</v>
      </c>
      <c r="J23" s="282"/>
      <c r="K23" s="35">
        <v>0.2</v>
      </c>
      <c r="L23" s="35">
        <v>0.6</v>
      </c>
      <c r="M23" s="35">
        <v>2.9</v>
      </c>
      <c r="N23" s="35">
        <v>3.7</v>
      </c>
      <c r="O23" s="35">
        <v>0.1</v>
      </c>
      <c r="P23" s="35">
        <v>3.8</v>
      </c>
    </row>
    <row r="24" spans="1:16" s="22" customFormat="1" ht="11.25" customHeight="1">
      <c r="A24" s="1154"/>
      <c r="B24" s="34" t="s">
        <v>34</v>
      </c>
      <c r="C24" s="281"/>
      <c r="D24" s="35">
        <v>1.9</v>
      </c>
      <c r="E24" s="35">
        <v>3.1</v>
      </c>
      <c r="F24" s="35">
        <v>15</v>
      </c>
      <c r="G24" s="35">
        <v>20</v>
      </c>
      <c r="H24" s="35">
        <v>0.4</v>
      </c>
      <c r="I24" s="35">
        <v>20.399999999999999</v>
      </c>
      <c r="J24" s="282"/>
      <c r="K24" s="35">
        <v>0.3</v>
      </c>
      <c r="L24" s="35">
        <v>0.6</v>
      </c>
      <c r="M24" s="35">
        <v>2.5</v>
      </c>
      <c r="N24" s="35">
        <v>3.4</v>
      </c>
      <c r="O24" s="35">
        <v>0.1</v>
      </c>
      <c r="P24" s="35">
        <v>3.5</v>
      </c>
    </row>
    <row r="25" spans="1:16" s="22" customFormat="1" ht="11.25" customHeight="1">
      <c r="A25" s="1154"/>
      <c r="B25" s="34" t="s">
        <v>35</v>
      </c>
      <c r="C25" s="281"/>
      <c r="D25" s="35">
        <v>2.2999999999999998</v>
      </c>
      <c r="E25" s="35">
        <v>2.5</v>
      </c>
      <c r="F25" s="35">
        <v>13.1</v>
      </c>
      <c r="G25" s="35">
        <v>18</v>
      </c>
      <c r="H25" s="35">
        <v>0.3</v>
      </c>
      <c r="I25" s="35">
        <v>18.3</v>
      </c>
      <c r="J25" s="282"/>
      <c r="K25" s="35">
        <v>0.3</v>
      </c>
      <c r="L25" s="35">
        <v>0.4</v>
      </c>
      <c r="M25" s="35">
        <v>2.1</v>
      </c>
      <c r="N25" s="35">
        <v>2.8</v>
      </c>
      <c r="O25" s="35">
        <v>0.1</v>
      </c>
      <c r="P25" s="35">
        <v>2.9</v>
      </c>
    </row>
    <row r="26" spans="1:16" s="22" customFormat="1" ht="11.25" customHeight="1">
      <c r="A26" s="1154"/>
      <c r="B26" s="34" t="s">
        <v>36</v>
      </c>
      <c r="C26" s="281"/>
      <c r="D26" s="35">
        <v>2.2999999999999998</v>
      </c>
      <c r="E26" s="35">
        <v>1.9</v>
      </c>
      <c r="F26" s="35">
        <v>9.9</v>
      </c>
      <c r="G26" s="35">
        <v>14.1</v>
      </c>
      <c r="H26" s="35">
        <v>0.2</v>
      </c>
      <c r="I26" s="35">
        <v>14.3</v>
      </c>
      <c r="J26" s="282"/>
      <c r="K26" s="35">
        <v>0.3</v>
      </c>
      <c r="L26" s="35">
        <v>0.3</v>
      </c>
      <c r="M26" s="35">
        <v>1.5</v>
      </c>
      <c r="N26" s="35">
        <v>2.2000000000000002</v>
      </c>
      <c r="O26" s="35">
        <v>0.1</v>
      </c>
      <c r="P26" s="35">
        <v>2.2000000000000002</v>
      </c>
    </row>
    <row r="27" spans="1:16" s="22" customFormat="1" ht="11.25" customHeight="1">
      <c r="A27" s="1154"/>
      <c r="B27" s="34" t="s">
        <v>37</v>
      </c>
      <c r="C27" s="281"/>
      <c r="D27" s="35">
        <v>2.1</v>
      </c>
      <c r="E27" s="35">
        <v>1.4</v>
      </c>
      <c r="F27" s="35">
        <v>7.1</v>
      </c>
      <c r="G27" s="35">
        <v>10.6</v>
      </c>
      <c r="H27" s="35">
        <v>0.2</v>
      </c>
      <c r="I27" s="35">
        <v>10.7</v>
      </c>
      <c r="J27" s="282"/>
      <c r="K27" s="35">
        <v>0.3</v>
      </c>
      <c r="L27" s="35">
        <v>0.2</v>
      </c>
      <c r="M27" s="35">
        <v>1.1000000000000001</v>
      </c>
      <c r="N27" s="35">
        <v>1.6</v>
      </c>
      <c r="O27" s="35" t="s">
        <v>29</v>
      </c>
      <c r="P27" s="35">
        <v>1.6</v>
      </c>
    </row>
    <row r="28" spans="1:16" s="22" customFormat="1" ht="11.25" customHeight="1">
      <c r="A28" s="1154"/>
      <c r="B28" s="34" t="s">
        <v>38</v>
      </c>
      <c r="C28" s="281"/>
      <c r="D28" s="35">
        <v>0.7</v>
      </c>
      <c r="E28" s="35">
        <v>0.4</v>
      </c>
      <c r="F28" s="35">
        <v>2.2999999999999998</v>
      </c>
      <c r="G28" s="35">
        <v>3.4</v>
      </c>
      <c r="H28" s="35">
        <v>0.1</v>
      </c>
      <c r="I28" s="35">
        <v>3.5</v>
      </c>
      <c r="J28" s="282"/>
      <c r="K28" s="35">
        <v>0.1</v>
      </c>
      <c r="L28" s="35">
        <v>0.1</v>
      </c>
      <c r="M28" s="35">
        <v>0.4</v>
      </c>
      <c r="N28" s="35">
        <v>0.6</v>
      </c>
      <c r="O28" s="35" t="s">
        <v>29</v>
      </c>
      <c r="P28" s="35">
        <v>0.6</v>
      </c>
    </row>
    <row r="29" spans="1:16" s="22" customFormat="1" ht="11.25" customHeight="1">
      <c r="A29" s="1154"/>
      <c r="B29" s="34" t="s">
        <v>39</v>
      </c>
      <c r="C29" s="281"/>
      <c r="D29" s="35">
        <v>10.4</v>
      </c>
      <c r="E29" s="35">
        <v>15.4</v>
      </c>
      <c r="F29" s="35">
        <v>126</v>
      </c>
      <c r="G29" s="35">
        <v>151.69999999999999</v>
      </c>
      <c r="H29" s="35">
        <v>3.5</v>
      </c>
      <c r="I29" s="35">
        <v>155.30000000000001</v>
      </c>
      <c r="J29" s="282"/>
      <c r="K29" s="35">
        <v>1.6</v>
      </c>
      <c r="L29" s="35">
        <v>3</v>
      </c>
      <c r="M29" s="35">
        <v>22.5</v>
      </c>
      <c r="N29" s="35">
        <v>27</v>
      </c>
      <c r="O29" s="35">
        <v>1.1000000000000001</v>
      </c>
      <c r="P29" s="35">
        <v>28.1</v>
      </c>
    </row>
    <row r="30" spans="1:16" s="22" customFormat="1" ht="11.25" customHeight="1">
      <c r="A30" s="1154"/>
      <c r="B30" s="1154"/>
      <c r="C30" s="4"/>
      <c r="D30" s="35"/>
      <c r="E30" s="35"/>
      <c r="F30" s="35"/>
      <c r="G30" s="35"/>
      <c r="H30" s="35"/>
      <c r="I30" s="35"/>
      <c r="J30" s="282"/>
      <c r="K30" s="35"/>
      <c r="L30" s="35"/>
      <c r="M30" s="35"/>
      <c r="N30" s="35"/>
      <c r="O30" s="35"/>
      <c r="P30" s="35"/>
    </row>
    <row r="31" spans="1:16" s="22" customFormat="1" ht="13.5" customHeight="1">
      <c r="A31" s="1194" t="s">
        <v>289</v>
      </c>
      <c r="B31" s="1193"/>
      <c r="C31" s="4">
        <v>6</v>
      </c>
      <c r="D31" s="35"/>
      <c r="E31" s="35"/>
      <c r="F31" s="35"/>
      <c r="G31" s="35"/>
      <c r="H31" s="35"/>
      <c r="I31" s="35"/>
      <c r="J31" s="282"/>
      <c r="K31" s="35"/>
      <c r="L31" s="35"/>
      <c r="M31" s="35"/>
      <c r="N31" s="35"/>
      <c r="O31" s="35"/>
      <c r="P31" s="35"/>
    </row>
    <row r="32" spans="1:16" s="22" customFormat="1" ht="11.25" customHeight="1">
      <c r="A32" s="1154"/>
      <c r="B32" s="34" t="s">
        <v>28</v>
      </c>
      <c r="C32" s="281"/>
      <c r="D32" s="35" t="s">
        <v>29</v>
      </c>
      <c r="E32" s="35" t="s">
        <v>29</v>
      </c>
      <c r="F32" s="35">
        <v>13.9</v>
      </c>
      <c r="G32" s="35">
        <v>13.9</v>
      </c>
      <c r="H32" s="35">
        <v>0.8</v>
      </c>
      <c r="I32" s="35">
        <v>14.7</v>
      </c>
      <c r="J32" s="282"/>
      <c r="K32" s="35" t="s">
        <v>29</v>
      </c>
      <c r="L32" s="35" t="s">
        <v>29</v>
      </c>
      <c r="M32" s="35">
        <v>2.9</v>
      </c>
      <c r="N32" s="35">
        <v>2.9</v>
      </c>
      <c r="O32" s="35">
        <v>0.3</v>
      </c>
      <c r="P32" s="35">
        <v>3.2</v>
      </c>
    </row>
    <row r="33" spans="1:26" s="22" customFormat="1" ht="11.25" customHeight="1">
      <c r="A33" s="1154"/>
      <c r="B33" s="34" t="s">
        <v>31</v>
      </c>
      <c r="C33" s="281"/>
      <c r="D33" s="35" t="s">
        <v>29</v>
      </c>
      <c r="E33" s="35">
        <v>0.7</v>
      </c>
      <c r="F33" s="35">
        <v>32.5</v>
      </c>
      <c r="G33" s="35">
        <v>33.200000000000003</v>
      </c>
      <c r="H33" s="35">
        <v>1.4</v>
      </c>
      <c r="I33" s="35">
        <v>34.6</v>
      </c>
      <c r="J33" s="282"/>
      <c r="K33" s="35" t="s">
        <v>29</v>
      </c>
      <c r="L33" s="35">
        <v>0.2</v>
      </c>
      <c r="M33" s="35">
        <v>6.4</v>
      </c>
      <c r="N33" s="35">
        <v>6.6</v>
      </c>
      <c r="O33" s="35">
        <v>0.4</v>
      </c>
      <c r="P33" s="35">
        <v>7</v>
      </c>
    </row>
    <row r="34" spans="1:26" s="22" customFormat="1" ht="11.25" customHeight="1">
      <c r="A34" s="1154"/>
      <c r="B34" s="34" t="s">
        <v>32</v>
      </c>
      <c r="C34" s="281"/>
      <c r="D34" s="35">
        <v>0.3</v>
      </c>
      <c r="E34" s="35">
        <v>3.2</v>
      </c>
      <c r="F34" s="35">
        <v>25.7</v>
      </c>
      <c r="G34" s="35">
        <v>29.2</v>
      </c>
      <c r="H34" s="35">
        <v>0.6</v>
      </c>
      <c r="I34" s="35">
        <v>29.8</v>
      </c>
      <c r="J34" s="282"/>
      <c r="K34" s="35">
        <v>0.1</v>
      </c>
      <c r="L34" s="35">
        <v>0.7</v>
      </c>
      <c r="M34" s="35">
        <v>4.7</v>
      </c>
      <c r="N34" s="35">
        <v>5.5</v>
      </c>
      <c r="O34" s="35">
        <v>0.2</v>
      </c>
      <c r="P34" s="35">
        <v>5.7</v>
      </c>
    </row>
    <row r="35" spans="1:26" s="22" customFormat="1" ht="11.25" customHeight="1">
      <c r="A35" s="1154"/>
      <c r="B35" s="34" t="s">
        <v>33</v>
      </c>
      <c r="C35" s="281"/>
      <c r="D35" s="35">
        <v>1.4</v>
      </c>
      <c r="E35" s="35">
        <v>3.9</v>
      </c>
      <c r="F35" s="35">
        <v>19.3</v>
      </c>
      <c r="G35" s="35">
        <v>24.6</v>
      </c>
      <c r="H35" s="35">
        <v>0.4</v>
      </c>
      <c r="I35" s="35">
        <v>25</v>
      </c>
      <c r="J35" s="282"/>
      <c r="K35" s="35">
        <v>0.3</v>
      </c>
      <c r="L35" s="35">
        <v>0.8</v>
      </c>
      <c r="M35" s="35">
        <v>3.4</v>
      </c>
      <c r="N35" s="35">
        <v>4.5</v>
      </c>
      <c r="O35" s="35">
        <v>0.1</v>
      </c>
      <c r="P35" s="35">
        <v>4.5999999999999996</v>
      </c>
    </row>
    <row r="36" spans="1:26" s="22" customFormat="1" ht="11.25" customHeight="1">
      <c r="A36" s="1154"/>
      <c r="B36" s="34" t="s">
        <v>34</v>
      </c>
      <c r="C36" s="281"/>
      <c r="D36" s="35">
        <v>2.8</v>
      </c>
      <c r="E36" s="35">
        <v>3.8</v>
      </c>
      <c r="F36" s="35">
        <v>17.2</v>
      </c>
      <c r="G36" s="35">
        <v>23.8</v>
      </c>
      <c r="H36" s="35">
        <v>0.5</v>
      </c>
      <c r="I36" s="35">
        <v>24.2</v>
      </c>
      <c r="J36" s="282"/>
      <c r="K36" s="35">
        <v>0.5</v>
      </c>
      <c r="L36" s="35">
        <v>0.7</v>
      </c>
      <c r="M36" s="35">
        <v>2.9</v>
      </c>
      <c r="N36" s="35">
        <v>4.0999999999999996</v>
      </c>
      <c r="O36" s="35">
        <v>0.1</v>
      </c>
      <c r="P36" s="35">
        <v>4.2</v>
      </c>
    </row>
    <row r="37" spans="1:26" s="22" customFormat="1" ht="11.25" customHeight="1">
      <c r="A37" s="1154"/>
      <c r="B37" s="34" t="s">
        <v>35</v>
      </c>
      <c r="C37" s="281"/>
      <c r="D37" s="35">
        <v>3.2</v>
      </c>
      <c r="E37" s="35">
        <v>3</v>
      </c>
      <c r="F37" s="35">
        <v>14.7</v>
      </c>
      <c r="G37" s="35">
        <v>21</v>
      </c>
      <c r="H37" s="35">
        <v>0.4</v>
      </c>
      <c r="I37" s="35">
        <v>21.3</v>
      </c>
      <c r="J37" s="282"/>
      <c r="K37" s="35">
        <v>0.4</v>
      </c>
      <c r="L37" s="35">
        <v>0.5</v>
      </c>
      <c r="M37" s="35">
        <v>2.4</v>
      </c>
      <c r="N37" s="35">
        <v>3.3</v>
      </c>
      <c r="O37" s="35">
        <v>0.1</v>
      </c>
      <c r="P37" s="35">
        <v>3.4</v>
      </c>
    </row>
    <row r="38" spans="1:26" s="22" customFormat="1" ht="11.25" customHeight="1">
      <c r="A38" s="1154"/>
      <c r="B38" s="34" t="s">
        <v>36</v>
      </c>
      <c r="C38" s="281"/>
      <c r="D38" s="35">
        <v>3</v>
      </c>
      <c r="E38" s="35">
        <v>2.1</v>
      </c>
      <c r="F38" s="35">
        <v>11.1</v>
      </c>
      <c r="G38" s="35">
        <v>16.2</v>
      </c>
      <c r="H38" s="35">
        <v>0.3</v>
      </c>
      <c r="I38" s="35">
        <v>16.5</v>
      </c>
      <c r="J38" s="282"/>
      <c r="K38" s="35">
        <v>0.4</v>
      </c>
      <c r="L38" s="35">
        <v>0.4</v>
      </c>
      <c r="M38" s="35">
        <v>1.7</v>
      </c>
      <c r="N38" s="35">
        <v>2.5</v>
      </c>
      <c r="O38" s="35">
        <v>0.1</v>
      </c>
      <c r="P38" s="35">
        <v>2.6</v>
      </c>
    </row>
    <row r="39" spans="1:26" s="22" customFormat="1" ht="11.25" customHeight="1">
      <c r="A39" s="1154"/>
      <c r="B39" s="34" t="s">
        <v>37</v>
      </c>
      <c r="C39" s="281"/>
      <c r="D39" s="35">
        <v>2.6</v>
      </c>
      <c r="E39" s="35">
        <v>1.5</v>
      </c>
      <c r="F39" s="35">
        <v>7.7</v>
      </c>
      <c r="G39" s="35">
        <v>11.9</v>
      </c>
      <c r="H39" s="35">
        <v>0.2</v>
      </c>
      <c r="I39" s="35">
        <v>12.1</v>
      </c>
      <c r="J39" s="282"/>
      <c r="K39" s="35">
        <v>0.4</v>
      </c>
      <c r="L39" s="35">
        <v>0.3</v>
      </c>
      <c r="M39" s="35">
        <v>1.2</v>
      </c>
      <c r="N39" s="35">
        <v>1.8</v>
      </c>
      <c r="O39" s="35" t="s">
        <v>29</v>
      </c>
      <c r="P39" s="35">
        <v>1.9</v>
      </c>
    </row>
    <row r="40" spans="1:26" s="22" customFormat="1" ht="11.25" customHeight="1">
      <c r="A40" s="1154"/>
      <c r="B40" s="34" t="s">
        <v>38</v>
      </c>
      <c r="C40" s="281"/>
      <c r="D40" s="35">
        <v>0.9</v>
      </c>
      <c r="E40" s="35">
        <v>0.4</v>
      </c>
      <c r="F40" s="35">
        <v>2.6</v>
      </c>
      <c r="G40" s="35">
        <v>3.9</v>
      </c>
      <c r="H40" s="35">
        <v>0.1</v>
      </c>
      <c r="I40" s="35">
        <v>4</v>
      </c>
      <c r="J40" s="282"/>
      <c r="K40" s="35">
        <v>0.1</v>
      </c>
      <c r="L40" s="35">
        <v>0.1</v>
      </c>
      <c r="M40" s="35">
        <v>0.4</v>
      </c>
      <c r="N40" s="35">
        <v>0.7</v>
      </c>
      <c r="O40" s="35" t="s">
        <v>29</v>
      </c>
      <c r="P40" s="35">
        <v>0.7</v>
      </c>
    </row>
    <row r="41" spans="1:26" s="22" customFormat="1" ht="11.25" customHeight="1">
      <c r="A41" s="1154"/>
      <c r="B41" s="34" t="s">
        <v>39</v>
      </c>
      <c r="C41" s="281"/>
      <c r="D41" s="35">
        <v>14.3</v>
      </c>
      <c r="E41" s="35">
        <v>18.7</v>
      </c>
      <c r="F41" s="35">
        <v>144.6</v>
      </c>
      <c r="G41" s="35">
        <v>177.6</v>
      </c>
      <c r="H41" s="35">
        <v>4.5</v>
      </c>
      <c r="I41" s="35">
        <v>182.1</v>
      </c>
      <c r="J41" s="282"/>
      <c r="K41" s="35">
        <v>2.2999999999999998</v>
      </c>
      <c r="L41" s="35">
        <v>3.6</v>
      </c>
      <c r="M41" s="35">
        <v>26.1</v>
      </c>
      <c r="N41" s="35">
        <v>32</v>
      </c>
      <c r="O41" s="35">
        <v>1.4</v>
      </c>
      <c r="P41" s="35">
        <v>33.4</v>
      </c>
    </row>
    <row r="42" spans="1:26" s="22" customFormat="1" ht="11.25" customHeight="1">
      <c r="A42" s="48"/>
      <c r="B42" s="49"/>
      <c r="C42" s="283"/>
      <c r="D42" s="284"/>
      <c r="E42" s="284"/>
      <c r="F42" s="284"/>
      <c r="G42" s="284"/>
      <c r="H42" s="284"/>
      <c r="I42" s="284"/>
      <c r="J42" s="74"/>
      <c r="K42" s="284"/>
      <c r="L42" s="284"/>
      <c r="M42" s="284"/>
      <c r="N42" s="284"/>
      <c r="O42" s="284"/>
      <c r="P42" s="284"/>
    </row>
    <row r="43" spans="1:26" s="22" customFormat="1" ht="11.25" customHeight="1">
      <c r="C43" s="4"/>
      <c r="D43" s="38"/>
      <c r="E43" s="38"/>
      <c r="F43" s="38"/>
      <c r="G43" s="38"/>
      <c r="H43" s="38"/>
      <c r="I43" s="38"/>
      <c r="J43" s="38"/>
      <c r="K43" s="38"/>
      <c r="L43" s="38"/>
      <c r="N43" s="1195" t="s">
        <v>43</v>
      </c>
      <c r="O43" s="1195"/>
      <c r="P43" s="1195"/>
    </row>
    <row r="44" spans="1:26" s="22" customFormat="1" ht="11.25" customHeight="1">
      <c r="A44" s="1196"/>
      <c r="B44" s="1193"/>
      <c r="C44" s="1193"/>
      <c r="D44" s="1193"/>
    </row>
    <row r="45" spans="1:26" s="212" customFormat="1" ht="33.6" customHeight="1" thickBot="1">
      <c r="A45" s="1189" t="s">
        <v>290</v>
      </c>
      <c r="B45" s="1189"/>
      <c r="C45" s="1189"/>
      <c r="D45" s="1189"/>
      <c r="E45" s="1189"/>
      <c r="F45" s="1189"/>
      <c r="G45" s="1189"/>
      <c r="H45" s="1189"/>
      <c r="I45" s="1189"/>
      <c r="J45" s="1189"/>
      <c r="K45" s="1189"/>
      <c r="L45" s="1189"/>
      <c r="M45" s="1189"/>
      <c r="N45" s="1189"/>
      <c r="O45" s="1189"/>
      <c r="P45" s="1189"/>
      <c r="Q45" s="276"/>
      <c r="R45" s="276"/>
      <c r="S45" s="276"/>
      <c r="T45" s="276"/>
      <c r="U45" s="276"/>
      <c r="V45" s="276"/>
      <c r="W45" s="276"/>
      <c r="X45" s="276"/>
      <c r="Y45" s="276"/>
      <c r="Z45" s="276"/>
    </row>
    <row r="46" spans="1:26" ht="16.149999999999999" customHeight="1">
      <c r="A46" s="1145" t="str">
        <f>"November 2014"</f>
        <v>November 2014</v>
      </c>
      <c r="B46" s="1145"/>
      <c r="D46" s="1145"/>
      <c r="E46" s="1145"/>
      <c r="F46" s="1145"/>
      <c r="G46" s="1145"/>
      <c r="H46" s="1145"/>
      <c r="I46" s="1145"/>
      <c r="J46" s="1145"/>
      <c r="K46" s="1145"/>
      <c r="L46" s="1145"/>
      <c r="M46" s="1145"/>
      <c r="N46" s="1145"/>
      <c r="O46" s="1145"/>
      <c r="P46" s="1146" t="s">
        <v>0</v>
      </c>
      <c r="Q46" s="1145"/>
      <c r="R46" s="1145"/>
      <c r="S46" s="1145"/>
      <c r="T46" s="1145"/>
      <c r="U46" s="1145"/>
      <c r="V46" s="1145"/>
      <c r="W46" s="1145"/>
      <c r="X46" s="1145"/>
      <c r="Y46" s="1145"/>
      <c r="Z46" s="1145"/>
    </row>
    <row r="47" spans="1:26" ht="16.149999999999999" customHeight="1">
      <c r="A47" s="1190" t="s">
        <v>1</v>
      </c>
      <c r="B47" s="1190"/>
      <c r="C47" s="1190"/>
      <c r="D47" s="1190"/>
      <c r="E47" s="1145"/>
      <c r="F47" s="1145"/>
      <c r="G47" s="1145"/>
      <c r="H47" s="1145"/>
      <c r="I47" s="1145"/>
      <c r="J47" s="1145"/>
      <c r="K47" s="1145"/>
      <c r="L47" s="1145"/>
      <c r="M47" s="1145"/>
      <c r="N47" s="1145"/>
      <c r="O47" s="1145"/>
      <c r="P47" s="1145"/>
      <c r="Q47" s="1145"/>
      <c r="R47" s="1145"/>
      <c r="S47" s="1145"/>
      <c r="T47" s="1145"/>
      <c r="U47" s="1145"/>
      <c r="V47" s="1145"/>
      <c r="W47" s="1145"/>
      <c r="X47" s="1145"/>
      <c r="Y47" s="1145"/>
      <c r="Z47" s="1145"/>
    </row>
    <row r="48" spans="1:26" s="22" customFormat="1" ht="16.5" customHeight="1">
      <c r="A48" s="31"/>
      <c r="B48" s="31"/>
      <c r="C48" s="18"/>
      <c r="D48" s="1187" t="s">
        <v>44</v>
      </c>
      <c r="E48" s="1188"/>
      <c r="F48" s="1188"/>
      <c r="G48" s="1188"/>
      <c r="H48" s="1188"/>
      <c r="I48" s="1188"/>
      <c r="J48" s="181"/>
      <c r="K48" s="1187" t="s">
        <v>45</v>
      </c>
      <c r="L48" s="1188"/>
      <c r="M48" s="1188"/>
      <c r="N48" s="1188"/>
      <c r="O48" s="1188"/>
      <c r="P48" s="1188"/>
    </row>
    <row r="49" spans="1:26" s="22" customFormat="1" ht="46.5" customHeight="1">
      <c r="A49" s="31"/>
      <c r="B49" s="31"/>
      <c r="C49" s="18" t="s">
        <v>15</v>
      </c>
      <c r="D49" s="1150" t="s">
        <v>282</v>
      </c>
      <c r="E49" s="278" t="s">
        <v>283</v>
      </c>
      <c r="F49" s="278" t="s">
        <v>284</v>
      </c>
      <c r="G49" s="1151" t="s">
        <v>285</v>
      </c>
      <c r="H49" s="278" t="s">
        <v>286</v>
      </c>
      <c r="I49" s="1150" t="s">
        <v>165</v>
      </c>
      <c r="J49" s="71"/>
      <c r="K49" s="1150" t="s">
        <v>282</v>
      </c>
      <c r="L49" s="278" t="s">
        <v>283</v>
      </c>
      <c r="M49" s="278" t="s">
        <v>284</v>
      </c>
      <c r="N49" s="1151" t="s">
        <v>285</v>
      </c>
      <c r="O49" s="278" t="s">
        <v>286</v>
      </c>
      <c r="P49" s="1150" t="s">
        <v>165</v>
      </c>
    </row>
    <row r="50" spans="1:26" s="22" customFormat="1" ht="11.25" customHeight="1">
      <c r="A50" s="285"/>
      <c r="B50" s="285"/>
      <c r="C50" s="286"/>
      <c r="D50" s="1150"/>
      <c r="E50" s="25" t="s">
        <v>22</v>
      </c>
      <c r="F50" s="25" t="s">
        <v>23</v>
      </c>
      <c r="G50" s="1150"/>
      <c r="H50" s="25" t="s">
        <v>22</v>
      </c>
      <c r="I50" s="1150"/>
      <c r="J50" s="31"/>
      <c r="K50" s="1150"/>
      <c r="L50" s="25" t="s">
        <v>22</v>
      </c>
      <c r="M50" s="25" t="s">
        <v>23</v>
      </c>
      <c r="N50" s="1150"/>
      <c r="O50" s="25" t="s">
        <v>22</v>
      </c>
      <c r="P50" s="279"/>
      <c r="Q50" s="38"/>
      <c r="R50" s="38"/>
      <c r="S50" s="38"/>
      <c r="T50" s="229"/>
      <c r="U50" s="1149"/>
      <c r="V50" s="1149"/>
      <c r="W50" s="1149"/>
      <c r="X50" s="1149"/>
      <c r="Y50" s="1149"/>
      <c r="Z50" s="1149"/>
    </row>
    <row r="51" spans="1:26" s="22" customFormat="1" ht="11.25" customHeight="1">
      <c r="A51" s="1192" t="s">
        <v>287</v>
      </c>
      <c r="B51" s="1193"/>
      <c r="C51" s="4"/>
      <c r="D51" s="31"/>
      <c r="E51" s="31"/>
      <c r="F51" s="31"/>
      <c r="G51" s="31"/>
      <c r="H51" s="31"/>
      <c r="I51" s="31"/>
      <c r="J51" s="321"/>
      <c r="K51" s="321"/>
      <c r="L51" s="321"/>
      <c r="M51" s="321"/>
      <c r="N51" s="321"/>
      <c r="O51" s="321"/>
      <c r="P51" s="280"/>
      <c r="Q51" s="38"/>
      <c r="R51" s="38"/>
      <c r="S51" s="38"/>
      <c r="T51" s="229"/>
      <c r="U51" s="1149"/>
      <c r="V51" s="1149"/>
      <c r="W51" s="1149"/>
      <c r="X51" s="1149"/>
      <c r="Y51" s="1149"/>
      <c r="Z51" s="1149"/>
    </row>
    <row r="52" spans="1:26" s="22" customFormat="1" ht="11.25" customHeight="1">
      <c r="A52" s="1154"/>
      <c r="B52" s="34" t="s">
        <v>28</v>
      </c>
      <c r="C52" s="281"/>
      <c r="D52" s="35" t="s">
        <v>29</v>
      </c>
      <c r="E52" s="35" t="s">
        <v>29</v>
      </c>
      <c r="F52" s="35">
        <v>0.8</v>
      </c>
      <c r="G52" s="35">
        <v>0.8</v>
      </c>
      <c r="H52" s="35">
        <v>0.2</v>
      </c>
      <c r="I52" s="35">
        <v>1.1000000000000001</v>
      </c>
      <c r="J52" s="282"/>
      <c r="K52" s="35" t="s">
        <v>29</v>
      </c>
      <c r="L52" s="35" t="s">
        <v>29</v>
      </c>
      <c r="M52" s="35">
        <v>1.9</v>
      </c>
      <c r="N52" s="35">
        <v>1.9</v>
      </c>
      <c r="O52" s="35">
        <v>0.5</v>
      </c>
      <c r="P52" s="35">
        <v>2.4</v>
      </c>
      <c r="Q52" s="38"/>
      <c r="R52" s="38"/>
      <c r="S52" s="38"/>
      <c r="T52" s="229"/>
      <c r="U52" s="1149"/>
      <c r="V52" s="1149"/>
      <c r="W52" s="1149"/>
      <c r="X52" s="1149"/>
      <c r="Y52" s="1149"/>
      <c r="Z52" s="1149"/>
    </row>
    <row r="53" spans="1:26" s="22" customFormat="1" ht="11.25" customHeight="1">
      <c r="A53" s="1154"/>
      <c r="B53" s="34" t="s">
        <v>31</v>
      </c>
      <c r="C53" s="281"/>
      <c r="D53" s="35" t="s">
        <v>29</v>
      </c>
      <c r="E53" s="35" t="s">
        <v>29</v>
      </c>
      <c r="F53" s="35">
        <v>3.8</v>
      </c>
      <c r="G53" s="35">
        <v>3.8</v>
      </c>
      <c r="H53" s="35">
        <v>0.3</v>
      </c>
      <c r="I53" s="35">
        <v>4.0999999999999996</v>
      </c>
      <c r="J53" s="282"/>
      <c r="K53" s="35" t="s">
        <v>29</v>
      </c>
      <c r="L53" s="35">
        <v>0.1</v>
      </c>
      <c r="M53" s="35">
        <v>7.2</v>
      </c>
      <c r="N53" s="35">
        <v>7.3</v>
      </c>
      <c r="O53" s="35">
        <v>0.7</v>
      </c>
      <c r="P53" s="35">
        <v>8</v>
      </c>
      <c r="Q53" s="38"/>
      <c r="R53" s="38"/>
      <c r="S53" s="38"/>
      <c r="T53" s="229"/>
      <c r="U53" s="1149"/>
      <c r="V53" s="1149"/>
      <c r="W53" s="1149"/>
      <c r="X53" s="1149"/>
      <c r="Y53" s="1149"/>
      <c r="Z53" s="1149"/>
    </row>
    <row r="54" spans="1:26" s="22" customFormat="1" ht="11.25" customHeight="1">
      <c r="A54" s="1154"/>
      <c r="B54" s="34" t="s">
        <v>32</v>
      </c>
      <c r="C54" s="281"/>
      <c r="D54" s="35" t="s">
        <v>29</v>
      </c>
      <c r="E54" s="35">
        <v>0.4</v>
      </c>
      <c r="F54" s="35">
        <v>4.8</v>
      </c>
      <c r="G54" s="35">
        <v>5.2</v>
      </c>
      <c r="H54" s="35">
        <v>0.2</v>
      </c>
      <c r="I54" s="35">
        <v>5.3</v>
      </c>
      <c r="J54" s="282"/>
      <c r="K54" s="35" t="s">
        <v>29</v>
      </c>
      <c r="L54" s="35">
        <v>0.7</v>
      </c>
      <c r="M54" s="35">
        <v>8</v>
      </c>
      <c r="N54" s="35">
        <v>8.6999999999999993</v>
      </c>
      <c r="O54" s="35">
        <v>0.4</v>
      </c>
      <c r="P54" s="35">
        <v>9.1</v>
      </c>
      <c r="Q54" s="38"/>
      <c r="R54" s="38"/>
      <c r="S54" s="38"/>
      <c r="T54" s="229"/>
      <c r="U54" s="1149"/>
      <c r="V54" s="1149"/>
      <c r="W54" s="1149"/>
      <c r="X54" s="1149"/>
      <c r="Y54" s="1149"/>
      <c r="Z54" s="1149"/>
    </row>
    <row r="55" spans="1:26" s="22" customFormat="1" ht="11.25" customHeight="1">
      <c r="A55" s="1154"/>
      <c r="B55" s="34" t="s">
        <v>33</v>
      </c>
      <c r="C55" s="281"/>
      <c r="D55" s="35">
        <v>0.1</v>
      </c>
      <c r="E55" s="35">
        <v>0.7</v>
      </c>
      <c r="F55" s="35">
        <v>4</v>
      </c>
      <c r="G55" s="35">
        <v>4.7</v>
      </c>
      <c r="H55" s="35">
        <v>0.1</v>
      </c>
      <c r="I55" s="35">
        <v>4.8</v>
      </c>
      <c r="J55" s="282"/>
      <c r="K55" s="35">
        <v>0.1</v>
      </c>
      <c r="L55" s="35">
        <v>1.2</v>
      </c>
      <c r="M55" s="35">
        <v>6.1</v>
      </c>
      <c r="N55" s="35">
        <v>7.4</v>
      </c>
      <c r="O55" s="35">
        <v>0.3</v>
      </c>
      <c r="P55" s="35">
        <v>7.7</v>
      </c>
      <c r="Q55" s="38"/>
      <c r="R55" s="38"/>
      <c r="S55" s="38"/>
      <c r="T55" s="229"/>
      <c r="U55" s="1149"/>
      <c r="V55" s="1149"/>
      <c r="W55" s="1149"/>
      <c r="X55" s="1149"/>
      <c r="Y55" s="1149"/>
      <c r="Z55" s="1149"/>
    </row>
    <row r="56" spans="1:26" s="22" customFormat="1" ht="11.25" customHeight="1">
      <c r="A56" s="1154"/>
      <c r="B56" s="34" t="s">
        <v>34</v>
      </c>
      <c r="C56" s="281"/>
      <c r="D56" s="35">
        <v>0.2</v>
      </c>
      <c r="E56" s="35">
        <v>0.8</v>
      </c>
      <c r="F56" s="35">
        <v>3.5</v>
      </c>
      <c r="G56" s="35">
        <v>4.5</v>
      </c>
      <c r="H56" s="35">
        <v>0.1</v>
      </c>
      <c r="I56" s="35">
        <v>4.5999999999999996</v>
      </c>
      <c r="J56" s="282"/>
      <c r="K56" s="35">
        <v>0.3</v>
      </c>
      <c r="L56" s="35">
        <v>1.5</v>
      </c>
      <c r="M56" s="35">
        <v>5.3</v>
      </c>
      <c r="N56" s="35">
        <v>7.1</v>
      </c>
      <c r="O56" s="35">
        <v>0.2</v>
      </c>
      <c r="P56" s="35">
        <v>7.4</v>
      </c>
      <c r="Q56" s="38"/>
      <c r="R56" s="38"/>
      <c r="S56" s="38"/>
      <c r="T56" s="229"/>
      <c r="U56" s="1149"/>
      <c r="V56" s="1149"/>
      <c r="W56" s="1149"/>
      <c r="X56" s="1149"/>
      <c r="Y56" s="1149"/>
      <c r="Z56" s="1149"/>
    </row>
    <row r="57" spans="1:26" s="22" customFormat="1" ht="11.25" customHeight="1">
      <c r="A57" s="1154"/>
      <c r="B57" s="34" t="s">
        <v>35</v>
      </c>
      <c r="C57" s="281"/>
      <c r="D57" s="35">
        <v>0.2</v>
      </c>
      <c r="E57" s="35">
        <v>0.6</v>
      </c>
      <c r="F57" s="35">
        <v>2.9</v>
      </c>
      <c r="G57" s="35">
        <v>3.7</v>
      </c>
      <c r="H57" s="35">
        <v>0.1</v>
      </c>
      <c r="I57" s="35">
        <v>3.8</v>
      </c>
      <c r="J57" s="282"/>
      <c r="K57" s="35">
        <v>0.3</v>
      </c>
      <c r="L57" s="35">
        <v>1</v>
      </c>
      <c r="M57" s="35">
        <v>4.3</v>
      </c>
      <c r="N57" s="35">
        <v>5.5</v>
      </c>
      <c r="O57" s="35">
        <v>0.3</v>
      </c>
      <c r="P57" s="35">
        <v>5.8</v>
      </c>
      <c r="Q57" s="38"/>
      <c r="R57" s="38"/>
      <c r="S57" s="38"/>
      <c r="T57" s="229"/>
      <c r="U57" s="1149"/>
      <c r="V57" s="1149"/>
      <c r="W57" s="1149"/>
      <c r="X57" s="1149"/>
      <c r="Y57" s="1149"/>
      <c r="Z57" s="1149"/>
    </row>
    <row r="58" spans="1:26" s="22" customFormat="1" ht="11.25" customHeight="1">
      <c r="A58" s="1154"/>
      <c r="B58" s="34" t="s">
        <v>36</v>
      </c>
      <c r="C58" s="281"/>
      <c r="D58" s="35">
        <v>0.2</v>
      </c>
      <c r="E58" s="35">
        <v>0.6</v>
      </c>
      <c r="F58" s="35">
        <v>2.5</v>
      </c>
      <c r="G58" s="35">
        <v>3.2</v>
      </c>
      <c r="H58" s="35">
        <v>0.1</v>
      </c>
      <c r="I58" s="35">
        <v>3.3</v>
      </c>
      <c r="J58" s="282"/>
      <c r="K58" s="35">
        <v>0.3</v>
      </c>
      <c r="L58" s="35">
        <v>0.7</v>
      </c>
      <c r="M58" s="35">
        <v>3.7</v>
      </c>
      <c r="N58" s="35">
        <v>4.8</v>
      </c>
      <c r="O58" s="35">
        <v>0.2</v>
      </c>
      <c r="P58" s="35">
        <v>5</v>
      </c>
      <c r="Q58" s="38"/>
      <c r="R58" s="38"/>
      <c r="S58" s="38"/>
      <c r="T58" s="229"/>
      <c r="U58" s="1149"/>
      <c r="V58" s="1149"/>
      <c r="W58" s="1149"/>
      <c r="X58" s="1149"/>
      <c r="Y58" s="1149"/>
      <c r="Z58" s="1149"/>
    </row>
    <row r="59" spans="1:26" s="22" customFormat="1" ht="11.25" customHeight="1">
      <c r="A59" s="1154"/>
      <c r="B59" s="34" t="s">
        <v>37</v>
      </c>
      <c r="C59" s="281"/>
      <c r="D59" s="35">
        <v>0.2</v>
      </c>
      <c r="E59" s="35">
        <v>0.3</v>
      </c>
      <c r="F59" s="35">
        <v>1.7</v>
      </c>
      <c r="G59" s="35">
        <v>2.2000000000000002</v>
      </c>
      <c r="H59" s="35">
        <v>0.1</v>
      </c>
      <c r="I59" s="35">
        <v>2.2000000000000002</v>
      </c>
      <c r="J59" s="282"/>
      <c r="K59" s="35">
        <v>0.3</v>
      </c>
      <c r="L59" s="35">
        <v>0.5</v>
      </c>
      <c r="M59" s="35">
        <v>2.7</v>
      </c>
      <c r="N59" s="35">
        <v>3.5</v>
      </c>
      <c r="O59" s="35">
        <v>0.1</v>
      </c>
      <c r="P59" s="35">
        <v>3.6</v>
      </c>
      <c r="Q59" s="38"/>
      <c r="R59" s="38"/>
      <c r="S59" s="38"/>
      <c r="T59" s="229"/>
      <c r="U59" s="1149"/>
      <c r="V59" s="1149"/>
      <c r="W59" s="1149"/>
      <c r="X59" s="1149"/>
      <c r="Y59" s="1149"/>
      <c r="Z59" s="1149"/>
    </row>
    <row r="60" spans="1:26" s="22" customFormat="1" ht="11.25" customHeight="1">
      <c r="A60" s="1154"/>
      <c r="B60" s="34" t="s">
        <v>38</v>
      </c>
      <c r="C60" s="281"/>
      <c r="D60" s="35" t="s">
        <v>29</v>
      </c>
      <c r="E60" s="35">
        <v>0.1</v>
      </c>
      <c r="F60" s="35">
        <v>0.6</v>
      </c>
      <c r="G60" s="35">
        <v>0.7</v>
      </c>
      <c r="H60" s="35" t="s">
        <v>29</v>
      </c>
      <c r="I60" s="35">
        <v>0.7</v>
      </c>
      <c r="J60" s="282"/>
      <c r="K60" s="35">
        <v>0.1</v>
      </c>
      <c r="L60" s="35">
        <v>0.1</v>
      </c>
      <c r="M60" s="35">
        <v>1</v>
      </c>
      <c r="N60" s="35">
        <v>1.2</v>
      </c>
      <c r="O60" s="35">
        <v>0.1</v>
      </c>
      <c r="P60" s="35">
        <v>1.3</v>
      </c>
      <c r="Q60" s="38"/>
      <c r="R60" s="38"/>
      <c r="S60" s="38"/>
      <c r="T60" s="229"/>
      <c r="U60" s="1149"/>
      <c r="V60" s="1149"/>
      <c r="W60" s="1149"/>
      <c r="X60" s="1149"/>
      <c r="Y60" s="1149"/>
      <c r="Z60" s="1149"/>
    </row>
    <row r="61" spans="1:26" s="22" customFormat="1" ht="11.25" customHeight="1">
      <c r="A61" s="1154"/>
      <c r="B61" s="34" t="s">
        <v>39</v>
      </c>
      <c r="C61" s="281"/>
      <c r="D61" s="35">
        <v>0.8</v>
      </c>
      <c r="E61" s="35">
        <v>3.5</v>
      </c>
      <c r="F61" s="35">
        <v>24.5</v>
      </c>
      <c r="G61" s="35">
        <v>28.8</v>
      </c>
      <c r="H61" s="35">
        <v>1.2</v>
      </c>
      <c r="I61" s="35">
        <v>30</v>
      </c>
      <c r="J61" s="282"/>
      <c r="K61" s="35">
        <v>1.4</v>
      </c>
      <c r="L61" s="35">
        <v>5.9</v>
      </c>
      <c r="M61" s="35">
        <v>40.200000000000003</v>
      </c>
      <c r="N61" s="35">
        <v>47.4</v>
      </c>
      <c r="O61" s="35">
        <v>2.8</v>
      </c>
      <c r="P61" s="35">
        <v>50.2</v>
      </c>
      <c r="Q61" s="38"/>
      <c r="R61" s="38"/>
      <c r="S61" s="38"/>
      <c r="T61" s="229"/>
      <c r="U61" s="1149"/>
      <c r="V61" s="1149"/>
      <c r="W61" s="1149"/>
      <c r="X61" s="1149"/>
      <c r="Y61" s="1149"/>
      <c r="Z61" s="1149"/>
    </row>
    <row r="62" spans="1:26" s="22" customFormat="1" ht="11.25" customHeight="1">
      <c r="A62" s="1154"/>
      <c r="B62" s="1154"/>
      <c r="C62" s="4"/>
      <c r="D62" s="35"/>
      <c r="E62" s="35"/>
      <c r="F62" s="35"/>
      <c r="G62" s="35"/>
      <c r="H62" s="35"/>
      <c r="I62" s="35"/>
      <c r="J62" s="282"/>
      <c r="K62" s="35"/>
      <c r="L62" s="35"/>
      <c r="M62" s="35"/>
      <c r="N62" s="35"/>
      <c r="O62" s="35"/>
      <c r="P62" s="35"/>
      <c r="Q62" s="38"/>
      <c r="R62" s="38"/>
      <c r="S62" s="38"/>
      <c r="T62" s="229"/>
      <c r="U62" s="1149"/>
      <c r="V62" s="1149"/>
      <c r="W62" s="1149"/>
      <c r="X62" s="1149"/>
      <c r="Y62" s="1149"/>
      <c r="Z62" s="1149"/>
    </row>
    <row r="63" spans="1:26" s="22" customFormat="1" ht="11.25" customHeight="1">
      <c r="A63" s="1194" t="s">
        <v>288</v>
      </c>
      <c r="B63" s="1193"/>
      <c r="C63" s="4"/>
      <c r="D63" s="35"/>
      <c r="E63" s="35"/>
      <c r="F63" s="35"/>
      <c r="G63" s="35"/>
      <c r="H63" s="35"/>
      <c r="I63" s="35"/>
      <c r="J63" s="282"/>
      <c r="K63" s="35"/>
      <c r="L63" s="35"/>
      <c r="M63" s="35"/>
      <c r="N63" s="35"/>
      <c r="O63" s="35"/>
      <c r="P63" s="35"/>
      <c r="Q63" s="38"/>
      <c r="R63" s="38"/>
      <c r="S63" s="38"/>
      <c r="T63" s="229"/>
      <c r="U63" s="1149"/>
      <c r="V63" s="1149"/>
      <c r="W63" s="1149"/>
      <c r="X63" s="1149"/>
      <c r="Y63" s="1149"/>
      <c r="Z63" s="1149"/>
    </row>
    <row r="64" spans="1:26" s="22" customFormat="1" ht="11.25" customHeight="1">
      <c r="A64" s="1154"/>
      <c r="B64" s="34" t="s">
        <v>28</v>
      </c>
      <c r="C64" s="281"/>
      <c r="D64" s="35" t="s">
        <v>29</v>
      </c>
      <c r="E64" s="35" t="s">
        <v>29</v>
      </c>
      <c r="F64" s="35">
        <v>2.2000000000000002</v>
      </c>
      <c r="G64" s="35">
        <v>2.2000000000000002</v>
      </c>
      <c r="H64" s="35">
        <v>0.5</v>
      </c>
      <c r="I64" s="35">
        <v>2.7</v>
      </c>
      <c r="J64" s="282"/>
      <c r="K64" s="35" t="s">
        <v>30</v>
      </c>
      <c r="L64" s="35" t="s">
        <v>29</v>
      </c>
      <c r="M64" s="35">
        <v>4.5</v>
      </c>
      <c r="N64" s="35">
        <v>4.5</v>
      </c>
      <c r="O64" s="35">
        <v>1</v>
      </c>
      <c r="P64" s="35">
        <v>5.5</v>
      </c>
      <c r="Q64" s="38"/>
      <c r="R64" s="38"/>
      <c r="S64" s="38"/>
      <c r="T64" s="229"/>
      <c r="U64" s="1149"/>
      <c r="V64" s="1149"/>
      <c r="W64" s="1149"/>
      <c r="X64" s="1149"/>
      <c r="Y64" s="1149"/>
      <c r="Z64" s="1149"/>
    </row>
    <row r="65" spans="1:26" s="22" customFormat="1" ht="11.25" customHeight="1">
      <c r="A65" s="1154"/>
      <c r="B65" s="34" t="s">
        <v>31</v>
      </c>
      <c r="C65" s="281"/>
      <c r="D65" s="35" t="s">
        <v>29</v>
      </c>
      <c r="E65" s="35">
        <v>0.1</v>
      </c>
      <c r="F65" s="35">
        <v>8.4</v>
      </c>
      <c r="G65" s="35">
        <v>8.4</v>
      </c>
      <c r="H65" s="35">
        <v>0.5</v>
      </c>
      <c r="I65" s="35">
        <v>9</v>
      </c>
      <c r="J65" s="282"/>
      <c r="K65" s="35" t="s">
        <v>29</v>
      </c>
      <c r="L65" s="35">
        <v>0.1</v>
      </c>
      <c r="M65" s="35">
        <v>15.1</v>
      </c>
      <c r="N65" s="35">
        <v>15.3</v>
      </c>
      <c r="O65" s="35">
        <v>1.2</v>
      </c>
      <c r="P65" s="35">
        <v>16.5</v>
      </c>
      <c r="Q65" s="38"/>
      <c r="R65" s="38"/>
      <c r="S65" s="38"/>
      <c r="T65" s="229"/>
      <c r="U65" s="1149"/>
      <c r="V65" s="1149"/>
      <c r="W65" s="1149"/>
      <c r="X65" s="1149"/>
      <c r="Y65" s="1149"/>
      <c r="Z65" s="1149"/>
    </row>
    <row r="66" spans="1:26" s="22" customFormat="1" ht="11.25" customHeight="1">
      <c r="A66" s="1154"/>
      <c r="B66" s="34" t="s">
        <v>32</v>
      </c>
      <c r="C66" s="281"/>
      <c r="D66" s="35" t="s">
        <v>29</v>
      </c>
      <c r="E66" s="35">
        <v>0.4</v>
      </c>
      <c r="F66" s="35">
        <v>9</v>
      </c>
      <c r="G66" s="35">
        <v>9.4</v>
      </c>
      <c r="H66" s="35">
        <v>0.3</v>
      </c>
      <c r="I66" s="35">
        <v>9.6</v>
      </c>
      <c r="J66" s="282"/>
      <c r="K66" s="35" t="s">
        <v>29</v>
      </c>
      <c r="L66" s="35">
        <v>0.8</v>
      </c>
      <c r="M66" s="35">
        <v>14.4</v>
      </c>
      <c r="N66" s="35">
        <v>15.2</v>
      </c>
      <c r="O66" s="35">
        <v>0.6</v>
      </c>
      <c r="P66" s="35">
        <v>15.8</v>
      </c>
      <c r="Q66" s="38"/>
      <c r="R66" s="38"/>
      <c r="S66" s="38"/>
      <c r="T66" s="229"/>
      <c r="U66" s="1149"/>
      <c r="V66" s="1149"/>
      <c r="W66" s="1149"/>
      <c r="X66" s="1149"/>
      <c r="Y66" s="1149"/>
      <c r="Z66" s="1149"/>
    </row>
    <row r="67" spans="1:26" s="22" customFormat="1" ht="11.25" customHeight="1">
      <c r="A67" s="1154"/>
      <c r="B67" s="34" t="s">
        <v>33</v>
      </c>
      <c r="C67" s="281"/>
      <c r="D67" s="35" t="s">
        <v>29</v>
      </c>
      <c r="E67" s="35">
        <v>0.7</v>
      </c>
      <c r="F67" s="35">
        <v>7</v>
      </c>
      <c r="G67" s="35">
        <v>7.7</v>
      </c>
      <c r="H67" s="35">
        <v>0.2</v>
      </c>
      <c r="I67" s="35">
        <v>7.8</v>
      </c>
      <c r="J67" s="282"/>
      <c r="K67" s="35" t="s">
        <v>29</v>
      </c>
      <c r="L67" s="35">
        <v>1.1000000000000001</v>
      </c>
      <c r="M67" s="35">
        <v>10.6</v>
      </c>
      <c r="N67" s="35">
        <v>11.8</v>
      </c>
      <c r="O67" s="35">
        <v>0.4</v>
      </c>
      <c r="P67" s="35">
        <v>12.2</v>
      </c>
      <c r="Q67" s="38"/>
      <c r="R67" s="38"/>
      <c r="S67" s="38"/>
      <c r="T67" s="229"/>
      <c r="U67" s="1149"/>
      <c r="V67" s="1149"/>
      <c r="W67" s="1149"/>
      <c r="X67" s="1149"/>
      <c r="Y67" s="1149"/>
      <c r="Z67" s="1149"/>
    </row>
    <row r="68" spans="1:26" s="22" customFormat="1" ht="11.25" customHeight="1">
      <c r="A68" s="1154"/>
      <c r="B68" s="34" t="s">
        <v>34</v>
      </c>
      <c r="C68" s="281"/>
      <c r="D68" s="35">
        <v>0.1</v>
      </c>
      <c r="E68" s="35">
        <v>0.8</v>
      </c>
      <c r="F68" s="35">
        <v>5.7</v>
      </c>
      <c r="G68" s="35">
        <v>6.5</v>
      </c>
      <c r="H68" s="35">
        <v>0.2</v>
      </c>
      <c r="I68" s="35">
        <v>6.7</v>
      </c>
      <c r="J68" s="282"/>
      <c r="K68" s="35">
        <v>0.1</v>
      </c>
      <c r="L68" s="35">
        <v>1.3</v>
      </c>
      <c r="M68" s="35">
        <v>8.3000000000000007</v>
      </c>
      <c r="N68" s="35">
        <v>9.6999999999999993</v>
      </c>
      <c r="O68" s="35">
        <v>0.5</v>
      </c>
      <c r="P68" s="35">
        <v>10.199999999999999</v>
      </c>
      <c r="Q68" s="38"/>
      <c r="R68" s="38"/>
      <c r="S68" s="38"/>
      <c r="T68" s="229"/>
      <c r="U68" s="1149"/>
      <c r="V68" s="1149"/>
      <c r="W68" s="1149"/>
      <c r="X68" s="1149"/>
      <c r="Y68" s="1149"/>
      <c r="Z68" s="1149"/>
    </row>
    <row r="69" spans="1:26" s="22" customFormat="1" ht="11.25" customHeight="1">
      <c r="A69" s="1154"/>
      <c r="B69" s="34" t="s">
        <v>35</v>
      </c>
      <c r="C69" s="281"/>
      <c r="D69" s="35">
        <v>0.1</v>
      </c>
      <c r="E69" s="35">
        <v>0.6</v>
      </c>
      <c r="F69" s="35">
        <v>4.4000000000000004</v>
      </c>
      <c r="G69" s="35">
        <v>5</v>
      </c>
      <c r="H69" s="35">
        <v>0.3</v>
      </c>
      <c r="I69" s="35">
        <v>5.3</v>
      </c>
      <c r="J69" s="282"/>
      <c r="K69" s="35">
        <v>0.2</v>
      </c>
      <c r="L69" s="35">
        <v>1</v>
      </c>
      <c r="M69" s="35">
        <v>6.5</v>
      </c>
      <c r="N69" s="35">
        <v>7.6</v>
      </c>
      <c r="O69" s="35">
        <v>0.5</v>
      </c>
      <c r="P69" s="35">
        <v>8.1999999999999993</v>
      </c>
      <c r="Q69" s="38"/>
      <c r="R69" s="38"/>
      <c r="S69" s="38"/>
      <c r="T69" s="229"/>
      <c r="U69" s="1149"/>
      <c r="V69" s="1149"/>
      <c r="W69" s="1149"/>
      <c r="X69" s="1149"/>
      <c r="Y69" s="1149"/>
      <c r="Z69" s="1149"/>
    </row>
    <row r="70" spans="1:26" s="22" customFormat="1" ht="11.25" customHeight="1">
      <c r="A70" s="1154"/>
      <c r="B70" s="34" t="s">
        <v>36</v>
      </c>
      <c r="C70" s="281"/>
      <c r="D70" s="35">
        <v>0.2</v>
      </c>
      <c r="E70" s="35">
        <v>0.6</v>
      </c>
      <c r="F70" s="35">
        <v>3.7</v>
      </c>
      <c r="G70" s="35">
        <v>4.5</v>
      </c>
      <c r="H70" s="35">
        <v>0.2</v>
      </c>
      <c r="I70" s="35">
        <v>4.7</v>
      </c>
      <c r="J70" s="282"/>
      <c r="K70" s="35">
        <v>0.2</v>
      </c>
      <c r="L70" s="35">
        <v>0.8</v>
      </c>
      <c r="M70" s="35">
        <v>5.7</v>
      </c>
      <c r="N70" s="35">
        <v>6.7</v>
      </c>
      <c r="O70" s="35">
        <v>0.4</v>
      </c>
      <c r="P70" s="35">
        <v>7.1</v>
      </c>
      <c r="Q70" s="38"/>
      <c r="R70" s="38"/>
      <c r="S70" s="38"/>
      <c r="T70" s="229"/>
      <c r="U70" s="1149"/>
      <c r="V70" s="1149"/>
      <c r="W70" s="1149"/>
      <c r="X70" s="1149"/>
      <c r="Y70" s="1149"/>
      <c r="Z70" s="1149"/>
    </row>
    <row r="71" spans="1:26" s="22" customFormat="1" ht="11.25" customHeight="1">
      <c r="A71" s="1154"/>
      <c r="B71" s="34" t="s">
        <v>37</v>
      </c>
      <c r="C71" s="281"/>
      <c r="D71" s="35">
        <v>0.1</v>
      </c>
      <c r="E71" s="35">
        <v>0.5</v>
      </c>
      <c r="F71" s="35">
        <v>2.8</v>
      </c>
      <c r="G71" s="35">
        <v>3.4</v>
      </c>
      <c r="H71" s="35">
        <v>0.1</v>
      </c>
      <c r="I71" s="35">
        <v>3.5</v>
      </c>
      <c r="J71" s="282"/>
      <c r="K71" s="35">
        <v>0.2</v>
      </c>
      <c r="L71" s="35">
        <v>0.7</v>
      </c>
      <c r="M71" s="35">
        <v>4.2</v>
      </c>
      <c r="N71" s="35">
        <v>5.0999999999999996</v>
      </c>
      <c r="O71" s="35">
        <v>0.3</v>
      </c>
      <c r="P71" s="35">
        <v>5.4</v>
      </c>
      <c r="Q71" s="38"/>
      <c r="R71" s="38"/>
      <c r="S71" s="38"/>
      <c r="T71" s="229"/>
      <c r="U71" s="1149"/>
      <c r="V71" s="1149"/>
      <c r="W71" s="1149"/>
      <c r="X71" s="1149"/>
      <c r="Y71" s="1149"/>
      <c r="Z71" s="1149"/>
    </row>
    <row r="72" spans="1:26" s="22" customFormat="1" ht="11.25" customHeight="1">
      <c r="A72" s="1154"/>
      <c r="B72" s="34" t="s">
        <v>38</v>
      </c>
      <c r="C72" s="281"/>
      <c r="D72" s="35" t="s">
        <v>29</v>
      </c>
      <c r="E72" s="35">
        <v>0.1</v>
      </c>
      <c r="F72" s="35">
        <v>0.8</v>
      </c>
      <c r="G72" s="35">
        <v>0.9</v>
      </c>
      <c r="H72" s="35" t="s">
        <v>29</v>
      </c>
      <c r="I72" s="35">
        <v>1</v>
      </c>
      <c r="J72" s="282"/>
      <c r="K72" s="35">
        <v>0.1</v>
      </c>
      <c r="L72" s="35">
        <v>0.2</v>
      </c>
      <c r="M72" s="35">
        <v>1.3</v>
      </c>
      <c r="N72" s="35">
        <v>1.5</v>
      </c>
      <c r="O72" s="35">
        <v>0.1</v>
      </c>
      <c r="P72" s="35">
        <v>1.7</v>
      </c>
      <c r="Q72" s="38"/>
      <c r="R72" s="38"/>
      <c r="S72" s="38"/>
      <c r="T72" s="229"/>
      <c r="U72" s="1149"/>
      <c r="V72" s="1149"/>
      <c r="W72" s="1149"/>
      <c r="X72" s="1149"/>
      <c r="Y72" s="1149"/>
      <c r="Z72" s="1149"/>
    </row>
    <row r="73" spans="1:26" s="22" customFormat="1" ht="11.25" customHeight="1">
      <c r="A73" s="1154"/>
      <c r="B73" s="34" t="s">
        <v>39</v>
      </c>
      <c r="C73" s="281"/>
      <c r="D73" s="35">
        <v>0.5</v>
      </c>
      <c r="E73" s="35">
        <v>3.6</v>
      </c>
      <c r="F73" s="35">
        <v>43.9</v>
      </c>
      <c r="G73" s="35">
        <v>48</v>
      </c>
      <c r="H73" s="35">
        <v>2.2999999999999998</v>
      </c>
      <c r="I73" s="35">
        <v>50.3</v>
      </c>
      <c r="J73" s="282"/>
      <c r="K73" s="35">
        <v>0.8</v>
      </c>
      <c r="L73" s="35">
        <v>6</v>
      </c>
      <c r="M73" s="35">
        <v>70.7</v>
      </c>
      <c r="N73" s="35">
        <v>77.5</v>
      </c>
      <c r="O73" s="35">
        <v>5.2</v>
      </c>
      <c r="P73" s="35">
        <v>82.7</v>
      </c>
      <c r="Q73" s="38"/>
      <c r="R73" s="38"/>
      <c r="S73" s="38"/>
      <c r="T73" s="229"/>
      <c r="U73" s="1149"/>
      <c r="V73" s="1149"/>
      <c r="W73" s="1149"/>
      <c r="X73" s="1149"/>
      <c r="Y73" s="1149"/>
      <c r="Z73" s="1149"/>
    </row>
    <row r="74" spans="1:26" s="22" customFormat="1" ht="11.25" customHeight="1">
      <c r="A74" s="1154"/>
      <c r="B74" s="1154"/>
      <c r="C74" s="4"/>
      <c r="D74" s="35"/>
      <c r="E74" s="35"/>
      <c r="F74" s="35"/>
      <c r="G74" s="35"/>
      <c r="H74" s="35"/>
      <c r="I74" s="35"/>
      <c r="J74" s="282"/>
      <c r="K74" s="35"/>
      <c r="L74" s="35"/>
      <c r="M74" s="35"/>
      <c r="N74" s="35"/>
      <c r="O74" s="35"/>
      <c r="P74" s="35"/>
      <c r="Q74" s="38"/>
      <c r="R74" s="38"/>
      <c r="S74" s="38"/>
      <c r="T74" s="229"/>
      <c r="U74" s="1149"/>
      <c r="V74" s="1149"/>
      <c r="W74" s="1149"/>
      <c r="X74" s="1149"/>
      <c r="Y74" s="1149"/>
      <c r="Z74" s="1149"/>
    </row>
    <row r="75" spans="1:26" s="22" customFormat="1" ht="13.5" customHeight="1">
      <c r="A75" s="1194" t="s">
        <v>289</v>
      </c>
      <c r="B75" s="1193"/>
      <c r="C75" s="4">
        <v>6</v>
      </c>
      <c r="D75" s="35"/>
      <c r="E75" s="35"/>
      <c r="F75" s="35"/>
      <c r="G75" s="35"/>
      <c r="H75" s="35"/>
      <c r="I75" s="35"/>
      <c r="J75" s="282"/>
      <c r="K75" s="35"/>
      <c r="L75" s="35"/>
      <c r="M75" s="35"/>
      <c r="N75" s="35"/>
      <c r="O75" s="35"/>
      <c r="P75" s="35"/>
      <c r="Q75" s="38"/>
      <c r="R75" s="38"/>
      <c r="S75" s="38"/>
      <c r="T75" s="229"/>
      <c r="U75" s="1149"/>
      <c r="V75" s="1149"/>
      <c r="W75" s="1149"/>
      <c r="X75" s="1149"/>
      <c r="Y75" s="1149"/>
      <c r="Z75" s="1149"/>
    </row>
    <row r="76" spans="1:26" s="22" customFormat="1" ht="11.25" customHeight="1">
      <c r="A76" s="1154"/>
      <c r="B76" s="34" t="s">
        <v>28</v>
      </c>
      <c r="C76" s="281"/>
      <c r="D76" s="35" t="s">
        <v>29</v>
      </c>
      <c r="E76" s="35" t="s">
        <v>29</v>
      </c>
      <c r="F76" s="35">
        <v>3.1</v>
      </c>
      <c r="G76" s="35">
        <v>3.1</v>
      </c>
      <c r="H76" s="35">
        <v>0.7</v>
      </c>
      <c r="I76" s="35">
        <v>3.8</v>
      </c>
      <c r="J76" s="282"/>
      <c r="K76" s="35" t="s">
        <v>29</v>
      </c>
      <c r="L76" s="35" t="s">
        <v>29</v>
      </c>
      <c r="M76" s="35">
        <v>6.4</v>
      </c>
      <c r="N76" s="35">
        <v>6.4</v>
      </c>
      <c r="O76" s="35">
        <v>1.5</v>
      </c>
      <c r="P76" s="35">
        <v>7.9</v>
      </c>
      <c r="Q76" s="38"/>
      <c r="R76" s="38"/>
      <c r="S76" s="38"/>
      <c r="T76" s="229"/>
      <c r="U76" s="1149"/>
      <c r="V76" s="1149"/>
      <c r="W76" s="1149"/>
      <c r="X76" s="1149"/>
      <c r="Y76" s="1149"/>
      <c r="Z76" s="1149"/>
    </row>
    <row r="77" spans="1:26" s="22" customFormat="1" ht="11.25" customHeight="1">
      <c r="A77" s="1154"/>
      <c r="B77" s="34" t="s">
        <v>31</v>
      </c>
      <c r="C77" s="281"/>
      <c r="D77" s="35" t="s">
        <v>29</v>
      </c>
      <c r="E77" s="35">
        <v>0.1</v>
      </c>
      <c r="F77" s="35">
        <v>12.2</v>
      </c>
      <c r="G77" s="35">
        <v>12.3</v>
      </c>
      <c r="H77" s="35">
        <v>0.9</v>
      </c>
      <c r="I77" s="35">
        <v>13.1</v>
      </c>
      <c r="J77" s="282"/>
      <c r="K77" s="35" t="s">
        <v>29</v>
      </c>
      <c r="L77" s="35">
        <v>0.2</v>
      </c>
      <c r="M77" s="35">
        <v>22.4</v>
      </c>
      <c r="N77" s="35">
        <v>22.6</v>
      </c>
      <c r="O77" s="35">
        <v>1.9</v>
      </c>
      <c r="P77" s="35">
        <v>24.5</v>
      </c>
      <c r="Q77" s="38"/>
      <c r="R77" s="38"/>
      <c r="S77" s="38"/>
      <c r="T77" s="229"/>
      <c r="U77" s="1149"/>
      <c r="V77" s="1149"/>
      <c r="W77" s="1149"/>
      <c r="X77" s="1149"/>
      <c r="Y77" s="1149"/>
      <c r="Z77" s="1149"/>
    </row>
    <row r="78" spans="1:26" s="22" customFormat="1" ht="11.25" customHeight="1">
      <c r="A78" s="1154"/>
      <c r="B78" s="34" t="s">
        <v>32</v>
      </c>
      <c r="C78" s="281"/>
      <c r="D78" s="35" t="s">
        <v>29</v>
      </c>
      <c r="E78" s="35">
        <v>0.7</v>
      </c>
      <c r="F78" s="35">
        <v>13.8</v>
      </c>
      <c r="G78" s="35">
        <v>14.5</v>
      </c>
      <c r="H78" s="35">
        <v>0.5</v>
      </c>
      <c r="I78" s="35">
        <v>15</v>
      </c>
      <c r="J78" s="282"/>
      <c r="K78" s="35" t="s">
        <v>29</v>
      </c>
      <c r="L78" s="35">
        <v>1.6</v>
      </c>
      <c r="M78" s="35">
        <v>22.4</v>
      </c>
      <c r="N78" s="35">
        <v>24</v>
      </c>
      <c r="O78" s="35">
        <v>1</v>
      </c>
      <c r="P78" s="35">
        <v>25</v>
      </c>
      <c r="Q78" s="38"/>
      <c r="R78" s="38"/>
      <c r="S78" s="38"/>
      <c r="T78" s="229"/>
      <c r="U78" s="1149"/>
      <c r="V78" s="1149"/>
      <c r="W78" s="1149"/>
      <c r="X78" s="1149"/>
      <c r="Y78" s="1149"/>
      <c r="Z78" s="1149"/>
    </row>
    <row r="79" spans="1:26" s="22" customFormat="1" ht="11.25" customHeight="1">
      <c r="A79" s="1154"/>
      <c r="B79" s="34" t="s">
        <v>33</v>
      </c>
      <c r="C79" s="281"/>
      <c r="D79" s="35">
        <v>0.1</v>
      </c>
      <c r="E79" s="35">
        <v>1.4</v>
      </c>
      <c r="F79" s="35">
        <v>11</v>
      </c>
      <c r="G79" s="35">
        <v>12.4</v>
      </c>
      <c r="H79" s="35">
        <v>0.3</v>
      </c>
      <c r="I79" s="35">
        <v>12.7</v>
      </c>
      <c r="J79" s="282"/>
      <c r="K79" s="35">
        <v>0.2</v>
      </c>
      <c r="L79" s="35">
        <v>2.4</v>
      </c>
      <c r="M79" s="35">
        <v>16.7</v>
      </c>
      <c r="N79" s="35">
        <v>19.2</v>
      </c>
      <c r="O79" s="35">
        <v>0.7</v>
      </c>
      <c r="P79" s="35">
        <v>19.899999999999999</v>
      </c>
      <c r="Q79" s="38"/>
      <c r="R79" s="38"/>
      <c r="S79" s="38"/>
      <c r="T79" s="229"/>
      <c r="U79" s="1149"/>
      <c r="V79" s="1149"/>
      <c r="W79" s="1149"/>
      <c r="X79" s="1149"/>
      <c r="Y79" s="1149"/>
      <c r="Z79" s="1149"/>
    </row>
    <row r="80" spans="1:26" s="22" customFormat="1" ht="11.25" customHeight="1">
      <c r="A80" s="1154"/>
      <c r="B80" s="34" t="s">
        <v>34</v>
      </c>
      <c r="C80" s="281"/>
      <c r="D80" s="35">
        <v>0.2</v>
      </c>
      <c r="E80" s="35">
        <v>1.6</v>
      </c>
      <c r="F80" s="35">
        <v>9.1999999999999993</v>
      </c>
      <c r="G80" s="35">
        <v>11</v>
      </c>
      <c r="H80" s="35">
        <v>0.3</v>
      </c>
      <c r="I80" s="35">
        <v>11.3</v>
      </c>
      <c r="J80" s="282"/>
      <c r="K80" s="35">
        <v>0.4</v>
      </c>
      <c r="L80" s="35">
        <v>2.8</v>
      </c>
      <c r="M80" s="35">
        <v>13.6</v>
      </c>
      <c r="N80" s="35">
        <v>16.8</v>
      </c>
      <c r="O80" s="35">
        <v>0.7</v>
      </c>
      <c r="P80" s="35">
        <v>17.600000000000001</v>
      </c>
      <c r="Q80" s="38"/>
      <c r="R80" s="38"/>
      <c r="S80" s="38"/>
      <c r="T80" s="229"/>
      <c r="U80" s="1149"/>
      <c r="V80" s="1149"/>
      <c r="W80" s="1149"/>
      <c r="X80" s="1149"/>
      <c r="Y80" s="1149"/>
      <c r="Z80" s="1149"/>
    </row>
    <row r="81" spans="1:26" s="22" customFormat="1" ht="11.25" customHeight="1">
      <c r="A81" s="1154"/>
      <c r="B81" s="34" t="s">
        <v>35</v>
      </c>
      <c r="C81" s="281"/>
      <c r="D81" s="35">
        <v>0.3</v>
      </c>
      <c r="E81" s="35">
        <v>1.2</v>
      </c>
      <c r="F81" s="35">
        <v>7.3</v>
      </c>
      <c r="G81" s="35">
        <v>8.6999999999999993</v>
      </c>
      <c r="H81" s="35">
        <v>0.4</v>
      </c>
      <c r="I81" s="35">
        <v>9.1</v>
      </c>
      <c r="J81" s="282"/>
      <c r="K81" s="35">
        <v>0.4</v>
      </c>
      <c r="L81" s="35">
        <v>1.9</v>
      </c>
      <c r="M81" s="35">
        <v>10.8</v>
      </c>
      <c r="N81" s="35">
        <v>13.1</v>
      </c>
      <c r="O81" s="35">
        <v>0.8</v>
      </c>
      <c r="P81" s="35">
        <v>13.9</v>
      </c>
      <c r="Q81" s="38"/>
      <c r="R81" s="38"/>
      <c r="S81" s="38"/>
      <c r="T81" s="229"/>
      <c r="U81" s="1149"/>
      <c r="V81" s="1149"/>
      <c r="W81" s="1149"/>
      <c r="X81" s="1149"/>
      <c r="Y81" s="1149"/>
      <c r="Z81" s="1149"/>
    </row>
    <row r="82" spans="1:26" s="22" customFormat="1" ht="11.25" customHeight="1">
      <c r="A82" s="1154"/>
      <c r="B82" s="34" t="s">
        <v>36</v>
      </c>
      <c r="C82" s="281"/>
      <c r="D82" s="35">
        <v>0.4</v>
      </c>
      <c r="E82" s="35">
        <v>1.2</v>
      </c>
      <c r="F82" s="35">
        <v>6.2</v>
      </c>
      <c r="G82" s="35">
        <v>7.7</v>
      </c>
      <c r="H82" s="35">
        <v>0.3</v>
      </c>
      <c r="I82" s="35">
        <v>8</v>
      </c>
      <c r="J82" s="282"/>
      <c r="K82" s="35">
        <v>0.5</v>
      </c>
      <c r="L82" s="35">
        <v>1.6</v>
      </c>
      <c r="M82" s="35">
        <v>9.4</v>
      </c>
      <c r="N82" s="35">
        <v>11.5</v>
      </c>
      <c r="O82" s="35">
        <v>0.7</v>
      </c>
      <c r="P82" s="35">
        <v>12.1</v>
      </c>
      <c r="Q82" s="38"/>
      <c r="R82" s="38"/>
      <c r="S82" s="38"/>
      <c r="T82" s="229"/>
      <c r="U82" s="1149"/>
      <c r="V82" s="1149"/>
      <c r="W82" s="1149"/>
      <c r="X82" s="1149"/>
      <c r="Y82" s="1149"/>
      <c r="Z82" s="1149"/>
    </row>
    <row r="83" spans="1:26" s="22" customFormat="1" ht="11.25" customHeight="1">
      <c r="A83" s="1154"/>
      <c r="B83" s="34" t="s">
        <v>37</v>
      </c>
      <c r="C83" s="281"/>
      <c r="D83" s="35">
        <v>0.3</v>
      </c>
      <c r="E83" s="35">
        <v>0.8</v>
      </c>
      <c r="F83" s="35">
        <v>4.5</v>
      </c>
      <c r="G83" s="35">
        <v>5.6</v>
      </c>
      <c r="H83" s="35">
        <v>0.2</v>
      </c>
      <c r="I83" s="35">
        <v>5.7</v>
      </c>
      <c r="J83" s="282"/>
      <c r="K83" s="35">
        <v>0.5</v>
      </c>
      <c r="L83" s="35">
        <v>1.2</v>
      </c>
      <c r="M83" s="35">
        <v>6.9</v>
      </c>
      <c r="N83" s="35">
        <v>8.6</v>
      </c>
      <c r="O83" s="35">
        <v>0.4</v>
      </c>
      <c r="P83" s="35">
        <v>9</v>
      </c>
      <c r="Q83" s="38"/>
      <c r="R83" s="38"/>
      <c r="S83" s="38"/>
      <c r="T83" s="229"/>
      <c r="U83" s="1149"/>
      <c r="V83" s="1149"/>
      <c r="W83" s="1149"/>
      <c r="X83" s="1149"/>
      <c r="Y83" s="1149"/>
      <c r="Z83" s="1149"/>
    </row>
    <row r="84" spans="1:26" s="22" customFormat="1" ht="11.25" customHeight="1">
      <c r="A84" s="1154"/>
      <c r="B84" s="34" t="s">
        <v>38</v>
      </c>
      <c r="C84" s="281"/>
      <c r="D84" s="35">
        <v>0.1</v>
      </c>
      <c r="E84" s="35">
        <v>0.2</v>
      </c>
      <c r="F84" s="35">
        <v>1.4</v>
      </c>
      <c r="G84" s="35">
        <v>1.6</v>
      </c>
      <c r="H84" s="35">
        <v>0.1</v>
      </c>
      <c r="I84" s="35">
        <v>1.7</v>
      </c>
      <c r="J84" s="282"/>
      <c r="K84" s="35">
        <v>0.2</v>
      </c>
      <c r="L84" s="35">
        <v>0.3</v>
      </c>
      <c r="M84" s="35">
        <v>2.2999999999999998</v>
      </c>
      <c r="N84" s="35">
        <v>2.7</v>
      </c>
      <c r="O84" s="35">
        <v>0.2</v>
      </c>
      <c r="P84" s="35">
        <v>2.9</v>
      </c>
      <c r="Q84" s="38"/>
      <c r="R84" s="38"/>
      <c r="S84" s="38"/>
      <c r="T84" s="229"/>
      <c r="U84" s="1149"/>
      <c r="V84" s="1149"/>
      <c r="W84" s="1149"/>
      <c r="X84" s="1149"/>
      <c r="Y84" s="1149"/>
      <c r="Z84" s="1149"/>
    </row>
    <row r="85" spans="1:26" s="22" customFormat="1" ht="11.25" customHeight="1">
      <c r="A85" s="1154"/>
      <c r="B85" s="34" t="s">
        <v>39</v>
      </c>
      <c r="C85" s="281"/>
      <c r="D85" s="35">
        <v>1.3</v>
      </c>
      <c r="E85" s="35">
        <v>7.1</v>
      </c>
      <c r="F85" s="35">
        <v>68.400000000000006</v>
      </c>
      <c r="G85" s="35">
        <v>76.900000000000006</v>
      </c>
      <c r="H85" s="35">
        <v>3.6</v>
      </c>
      <c r="I85" s="35">
        <v>80.400000000000006</v>
      </c>
      <c r="J85" s="282"/>
      <c r="K85" s="35">
        <v>2.2000000000000002</v>
      </c>
      <c r="L85" s="35">
        <v>11.9</v>
      </c>
      <c r="M85" s="35">
        <v>111</v>
      </c>
      <c r="N85" s="35">
        <v>125</v>
      </c>
      <c r="O85" s="35">
        <v>8</v>
      </c>
      <c r="P85" s="35">
        <v>133</v>
      </c>
      <c r="Q85" s="38"/>
      <c r="R85" s="38"/>
      <c r="S85" s="38"/>
      <c r="T85" s="229"/>
      <c r="U85" s="1149"/>
      <c r="V85" s="1149"/>
      <c r="W85" s="1149"/>
      <c r="X85" s="1149"/>
      <c r="Y85" s="1149"/>
      <c r="Z85" s="1149"/>
    </row>
    <row r="86" spans="1:26" s="22" customFormat="1" ht="11.25" customHeight="1">
      <c r="A86" s="48"/>
      <c r="B86" s="49"/>
      <c r="C86" s="283"/>
      <c r="D86" s="284"/>
      <c r="E86" s="284"/>
      <c r="F86" s="284"/>
      <c r="G86" s="284"/>
      <c r="H86" s="284"/>
      <c r="I86" s="284"/>
      <c r="J86" s="74"/>
      <c r="K86" s="284"/>
      <c r="L86" s="284"/>
      <c r="M86" s="284"/>
      <c r="N86" s="284"/>
      <c r="O86" s="284"/>
      <c r="P86" s="284"/>
      <c r="Q86" s="38"/>
      <c r="R86" s="38"/>
      <c r="S86" s="38"/>
      <c r="T86" s="229"/>
      <c r="U86" s="1149"/>
      <c r="V86" s="1149"/>
      <c r="W86" s="1149"/>
      <c r="X86" s="1149"/>
      <c r="Y86" s="1149"/>
      <c r="Z86" s="1149"/>
    </row>
    <row r="87" spans="1:26" s="22" customFormat="1" ht="11.25" customHeight="1">
      <c r="C87" s="4"/>
      <c r="D87" s="38"/>
      <c r="E87" s="38"/>
      <c r="F87" s="38"/>
      <c r="G87" s="38"/>
      <c r="H87" s="38"/>
      <c r="I87" s="38"/>
      <c r="K87" s="1153"/>
      <c r="L87" s="1153"/>
      <c r="M87" s="1153"/>
      <c r="N87" s="1153"/>
      <c r="O87" s="1153"/>
      <c r="P87" s="1152" t="s">
        <v>43</v>
      </c>
      <c r="Q87" s="38"/>
      <c r="R87" s="38"/>
      <c r="S87" s="38"/>
      <c r="T87" s="229"/>
      <c r="U87" s="1149"/>
      <c r="V87" s="1149"/>
      <c r="W87" s="1149"/>
      <c r="X87" s="1149"/>
      <c r="Y87" s="1149"/>
      <c r="Z87" s="1149"/>
    </row>
    <row r="88" spans="1:26" s="22" customFormat="1" ht="11.25" customHeight="1">
      <c r="A88" s="1147"/>
      <c r="B88" s="1145"/>
      <c r="C88" s="4"/>
      <c r="D88" s="1145"/>
    </row>
    <row r="89" spans="1:26" s="212" customFormat="1" ht="33.6" customHeight="1" thickBot="1">
      <c r="A89" s="1189" t="s">
        <v>290</v>
      </c>
      <c r="B89" s="1189"/>
      <c r="C89" s="1189"/>
      <c r="D89" s="1189"/>
      <c r="E89" s="1189"/>
      <c r="F89" s="1189"/>
      <c r="G89" s="1189"/>
      <c r="H89" s="1189"/>
      <c r="I89" s="1189"/>
      <c r="J89" s="1189"/>
      <c r="K89" s="1189"/>
      <c r="L89" s="1189"/>
      <c r="M89" s="1189"/>
      <c r="N89" s="1189"/>
      <c r="O89" s="1189"/>
      <c r="P89" s="1189"/>
      <c r="Q89" s="276"/>
      <c r="R89" s="276"/>
      <c r="S89" s="276"/>
      <c r="T89" s="276"/>
      <c r="U89" s="276"/>
      <c r="V89" s="276"/>
      <c r="W89" s="276"/>
      <c r="X89" s="276"/>
      <c r="Y89" s="276"/>
      <c r="Z89" s="276"/>
    </row>
    <row r="90" spans="1:26" ht="16.149999999999999" customHeight="1">
      <c r="A90" s="1145" t="str">
        <f>"November 2014"</f>
        <v>November 2014</v>
      </c>
      <c r="B90" s="1145"/>
      <c r="D90" s="1145"/>
      <c r="E90" s="1145"/>
      <c r="F90" s="1145"/>
      <c r="G90" s="1145"/>
      <c r="H90" s="1145"/>
      <c r="I90" s="1145"/>
      <c r="J90" s="1145"/>
      <c r="K90" s="1145"/>
      <c r="L90" s="1145"/>
      <c r="M90" s="1145"/>
      <c r="N90" s="1145"/>
      <c r="O90" s="1145"/>
      <c r="P90" s="1146" t="s">
        <v>0</v>
      </c>
      <c r="Q90" s="1145"/>
      <c r="R90" s="1145"/>
      <c r="S90" s="1145"/>
      <c r="T90" s="1145"/>
      <c r="U90" s="1145"/>
      <c r="V90" s="1145"/>
      <c r="W90" s="1145"/>
      <c r="X90" s="1145"/>
      <c r="Y90" s="1145"/>
      <c r="Z90" s="1145"/>
    </row>
    <row r="91" spans="1:26" ht="16.149999999999999" customHeight="1">
      <c r="A91" s="1190" t="s">
        <v>1</v>
      </c>
      <c r="B91" s="1190"/>
      <c r="C91" s="1190"/>
      <c r="D91" s="1190"/>
      <c r="E91" s="1145"/>
      <c r="F91" s="1145"/>
      <c r="G91" s="1145"/>
      <c r="H91" s="1145"/>
      <c r="I91" s="1145"/>
      <c r="J91" s="1145"/>
      <c r="K91" s="1145"/>
      <c r="L91" s="1145"/>
      <c r="M91" s="1145"/>
      <c r="N91" s="1145"/>
      <c r="O91" s="1145"/>
      <c r="P91" s="1145"/>
      <c r="Q91" s="1145"/>
      <c r="R91" s="1145"/>
      <c r="S91" s="1145"/>
      <c r="T91" s="1145"/>
      <c r="U91" s="1145"/>
      <c r="V91" s="1145"/>
      <c r="W91" s="1145"/>
      <c r="X91" s="1145"/>
      <c r="Y91" s="1145"/>
      <c r="Z91" s="1145"/>
    </row>
    <row r="92" spans="1:26" s="22" customFormat="1" ht="16.5" customHeight="1">
      <c r="A92" s="31"/>
      <c r="B92" s="31"/>
      <c r="C92" s="18"/>
      <c r="D92" s="1187" t="s">
        <v>46</v>
      </c>
      <c r="E92" s="1188"/>
      <c r="F92" s="1188"/>
      <c r="G92" s="1188"/>
      <c r="H92" s="1188"/>
      <c r="I92" s="1188"/>
      <c r="J92" s="181"/>
      <c r="K92" s="1187" t="s">
        <v>47</v>
      </c>
      <c r="L92" s="1188"/>
      <c r="M92" s="1188"/>
      <c r="N92" s="1188"/>
      <c r="O92" s="1188"/>
      <c r="P92" s="1188"/>
    </row>
    <row r="93" spans="1:26" s="22" customFormat="1" ht="46.5" customHeight="1">
      <c r="A93" s="31"/>
      <c r="B93" s="31"/>
      <c r="C93" s="18" t="s">
        <v>15</v>
      </c>
      <c r="D93" s="1150" t="s">
        <v>282</v>
      </c>
      <c r="E93" s="278" t="s">
        <v>283</v>
      </c>
      <c r="F93" s="278" t="s">
        <v>284</v>
      </c>
      <c r="G93" s="1151" t="s">
        <v>285</v>
      </c>
      <c r="H93" s="278" t="s">
        <v>286</v>
      </c>
      <c r="I93" s="1150" t="s">
        <v>165</v>
      </c>
      <c r="J93" s="71"/>
      <c r="K93" s="1150" t="s">
        <v>282</v>
      </c>
      <c r="L93" s="278" t="s">
        <v>283</v>
      </c>
      <c r="M93" s="278" t="s">
        <v>284</v>
      </c>
      <c r="N93" s="1151" t="s">
        <v>285</v>
      </c>
      <c r="O93" s="278" t="s">
        <v>286</v>
      </c>
      <c r="P93" s="1150" t="s">
        <v>165</v>
      </c>
    </row>
    <row r="94" spans="1:26">
      <c r="A94" s="31"/>
      <c r="B94" s="31"/>
      <c r="C94" s="18"/>
      <c r="D94" s="1150"/>
      <c r="E94" s="25" t="s">
        <v>22</v>
      </c>
      <c r="F94" s="25" t="s">
        <v>23</v>
      </c>
      <c r="G94" s="1150"/>
      <c r="H94" s="25" t="s">
        <v>22</v>
      </c>
      <c r="I94" s="1150"/>
      <c r="J94" s="31"/>
      <c r="K94" s="1150"/>
      <c r="L94" s="25" t="s">
        <v>22</v>
      </c>
      <c r="M94" s="25" t="s">
        <v>23</v>
      </c>
      <c r="N94" s="1150"/>
      <c r="O94" s="25" t="s">
        <v>22</v>
      </c>
      <c r="P94" s="279"/>
    </row>
    <row r="95" spans="1:26" ht="11.25" customHeight="1">
      <c r="A95" s="1192" t="s">
        <v>287</v>
      </c>
      <c r="B95" s="1193"/>
      <c r="D95" s="31"/>
      <c r="E95" s="31"/>
      <c r="F95" s="31"/>
      <c r="G95" s="31"/>
      <c r="H95" s="31"/>
      <c r="I95" s="31"/>
      <c r="J95" s="321"/>
      <c r="K95" s="321"/>
      <c r="L95" s="321"/>
      <c r="M95" s="321"/>
      <c r="N95" s="321"/>
      <c r="O95" s="321"/>
      <c r="P95" s="280"/>
    </row>
    <row r="96" spans="1:26" ht="11.25" customHeight="1">
      <c r="A96" s="1154"/>
      <c r="B96" s="34" t="s">
        <v>28</v>
      </c>
      <c r="C96" s="281"/>
      <c r="D96" s="35" t="s">
        <v>29</v>
      </c>
      <c r="E96" s="35" t="s">
        <v>29</v>
      </c>
      <c r="F96" s="35" t="s">
        <v>29</v>
      </c>
      <c r="G96" s="35" t="s">
        <v>29</v>
      </c>
      <c r="H96" s="282" t="s">
        <v>29</v>
      </c>
      <c r="I96" s="35">
        <v>0.1</v>
      </c>
      <c r="J96" s="282"/>
      <c r="K96" s="35" t="s">
        <v>29</v>
      </c>
      <c r="L96" s="35" t="s">
        <v>29</v>
      </c>
      <c r="M96" s="282" t="s">
        <v>29</v>
      </c>
      <c r="N96" s="282" t="s">
        <v>29</v>
      </c>
      <c r="O96" s="282" t="s">
        <v>29</v>
      </c>
      <c r="P96" s="282" t="s">
        <v>29</v>
      </c>
    </row>
    <row r="97" spans="1:16" ht="11.25" customHeight="1">
      <c r="A97" s="1154"/>
      <c r="B97" s="34" t="s">
        <v>31</v>
      </c>
      <c r="C97" s="281"/>
      <c r="D97" s="282" t="s">
        <v>29</v>
      </c>
      <c r="E97" s="282" t="s">
        <v>29</v>
      </c>
      <c r="F97" s="35">
        <v>0.4</v>
      </c>
      <c r="G97" s="35">
        <v>0.4</v>
      </c>
      <c r="H97" s="35">
        <v>0.1</v>
      </c>
      <c r="I97" s="35">
        <v>0.5</v>
      </c>
      <c r="J97" s="282"/>
      <c r="K97" s="35" t="s">
        <v>29</v>
      </c>
      <c r="L97" s="282" t="s">
        <v>29</v>
      </c>
      <c r="M97" s="35">
        <v>0.1</v>
      </c>
      <c r="N97" s="35">
        <v>0.1</v>
      </c>
      <c r="O97" s="35" t="s">
        <v>29</v>
      </c>
      <c r="P97" s="35">
        <v>0.2</v>
      </c>
    </row>
    <row r="98" spans="1:16" ht="11.25" customHeight="1">
      <c r="A98" s="1154"/>
      <c r="B98" s="34" t="s">
        <v>32</v>
      </c>
      <c r="C98" s="281"/>
      <c r="D98" s="282" t="s">
        <v>29</v>
      </c>
      <c r="E98" s="282">
        <v>0.1</v>
      </c>
      <c r="F98" s="35">
        <v>0.5</v>
      </c>
      <c r="G98" s="35">
        <v>0.5</v>
      </c>
      <c r="H98" s="35">
        <v>0.1</v>
      </c>
      <c r="I98" s="35">
        <v>0.6</v>
      </c>
      <c r="J98" s="282"/>
      <c r="K98" s="282" t="s">
        <v>30</v>
      </c>
      <c r="L98" s="282" t="s">
        <v>29</v>
      </c>
      <c r="M98" s="35">
        <v>0.1</v>
      </c>
      <c r="N98" s="35">
        <v>0.1</v>
      </c>
      <c r="O98" s="35" t="s">
        <v>29</v>
      </c>
      <c r="P98" s="35">
        <v>0.2</v>
      </c>
    </row>
    <row r="99" spans="1:16" ht="11.25" customHeight="1">
      <c r="A99" s="1154"/>
      <c r="B99" s="34" t="s">
        <v>33</v>
      </c>
      <c r="C99" s="281"/>
      <c r="D99" s="282" t="s">
        <v>29</v>
      </c>
      <c r="E99" s="35">
        <v>0.1</v>
      </c>
      <c r="F99" s="35">
        <v>0.4</v>
      </c>
      <c r="G99" s="35">
        <v>0.5</v>
      </c>
      <c r="H99" s="282">
        <v>0.1</v>
      </c>
      <c r="I99" s="35">
        <v>0.6</v>
      </c>
      <c r="J99" s="282"/>
      <c r="K99" s="282" t="s">
        <v>29</v>
      </c>
      <c r="L99" s="282" t="s">
        <v>29</v>
      </c>
      <c r="M99" s="35">
        <v>0.1</v>
      </c>
      <c r="N99" s="35">
        <v>0.1</v>
      </c>
      <c r="O99" s="35" t="s">
        <v>29</v>
      </c>
      <c r="P99" s="35">
        <v>0.2</v>
      </c>
    </row>
    <row r="100" spans="1:16" ht="11.25" customHeight="1">
      <c r="A100" s="1154"/>
      <c r="B100" s="34" t="s">
        <v>34</v>
      </c>
      <c r="C100" s="281"/>
      <c r="D100" s="282" t="s">
        <v>29</v>
      </c>
      <c r="E100" s="35">
        <v>0.1</v>
      </c>
      <c r="F100" s="35">
        <v>0.5</v>
      </c>
      <c r="G100" s="35">
        <v>0.7</v>
      </c>
      <c r="H100" s="282">
        <v>0.1</v>
      </c>
      <c r="I100" s="35">
        <v>0.7</v>
      </c>
      <c r="J100" s="282"/>
      <c r="K100" s="282" t="s">
        <v>29</v>
      </c>
      <c r="L100" s="282" t="s">
        <v>29</v>
      </c>
      <c r="M100" s="35">
        <v>0.1</v>
      </c>
      <c r="N100" s="35">
        <v>0.1</v>
      </c>
      <c r="O100" s="35" t="s">
        <v>29</v>
      </c>
      <c r="P100" s="35">
        <v>0.2</v>
      </c>
    </row>
    <row r="101" spans="1:16" ht="11.25" customHeight="1">
      <c r="A101" s="1154"/>
      <c r="B101" s="34" t="s">
        <v>35</v>
      </c>
      <c r="C101" s="281"/>
      <c r="D101" s="35">
        <v>0.1</v>
      </c>
      <c r="E101" s="35">
        <v>0.1</v>
      </c>
      <c r="F101" s="35">
        <v>0.4</v>
      </c>
      <c r="G101" s="35">
        <v>0.6</v>
      </c>
      <c r="H101" s="282">
        <v>0.1</v>
      </c>
      <c r="I101" s="35">
        <v>0.7</v>
      </c>
      <c r="J101" s="282"/>
      <c r="K101" s="282" t="s">
        <v>29</v>
      </c>
      <c r="L101" s="282" t="s">
        <v>29</v>
      </c>
      <c r="M101" s="35">
        <v>0.1</v>
      </c>
      <c r="N101" s="35">
        <v>0.2</v>
      </c>
      <c r="O101" s="35" t="s">
        <v>29</v>
      </c>
      <c r="P101" s="35">
        <v>0.2</v>
      </c>
    </row>
    <row r="102" spans="1:16" ht="11.25" customHeight="1">
      <c r="A102" s="1154"/>
      <c r="B102" s="34" t="s">
        <v>36</v>
      </c>
      <c r="C102" s="281"/>
      <c r="D102" s="35">
        <v>0.1</v>
      </c>
      <c r="E102" s="35">
        <v>0.1</v>
      </c>
      <c r="F102" s="35">
        <v>0.4</v>
      </c>
      <c r="G102" s="35">
        <v>0.6</v>
      </c>
      <c r="H102" s="282">
        <v>0.1</v>
      </c>
      <c r="I102" s="35">
        <v>0.7</v>
      </c>
      <c r="J102" s="282"/>
      <c r="K102" s="282" t="s">
        <v>29</v>
      </c>
      <c r="L102" s="282" t="s">
        <v>29</v>
      </c>
      <c r="M102" s="35">
        <v>0.1</v>
      </c>
      <c r="N102" s="35">
        <v>0.1</v>
      </c>
      <c r="O102" s="35" t="s">
        <v>29</v>
      </c>
      <c r="P102" s="35">
        <v>0.2</v>
      </c>
    </row>
    <row r="103" spans="1:16" ht="11.25" customHeight="1">
      <c r="A103" s="1154"/>
      <c r="B103" s="34" t="s">
        <v>37</v>
      </c>
      <c r="C103" s="281"/>
      <c r="D103" s="35">
        <v>0.1</v>
      </c>
      <c r="E103" s="35">
        <v>0.1</v>
      </c>
      <c r="F103" s="35">
        <v>0.4</v>
      </c>
      <c r="G103" s="35">
        <v>0.6</v>
      </c>
      <c r="H103" s="282" t="s">
        <v>29</v>
      </c>
      <c r="I103" s="35">
        <v>0.6</v>
      </c>
      <c r="J103" s="282"/>
      <c r="K103" s="282" t="s">
        <v>29</v>
      </c>
      <c r="L103" s="282" t="s">
        <v>29</v>
      </c>
      <c r="M103" s="35">
        <v>0.1</v>
      </c>
      <c r="N103" s="35">
        <v>0.1</v>
      </c>
      <c r="O103" s="35" t="s">
        <v>29</v>
      </c>
      <c r="P103" s="35">
        <v>0.1</v>
      </c>
    </row>
    <row r="104" spans="1:16" ht="11.25" customHeight="1">
      <c r="A104" s="1154"/>
      <c r="B104" s="34" t="s">
        <v>38</v>
      </c>
      <c r="C104" s="281"/>
      <c r="D104" s="282" t="s">
        <v>29</v>
      </c>
      <c r="E104" s="282" t="s">
        <v>29</v>
      </c>
      <c r="F104" s="35">
        <v>0.2</v>
      </c>
      <c r="G104" s="35">
        <v>0.3</v>
      </c>
      <c r="H104" s="282" t="s">
        <v>29</v>
      </c>
      <c r="I104" s="35">
        <v>0.3</v>
      </c>
      <c r="J104" s="282"/>
      <c r="K104" s="282" t="s">
        <v>29</v>
      </c>
      <c r="L104" s="282" t="s">
        <v>29</v>
      </c>
      <c r="M104" s="35" t="s">
        <v>29</v>
      </c>
      <c r="N104" s="35" t="s">
        <v>29</v>
      </c>
      <c r="O104" s="282" t="s">
        <v>29</v>
      </c>
      <c r="P104" s="35">
        <v>0.1</v>
      </c>
    </row>
    <row r="105" spans="1:16" ht="11.25" customHeight="1">
      <c r="A105" s="1154"/>
      <c r="B105" s="34" t="s">
        <v>39</v>
      </c>
      <c r="C105" s="281"/>
      <c r="D105" s="35">
        <v>0.4</v>
      </c>
      <c r="E105" s="35">
        <v>0.7</v>
      </c>
      <c r="F105" s="35">
        <v>3.2</v>
      </c>
      <c r="G105" s="35">
        <v>4.2</v>
      </c>
      <c r="H105" s="35">
        <v>0.5</v>
      </c>
      <c r="I105" s="35">
        <v>4.8</v>
      </c>
      <c r="J105" s="282"/>
      <c r="K105" s="35">
        <v>0.1</v>
      </c>
      <c r="L105" s="35">
        <v>0.2</v>
      </c>
      <c r="M105" s="35">
        <v>0.7</v>
      </c>
      <c r="N105" s="35">
        <v>1</v>
      </c>
      <c r="O105" s="35">
        <v>0.2</v>
      </c>
      <c r="P105" s="35">
        <v>1.2</v>
      </c>
    </row>
    <row r="106" spans="1:16" ht="11.25" customHeight="1">
      <c r="A106" s="1154"/>
      <c r="B106" s="1154"/>
      <c r="D106" s="282"/>
      <c r="E106" s="282"/>
      <c r="F106" s="282"/>
      <c r="G106" s="282"/>
      <c r="H106" s="282"/>
      <c r="I106" s="282"/>
      <c r="J106" s="282"/>
      <c r="K106" s="282"/>
      <c r="L106" s="282"/>
      <c r="M106" s="282"/>
      <c r="N106" s="282"/>
      <c r="O106" s="282"/>
      <c r="P106" s="282"/>
    </row>
    <row r="107" spans="1:16" ht="11.25" customHeight="1">
      <c r="A107" s="1194" t="s">
        <v>288</v>
      </c>
      <c r="B107" s="1193"/>
      <c r="D107" s="282"/>
      <c r="E107" s="282"/>
      <c r="F107" s="282"/>
      <c r="G107" s="282"/>
      <c r="H107" s="282"/>
      <c r="I107" s="282"/>
      <c r="J107" s="282"/>
      <c r="K107" s="282"/>
      <c r="L107" s="282"/>
      <c r="M107" s="282"/>
      <c r="N107" s="282"/>
      <c r="O107" s="282"/>
      <c r="P107" s="282"/>
    </row>
    <row r="108" spans="1:16" ht="11.25" customHeight="1">
      <c r="A108" s="1154"/>
      <c r="B108" s="34" t="s">
        <v>28</v>
      </c>
      <c r="C108" s="281"/>
      <c r="D108" s="35" t="s">
        <v>29</v>
      </c>
      <c r="E108" s="35" t="s">
        <v>29</v>
      </c>
      <c r="F108" s="35">
        <v>0.3</v>
      </c>
      <c r="G108" s="35">
        <v>0.3</v>
      </c>
      <c r="H108" s="282">
        <v>0.1</v>
      </c>
      <c r="I108" s="35">
        <v>0.4</v>
      </c>
      <c r="J108" s="282"/>
      <c r="K108" s="35" t="s">
        <v>29</v>
      </c>
      <c r="L108" s="35" t="s">
        <v>29</v>
      </c>
      <c r="M108" s="35">
        <v>0.1</v>
      </c>
      <c r="N108" s="35">
        <v>0.1</v>
      </c>
      <c r="O108" s="282" t="s">
        <v>29</v>
      </c>
      <c r="P108" s="35">
        <v>0.1</v>
      </c>
    </row>
    <row r="109" spans="1:16" ht="11.25" customHeight="1">
      <c r="A109" s="1154"/>
      <c r="B109" s="34" t="s">
        <v>31</v>
      </c>
      <c r="C109" s="281"/>
      <c r="D109" s="35" t="s">
        <v>29</v>
      </c>
      <c r="E109" s="282" t="s">
        <v>29</v>
      </c>
      <c r="F109" s="35">
        <v>1.3</v>
      </c>
      <c r="G109" s="35">
        <v>1.3</v>
      </c>
      <c r="H109" s="35">
        <v>0.2</v>
      </c>
      <c r="I109" s="35">
        <v>1.5</v>
      </c>
      <c r="J109" s="282"/>
      <c r="K109" s="35" t="s">
        <v>29</v>
      </c>
      <c r="L109" s="35" t="s">
        <v>29</v>
      </c>
      <c r="M109" s="35">
        <v>0.3</v>
      </c>
      <c r="N109" s="35">
        <v>0.3</v>
      </c>
      <c r="O109" s="35">
        <v>0.1</v>
      </c>
      <c r="P109" s="35">
        <v>0.4</v>
      </c>
    </row>
    <row r="110" spans="1:16" ht="11.25" customHeight="1">
      <c r="A110" s="1154"/>
      <c r="B110" s="34" t="s">
        <v>32</v>
      </c>
      <c r="C110" s="281"/>
      <c r="D110" s="282" t="s">
        <v>29</v>
      </c>
      <c r="E110" s="35">
        <v>0.1</v>
      </c>
      <c r="F110" s="35">
        <v>1.4</v>
      </c>
      <c r="G110" s="35">
        <v>1.6</v>
      </c>
      <c r="H110" s="35">
        <v>0.1</v>
      </c>
      <c r="I110" s="35">
        <v>1.7</v>
      </c>
      <c r="J110" s="282"/>
      <c r="K110" s="282" t="s">
        <v>29</v>
      </c>
      <c r="L110" s="282" t="s">
        <v>29</v>
      </c>
      <c r="M110" s="35">
        <v>0.3</v>
      </c>
      <c r="N110" s="35">
        <v>0.3</v>
      </c>
      <c r="O110" s="35" t="s">
        <v>29</v>
      </c>
      <c r="P110" s="35">
        <v>0.4</v>
      </c>
    </row>
    <row r="111" spans="1:16" ht="11.25" customHeight="1">
      <c r="A111" s="1154"/>
      <c r="B111" s="34" t="s">
        <v>33</v>
      </c>
      <c r="C111" s="281"/>
      <c r="D111" s="282" t="s">
        <v>29</v>
      </c>
      <c r="E111" s="35">
        <v>0.2</v>
      </c>
      <c r="F111" s="35">
        <v>1.2</v>
      </c>
      <c r="G111" s="35">
        <v>1.5</v>
      </c>
      <c r="H111" s="35">
        <v>0.1</v>
      </c>
      <c r="I111" s="35">
        <v>1.6</v>
      </c>
      <c r="J111" s="282"/>
      <c r="K111" s="282" t="s">
        <v>29</v>
      </c>
      <c r="L111" s="282">
        <v>0.1</v>
      </c>
      <c r="M111" s="35">
        <v>0.2</v>
      </c>
      <c r="N111" s="35">
        <v>0.3</v>
      </c>
      <c r="O111" s="35" t="s">
        <v>29</v>
      </c>
      <c r="P111" s="35">
        <v>0.3</v>
      </c>
    </row>
    <row r="112" spans="1:16" ht="11.25" customHeight="1">
      <c r="A112" s="1154"/>
      <c r="B112" s="34" t="s">
        <v>34</v>
      </c>
      <c r="C112" s="281"/>
      <c r="D112" s="35">
        <v>0.1</v>
      </c>
      <c r="E112" s="35">
        <v>0.2</v>
      </c>
      <c r="F112" s="35">
        <v>1.2</v>
      </c>
      <c r="G112" s="35">
        <v>1.5</v>
      </c>
      <c r="H112" s="35">
        <v>0.1</v>
      </c>
      <c r="I112" s="35">
        <v>1.7</v>
      </c>
      <c r="J112" s="282"/>
      <c r="K112" s="282" t="s">
        <v>29</v>
      </c>
      <c r="L112" s="282">
        <v>0.1</v>
      </c>
      <c r="M112" s="35">
        <v>0.2</v>
      </c>
      <c r="N112" s="35">
        <v>0.3</v>
      </c>
      <c r="O112" s="35" t="s">
        <v>29</v>
      </c>
      <c r="P112" s="35">
        <v>0.3</v>
      </c>
    </row>
    <row r="113" spans="1:16" ht="11.25" customHeight="1">
      <c r="A113" s="1154"/>
      <c r="B113" s="34" t="s">
        <v>35</v>
      </c>
      <c r="C113" s="281"/>
      <c r="D113" s="35">
        <v>0.1</v>
      </c>
      <c r="E113" s="35">
        <v>0.3</v>
      </c>
      <c r="F113" s="35">
        <v>1.2</v>
      </c>
      <c r="G113" s="35">
        <v>1.7</v>
      </c>
      <c r="H113" s="35">
        <v>0.2</v>
      </c>
      <c r="I113" s="35">
        <v>1.8</v>
      </c>
      <c r="J113" s="282"/>
      <c r="K113" s="282" t="s">
        <v>29</v>
      </c>
      <c r="L113" s="35">
        <v>0.1</v>
      </c>
      <c r="M113" s="35">
        <v>0.2</v>
      </c>
      <c r="N113" s="35">
        <v>0.3</v>
      </c>
      <c r="O113" s="35">
        <v>0.1</v>
      </c>
      <c r="P113" s="35">
        <v>0.4</v>
      </c>
    </row>
    <row r="114" spans="1:16" ht="11.25" customHeight="1">
      <c r="A114" s="1154"/>
      <c r="B114" s="34" t="s">
        <v>36</v>
      </c>
      <c r="C114" s="281"/>
      <c r="D114" s="35">
        <v>0.2</v>
      </c>
      <c r="E114" s="35">
        <v>0.3</v>
      </c>
      <c r="F114" s="35">
        <v>1.2</v>
      </c>
      <c r="G114" s="35">
        <v>1.6</v>
      </c>
      <c r="H114" s="35">
        <v>0.2</v>
      </c>
      <c r="I114" s="35">
        <v>1.8</v>
      </c>
      <c r="J114" s="282"/>
      <c r="K114" s="35" t="s">
        <v>29</v>
      </c>
      <c r="L114" s="35" t="s">
        <v>29</v>
      </c>
      <c r="M114" s="35">
        <v>0.2</v>
      </c>
      <c r="N114" s="35">
        <v>0.3</v>
      </c>
      <c r="O114" s="35" t="s">
        <v>29</v>
      </c>
      <c r="P114" s="35">
        <v>0.3</v>
      </c>
    </row>
    <row r="115" spans="1:16" ht="11.25" customHeight="1">
      <c r="A115" s="1154"/>
      <c r="B115" s="34" t="s">
        <v>37</v>
      </c>
      <c r="C115" s="281"/>
      <c r="D115" s="35">
        <v>0.2</v>
      </c>
      <c r="E115" s="35">
        <v>0.3</v>
      </c>
      <c r="F115" s="35">
        <v>1.1000000000000001</v>
      </c>
      <c r="G115" s="35">
        <v>1.7</v>
      </c>
      <c r="H115" s="35">
        <v>0.1</v>
      </c>
      <c r="I115" s="35">
        <v>1.8</v>
      </c>
      <c r="J115" s="282"/>
      <c r="K115" s="35" t="s">
        <v>29</v>
      </c>
      <c r="L115" s="35" t="s">
        <v>29</v>
      </c>
      <c r="M115" s="35">
        <v>0.2</v>
      </c>
      <c r="N115" s="35">
        <v>0.2</v>
      </c>
      <c r="O115" s="35" t="s">
        <v>29</v>
      </c>
      <c r="P115" s="35">
        <v>0.3</v>
      </c>
    </row>
    <row r="116" spans="1:16" ht="11.25" customHeight="1">
      <c r="A116" s="1154"/>
      <c r="B116" s="34" t="s">
        <v>38</v>
      </c>
      <c r="C116" s="281"/>
      <c r="D116" s="282">
        <v>0.1</v>
      </c>
      <c r="E116" s="35">
        <v>0.1</v>
      </c>
      <c r="F116" s="35">
        <v>0.5</v>
      </c>
      <c r="G116" s="35">
        <v>0.6</v>
      </c>
      <c r="H116" s="282" t="s">
        <v>29</v>
      </c>
      <c r="I116" s="35">
        <v>0.7</v>
      </c>
      <c r="J116" s="282"/>
      <c r="K116" s="282" t="s">
        <v>29</v>
      </c>
      <c r="L116" s="282" t="s">
        <v>29</v>
      </c>
      <c r="M116" s="35">
        <v>0.1</v>
      </c>
      <c r="N116" s="35">
        <v>0.1</v>
      </c>
      <c r="O116" s="282" t="s">
        <v>29</v>
      </c>
      <c r="P116" s="35">
        <v>0.1</v>
      </c>
    </row>
    <row r="117" spans="1:16" ht="11.25" customHeight="1">
      <c r="A117" s="1154"/>
      <c r="B117" s="34" t="s">
        <v>39</v>
      </c>
      <c r="C117" s="281"/>
      <c r="D117" s="35">
        <v>0.7</v>
      </c>
      <c r="E117" s="35">
        <v>1.7</v>
      </c>
      <c r="F117" s="35">
        <v>9.4</v>
      </c>
      <c r="G117" s="35">
        <v>11.8</v>
      </c>
      <c r="H117" s="35">
        <v>1</v>
      </c>
      <c r="I117" s="35">
        <v>12.8</v>
      </c>
      <c r="J117" s="282"/>
      <c r="K117" s="35">
        <v>0.1</v>
      </c>
      <c r="L117" s="35">
        <v>0.3</v>
      </c>
      <c r="M117" s="35">
        <v>1.7</v>
      </c>
      <c r="N117" s="35">
        <v>2.2000000000000002</v>
      </c>
      <c r="O117" s="35">
        <v>0.3</v>
      </c>
      <c r="P117" s="35">
        <v>2.5</v>
      </c>
    </row>
    <row r="118" spans="1:16" ht="11.25" customHeight="1">
      <c r="A118" s="1154"/>
      <c r="B118" s="1154"/>
      <c r="D118" s="282"/>
      <c r="E118" s="282"/>
      <c r="F118" s="282"/>
      <c r="G118" s="282"/>
      <c r="H118" s="282"/>
      <c r="I118" s="282"/>
      <c r="J118" s="282"/>
      <c r="K118" s="282"/>
      <c r="L118" s="282"/>
      <c r="M118" s="282"/>
      <c r="N118" s="282"/>
      <c r="O118" s="282"/>
      <c r="P118" s="282"/>
    </row>
    <row r="119" spans="1:16" ht="11.25" customHeight="1">
      <c r="A119" s="1194" t="s">
        <v>289</v>
      </c>
      <c r="B119" s="1193"/>
      <c r="C119" s="4">
        <v>6</v>
      </c>
      <c r="D119" s="282"/>
      <c r="E119" s="282"/>
      <c r="F119" s="282"/>
      <c r="G119" s="282"/>
      <c r="H119" s="282"/>
      <c r="I119" s="282"/>
      <c r="J119" s="282"/>
      <c r="K119" s="282"/>
      <c r="L119" s="282"/>
      <c r="M119" s="282"/>
      <c r="N119" s="282"/>
      <c r="O119" s="282"/>
      <c r="P119" s="282"/>
    </row>
    <row r="120" spans="1:16" ht="11.25" customHeight="1">
      <c r="A120" s="1154"/>
      <c r="B120" s="34" t="s">
        <v>28</v>
      </c>
      <c r="C120" s="281"/>
      <c r="D120" s="35" t="s">
        <v>29</v>
      </c>
      <c r="E120" s="35" t="s">
        <v>29</v>
      </c>
      <c r="F120" s="35">
        <v>0.3</v>
      </c>
      <c r="G120" s="35">
        <v>0.3</v>
      </c>
      <c r="H120" s="35">
        <v>0.1</v>
      </c>
      <c r="I120" s="35">
        <v>0.4</v>
      </c>
      <c r="J120" s="282"/>
      <c r="K120" s="35" t="s">
        <v>29</v>
      </c>
      <c r="L120" s="35" t="s">
        <v>29</v>
      </c>
      <c r="M120" s="35">
        <v>0.1</v>
      </c>
      <c r="N120" s="35">
        <v>0.1</v>
      </c>
      <c r="O120" s="35" t="s">
        <v>29</v>
      </c>
      <c r="P120" s="35">
        <v>0.1</v>
      </c>
    </row>
    <row r="121" spans="1:16" ht="11.25" customHeight="1">
      <c r="A121" s="1154"/>
      <c r="B121" s="34" t="s">
        <v>31</v>
      </c>
      <c r="C121" s="281"/>
      <c r="D121" s="35" t="s">
        <v>29</v>
      </c>
      <c r="E121" s="35" t="s">
        <v>29</v>
      </c>
      <c r="F121" s="35">
        <v>1.6</v>
      </c>
      <c r="G121" s="35">
        <v>1.7</v>
      </c>
      <c r="H121" s="35">
        <v>0.3</v>
      </c>
      <c r="I121" s="35">
        <v>1.9</v>
      </c>
      <c r="J121" s="282"/>
      <c r="K121" s="35" t="s">
        <v>29</v>
      </c>
      <c r="L121" s="35" t="s">
        <v>29</v>
      </c>
      <c r="M121" s="35">
        <v>0.4</v>
      </c>
      <c r="N121" s="35">
        <v>0.4</v>
      </c>
      <c r="O121" s="35">
        <v>0.1</v>
      </c>
      <c r="P121" s="35">
        <v>0.5</v>
      </c>
    </row>
    <row r="122" spans="1:16" ht="11.25" customHeight="1">
      <c r="A122" s="1154"/>
      <c r="B122" s="34" t="s">
        <v>32</v>
      </c>
      <c r="C122" s="281"/>
      <c r="D122" s="35" t="s">
        <v>29</v>
      </c>
      <c r="E122" s="35">
        <v>0.2</v>
      </c>
      <c r="F122" s="35">
        <v>1.9</v>
      </c>
      <c r="G122" s="35">
        <v>2.1</v>
      </c>
      <c r="H122" s="35">
        <v>0.2</v>
      </c>
      <c r="I122" s="35">
        <v>2.2999999999999998</v>
      </c>
      <c r="J122" s="282"/>
      <c r="K122" s="35" t="s">
        <v>29</v>
      </c>
      <c r="L122" s="35">
        <v>0.1</v>
      </c>
      <c r="M122" s="35">
        <v>0.4</v>
      </c>
      <c r="N122" s="35">
        <v>0.4</v>
      </c>
      <c r="O122" s="35">
        <v>0.1</v>
      </c>
      <c r="P122" s="35">
        <v>0.5</v>
      </c>
    </row>
    <row r="123" spans="1:16" ht="11.25" customHeight="1">
      <c r="A123" s="1154"/>
      <c r="B123" s="34" t="s">
        <v>33</v>
      </c>
      <c r="C123" s="281"/>
      <c r="D123" s="35">
        <v>0.1</v>
      </c>
      <c r="E123" s="35">
        <v>0.3</v>
      </c>
      <c r="F123" s="35">
        <v>1.6</v>
      </c>
      <c r="G123" s="35">
        <v>2</v>
      </c>
      <c r="H123" s="35">
        <v>0.2</v>
      </c>
      <c r="I123" s="35">
        <v>2.2000000000000002</v>
      </c>
      <c r="J123" s="282"/>
      <c r="K123" s="35" t="s">
        <v>29</v>
      </c>
      <c r="L123" s="35">
        <v>0.1</v>
      </c>
      <c r="M123" s="35">
        <v>0.4</v>
      </c>
      <c r="N123" s="35">
        <v>0.4</v>
      </c>
      <c r="O123" s="35">
        <v>0.1</v>
      </c>
      <c r="P123" s="35">
        <v>0.5</v>
      </c>
    </row>
    <row r="124" spans="1:16" ht="11.25" customHeight="1">
      <c r="A124" s="1154"/>
      <c r="B124" s="34" t="s">
        <v>34</v>
      </c>
      <c r="C124" s="281"/>
      <c r="D124" s="35">
        <v>0.1</v>
      </c>
      <c r="E124" s="35">
        <v>0.4</v>
      </c>
      <c r="F124" s="35">
        <v>1.7</v>
      </c>
      <c r="G124" s="35">
        <v>2.2000000000000002</v>
      </c>
      <c r="H124" s="35">
        <v>0.2</v>
      </c>
      <c r="I124" s="35">
        <v>2.4</v>
      </c>
      <c r="J124" s="282"/>
      <c r="K124" s="35" t="s">
        <v>29</v>
      </c>
      <c r="L124" s="35">
        <v>0.1</v>
      </c>
      <c r="M124" s="35">
        <v>0.3</v>
      </c>
      <c r="N124" s="35">
        <v>0.4</v>
      </c>
      <c r="O124" s="35">
        <v>0.1</v>
      </c>
      <c r="P124" s="35">
        <v>0.5</v>
      </c>
    </row>
    <row r="125" spans="1:16" ht="11.25" customHeight="1">
      <c r="A125" s="1154"/>
      <c r="B125" s="34" t="s">
        <v>35</v>
      </c>
      <c r="C125" s="281"/>
      <c r="D125" s="35">
        <v>0.2</v>
      </c>
      <c r="E125" s="35">
        <v>0.4</v>
      </c>
      <c r="F125" s="35">
        <v>1.7</v>
      </c>
      <c r="G125" s="35">
        <v>2.2999999999999998</v>
      </c>
      <c r="H125" s="35">
        <v>0.2</v>
      </c>
      <c r="I125" s="35">
        <v>2.5</v>
      </c>
      <c r="J125" s="282"/>
      <c r="K125" s="35" t="s">
        <v>29</v>
      </c>
      <c r="L125" s="35">
        <v>0.1</v>
      </c>
      <c r="M125" s="35">
        <v>0.3</v>
      </c>
      <c r="N125" s="35">
        <v>0.4</v>
      </c>
      <c r="O125" s="35">
        <v>0.1</v>
      </c>
      <c r="P125" s="35">
        <v>0.5</v>
      </c>
    </row>
    <row r="126" spans="1:16" ht="11.25" customHeight="1">
      <c r="A126" s="1154"/>
      <c r="B126" s="34" t="s">
        <v>36</v>
      </c>
      <c r="C126" s="281"/>
      <c r="D126" s="35">
        <v>0.3</v>
      </c>
      <c r="E126" s="35">
        <v>0.4</v>
      </c>
      <c r="F126" s="35">
        <v>1.6</v>
      </c>
      <c r="G126" s="35">
        <v>2.2999999999999998</v>
      </c>
      <c r="H126" s="35">
        <v>0.2</v>
      </c>
      <c r="I126" s="35">
        <v>2.5</v>
      </c>
      <c r="J126" s="282"/>
      <c r="K126" s="35" t="s">
        <v>29</v>
      </c>
      <c r="L126" s="35">
        <v>0.1</v>
      </c>
      <c r="M126" s="35">
        <v>0.3</v>
      </c>
      <c r="N126" s="35">
        <v>0.4</v>
      </c>
      <c r="O126" s="35" t="s">
        <v>29</v>
      </c>
      <c r="P126" s="35">
        <v>0.4</v>
      </c>
    </row>
    <row r="127" spans="1:16" ht="11.25" customHeight="1">
      <c r="A127" s="1154"/>
      <c r="B127" s="34" t="s">
        <v>37</v>
      </c>
      <c r="C127" s="281"/>
      <c r="D127" s="35">
        <v>0.3</v>
      </c>
      <c r="E127" s="35">
        <v>0.4</v>
      </c>
      <c r="F127" s="35">
        <v>1.5</v>
      </c>
      <c r="G127" s="35">
        <v>2.2000000000000002</v>
      </c>
      <c r="H127" s="35">
        <v>0.1</v>
      </c>
      <c r="I127" s="35">
        <v>2.4</v>
      </c>
      <c r="J127" s="282"/>
      <c r="K127" s="35" t="s">
        <v>29</v>
      </c>
      <c r="L127" s="35">
        <v>0.1</v>
      </c>
      <c r="M127" s="35">
        <v>0.2</v>
      </c>
      <c r="N127" s="35">
        <v>0.3</v>
      </c>
      <c r="O127" s="35" t="s">
        <v>29</v>
      </c>
      <c r="P127" s="35">
        <v>0.4</v>
      </c>
    </row>
    <row r="128" spans="1:16" ht="11.25" customHeight="1">
      <c r="A128" s="1154"/>
      <c r="B128" s="34" t="s">
        <v>38</v>
      </c>
      <c r="C128" s="281"/>
      <c r="D128" s="35">
        <v>0.1</v>
      </c>
      <c r="E128" s="35">
        <v>0.1</v>
      </c>
      <c r="F128" s="35">
        <v>0.7</v>
      </c>
      <c r="G128" s="35">
        <v>0.9</v>
      </c>
      <c r="H128" s="35">
        <v>0.1</v>
      </c>
      <c r="I128" s="35">
        <v>1</v>
      </c>
      <c r="J128" s="282"/>
      <c r="K128" s="35" t="s">
        <v>29</v>
      </c>
      <c r="L128" s="35" t="s">
        <v>29</v>
      </c>
      <c r="M128" s="35">
        <v>0.1</v>
      </c>
      <c r="N128" s="35">
        <v>0.1</v>
      </c>
      <c r="O128" s="35" t="s">
        <v>29</v>
      </c>
      <c r="P128" s="35">
        <v>0.2</v>
      </c>
    </row>
    <row r="129" spans="1:26" ht="11.25" customHeight="1">
      <c r="A129" s="22"/>
      <c r="B129" s="34" t="s">
        <v>39</v>
      </c>
      <c r="C129" s="281"/>
      <c r="D129" s="35">
        <v>1.1000000000000001</v>
      </c>
      <c r="E129" s="35">
        <v>2.2999999999999998</v>
      </c>
      <c r="F129" s="35">
        <v>12.6</v>
      </c>
      <c r="G129" s="35">
        <v>16</v>
      </c>
      <c r="H129" s="35">
        <v>1.6</v>
      </c>
      <c r="I129" s="35">
        <v>17.600000000000001</v>
      </c>
      <c r="J129" s="282"/>
      <c r="K129" s="35">
        <v>0.2</v>
      </c>
      <c r="L129" s="35">
        <v>0.5</v>
      </c>
      <c r="M129" s="35">
        <v>2.5</v>
      </c>
      <c r="N129" s="35">
        <v>3.1</v>
      </c>
      <c r="O129" s="35">
        <v>0.6</v>
      </c>
      <c r="P129" s="35">
        <v>3.7</v>
      </c>
    </row>
    <row r="130" spans="1:26" ht="11.25" customHeight="1">
      <c r="A130" s="48"/>
      <c r="B130" s="49"/>
      <c r="C130" s="283"/>
      <c r="D130" s="284"/>
      <c r="E130" s="284"/>
      <c r="F130" s="284"/>
      <c r="G130" s="284"/>
      <c r="H130" s="284"/>
      <c r="I130" s="284"/>
      <c r="J130" s="74"/>
      <c r="K130" s="284"/>
      <c r="L130" s="284"/>
      <c r="M130" s="284"/>
      <c r="N130" s="284"/>
      <c r="O130" s="284"/>
      <c r="P130" s="284"/>
    </row>
    <row r="131" spans="1:26">
      <c r="A131" s="22"/>
      <c r="B131" s="22"/>
      <c r="D131" s="38"/>
      <c r="E131" s="38"/>
      <c r="F131" s="38"/>
      <c r="G131" s="38"/>
      <c r="H131" s="38"/>
      <c r="J131" s="15"/>
      <c r="K131" s="15"/>
      <c r="L131" s="15"/>
      <c r="M131" s="15"/>
      <c r="N131" s="15"/>
      <c r="O131" s="15"/>
      <c r="P131" s="1152" t="s">
        <v>43</v>
      </c>
    </row>
    <row r="132" spans="1:26" s="22" customFormat="1" ht="11.25" customHeight="1">
      <c r="A132" s="1196"/>
      <c r="B132" s="1193"/>
      <c r="C132" s="1193"/>
      <c r="D132" s="1193"/>
    </row>
    <row r="133" spans="1:26" s="212" customFormat="1" ht="33.6" customHeight="1" thickBot="1">
      <c r="A133" s="1189" t="s">
        <v>290</v>
      </c>
      <c r="B133" s="1189"/>
      <c r="C133" s="1189"/>
      <c r="D133" s="1189"/>
      <c r="E133" s="1189"/>
      <c r="F133" s="1189"/>
      <c r="G133" s="1189"/>
      <c r="H133" s="1189"/>
      <c r="I133" s="1189"/>
      <c r="J133" s="1189"/>
      <c r="K133" s="1189"/>
      <c r="L133" s="1189"/>
      <c r="M133" s="1189"/>
      <c r="N133" s="1189"/>
      <c r="O133" s="1189"/>
      <c r="P133" s="1189"/>
      <c r="Q133" s="276"/>
      <c r="R133" s="276"/>
      <c r="S133" s="276"/>
      <c r="T133" s="276"/>
      <c r="U133" s="276"/>
      <c r="V133" s="276"/>
      <c r="W133" s="276"/>
      <c r="X133" s="276"/>
      <c r="Y133" s="276"/>
      <c r="Z133" s="276"/>
    </row>
    <row r="134" spans="1:26" ht="16.149999999999999" customHeight="1">
      <c r="A134" s="1145" t="str">
        <f>"November 2014"</f>
        <v>November 2014</v>
      </c>
      <c r="B134" s="1145"/>
      <c r="D134" s="1145"/>
      <c r="E134" s="1145"/>
      <c r="F134" s="1145"/>
      <c r="G134" s="1145"/>
      <c r="H134" s="1145"/>
      <c r="I134" s="1145"/>
      <c r="J134" s="1145"/>
      <c r="K134" s="1145"/>
      <c r="L134" s="1145"/>
      <c r="M134" s="1145"/>
      <c r="N134" s="1145"/>
      <c r="O134" s="1145"/>
      <c r="P134" s="1146" t="s">
        <v>0</v>
      </c>
      <c r="Q134" s="1145"/>
      <c r="R134" s="1145"/>
      <c r="S134" s="1145"/>
      <c r="T134" s="1145"/>
      <c r="U134" s="1145"/>
      <c r="V134" s="1145"/>
      <c r="W134" s="1145"/>
      <c r="X134" s="1145"/>
      <c r="Y134" s="1145"/>
      <c r="Z134" s="1145"/>
    </row>
    <row r="135" spans="1:26" ht="16.149999999999999" customHeight="1">
      <c r="A135" s="1197" t="s">
        <v>1</v>
      </c>
      <c r="B135" s="1197"/>
      <c r="C135" s="1197"/>
      <c r="D135" s="1197"/>
      <c r="E135" s="1149"/>
      <c r="F135" s="1149"/>
      <c r="G135" s="1149"/>
      <c r="H135" s="1149"/>
      <c r="I135" s="1149"/>
      <c r="J135" s="1145"/>
      <c r="K135" s="1145"/>
      <c r="L135" s="1145"/>
      <c r="M135" s="1145"/>
      <c r="N135" s="1145"/>
      <c r="O135" s="1145"/>
      <c r="P135" s="1145"/>
      <c r="Q135" s="1145"/>
      <c r="R135" s="1145"/>
      <c r="S135" s="1145"/>
      <c r="T135" s="1145"/>
      <c r="U135" s="1145"/>
      <c r="V135" s="1145"/>
      <c r="W135" s="1145"/>
      <c r="X135" s="1145"/>
      <c r="Y135" s="1145"/>
      <c r="Z135" s="1145"/>
    </row>
    <row r="136" spans="1:26" s="22" customFormat="1" ht="16.5" customHeight="1">
      <c r="A136" s="31"/>
      <c r="B136" s="31"/>
      <c r="C136" s="18"/>
      <c r="D136" s="1187" t="s">
        <v>48</v>
      </c>
      <c r="E136" s="1188"/>
      <c r="F136" s="1188"/>
      <c r="G136" s="1188"/>
      <c r="H136" s="1188"/>
      <c r="I136" s="1188"/>
      <c r="J136" s="31"/>
      <c r="K136" s="1198"/>
      <c r="L136" s="1193"/>
      <c r="M136" s="1193"/>
      <c r="N136" s="1193"/>
      <c r="O136" s="1193"/>
      <c r="P136" s="1193"/>
    </row>
    <row r="137" spans="1:26" s="22" customFormat="1" ht="46.5" customHeight="1">
      <c r="A137" s="31"/>
      <c r="B137" s="31"/>
      <c r="C137" s="18" t="s">
        <v>15</v>
      </c>
      <c r="D137" s="1150" t="s">
        <v>282</v>
      </c>
      <c r="E137" s="278" t="s">
        <v>283</v>
      </c>
      <c r="F137" s="278" t="s">
        <v>284</v>
      </c>
      <c r="G137" s="1151" t="s">
        <v>285</v>
      </c>
      <c r="H137" s="278" t="s">
        <v>286</v>
      </c>
      <c r="I137" s="1150" t="s">
        <v>165</v>
      </c>
      <c r="J137" s="1154"/>
      <c r="K137" s="288"/>
      <c r="L137" s="289"/>
      <c r="M137" s="1151"/>
      <c r="N137" s="289"/>
      <c r="O137" s="1151"/>
      <c r="P137" s="288"/>
    </row>
    <row r="138" spans="1:26" s="22" customFormat="1" ht="11.25" customHeight="1">
      <c r="A138" s="31"/>
      <c r="B138" s="31"/>
      <c r="C138" s="18"/>
      <c r="D138" s="1150"/>
      <c r="E138" s="25" t="s">
        <v>22</v>
      </c>
      <c r="F138" s="25" t="s">
        <v>23</v>
      </c>
      <c r="G138" s="1150"/>
      <c r="H138" s="25" t="s">
        <v>22</v>
      </c>
      <c r="I138" s="1150"/>
      <c r="J138" s="285"/>
      <c r="K138" s="288"/>
      <c r="L138" s="288"/>
      <c r="M138" s="288"/>
      <c r="N138" s="288"/>
      <c r="O138" s="288"/>
      <c r="P138" s="280"/>
      <c r="Q138" s="38"/>
      <c r="R138" s="38"/>
      <c r="S138" s="38"/>
      <c r="T138" s="229"/>
      <c r="U138" s="1149"/>
      <c r="V138" s="1149"/>
      <c r="W138" s="1149"/>
      <c r="X138" s="1149"/>
      <c r="Y138" s="1149"/>
      <c r="Z138" s="1149"/>
    </row>
    <row r="139" spans="1:26" s="22" customFormat="1" ht="11.25" customHeight="1">
      <c r="A139" s="1192" t="s">
        <v>287</v>
      </c>
      <c r="B139" s="1193"/>
      <c r="C139" s="4"/>
      <c r="D139" s="31"/>
      <c r="E139" s="31"/>
      <c r="F139" s="31"/>
      <c r="G139" s="31"/>
      <c r="H139" s="31"/>
      <c r="I139" s="31"/>
      <c r="J139" s="321"/>
      <c r="K139" s="321"/>
      <c r="L139" s="321"/>
      <c r="M139" s="321"/>
      <c r="N139" s="321"/>
      <c r="O139" s="321"/>
      <c r="P139" s="280"/>
      <c r="Q139" s="38"/>
      <c r="R139" s="38"/>
      <c r="S139" s="38"/>
      <c r="T139" s="229"/>
      <c r="U139" s="1149"/>
      <c r="V139" s="1149"/>
      <c r="W139" s="1149"/>
      <c r="X139" s="1149"/>
      <c r="Y139" s="1149"/>
      <c r="Z139" s="1149"/>
    </row>
    <row r="140" spans="1:26" s="22" customFormat="1" ht="11.25" customHeight="1">
      <c r="A140" s="1154"/>
      <c r="B140" s="34" t="s">
        <v>28</v>
      </c>
      <c r="C140" s="281"/>
      <c r="D140" s="35" t="s">
        <v>29</v>
      </c>
      <c r="E140" s="35" t="s">
        <v>29</v>
      </c>
      <c r="F140" s="35">
        <v>4.8</v>
      </c>
      <c r="G140" s="35">
        <v>4.8</v>
      </c>
      <c r="H140" s="35">
        <v>1</v>
      </c>
      <c r="I140" s="35">
        <v>5.8</v>
      </c>
      <c r="J140" s="224"/>
      <c r="K140" s="290"/>
      <c r="L140" s="291"/>
      <c r="M140" s="290"/>
      <c r="N140" s="290"/>
      <c r="O140" s="291"/>
      <c r="P140" s="290"/>
      <c r="Q140" s="38"/>
      <c r="R140" s="38"/>
      <c r="S140" s="38"/>
      <c r="T140" s="229"/>
      <c r="U140" s="1149"/>
      <c r="V140" s="1149"/>
      <c r="W140" s="1149"/>
      <c r="X140" s="1149"/>
      <c r="Y140" s="1149"/>
      <c r="Z140" s="1149"/>
    </row>
    <row r="141" spans="1:26" s="22" customFormat="1" ht="11.25" customHeight="1">
      <c r="A141" s="1154"/>
      <c r="B141" s="34" t="s">
        <v>31</v>
      </c>
      <c r="C141" s="281"/>
      <c r="D141" s="35" t="s">
        <v>29</v>
      </c>
      <c r="E141" s="35">
        <v>0.4</v>
      </c>
      <c r="F141" s="35">
        <v>17.2</v>
      </c>
      <c r="G141" s="35">
        <v>17.600000000000001</v>
      </c>
      <c r="H141" s="35">
        <v>1.6</v>
      </c>
      <c r="I141" s="35">
        <v>19.2</v>
      </c>
      <c r="J141" s="224"/>
      <c r="K141" s="290"/>
      <c r="L141" s="291"/>
      <c r="M141" s="290"/>
      <c r="N141" s="290"/>
      <c r="O141" s="291"/>
      <c r="P141" s="290"/>
      <c r="Q141" s="38"/>
      <c r="R141" s="38"/>
      <c r="S141" s="38"/>
      <c r="T141" s="229"/>
      <c r="U141" s="1149"/>
      <c r="V141" s="1149"/>
      <c r="W141" s="1149"/>
      <c r="X141" s="1149"/>
      <c r="Y141" s="1149"/>
      <c r="Z141" s="1149"/>
    </row>
    <row r="142" spans="1:26" s="22" customFormat="1" ht="11.25" customHeight="1">
      <c r="A142" s="1154"/>
      <c r="B142" s="34" t="s">
        <v>32</v>
      </c>
      <c r="C142" s="281"/>
      <c r="D142" s="35">
        <v>0.2</v>
      </c>
      <c r="E142" s="35">
        <v>2.1</v>
      </c>
      <c r="F142" s="35">
        <v>17.899999999999999</v>
      </c>
      <c r="G142" s="35">
        <v>20.100000000000001</v>
      </c>
      <c r="H142" s="35">
        <v>1</v>
      </c>
      <c r="I142" s="35">
        <v>21.2</v>
      </c>
      <c r="J142" s="224"/>
      <c r="K142" s="290"/>
      <c r="L142" s="291"/>
      <c r="M142" s="290"/>
      <c r="N142" s="290"/>
      <c r="O142" s="291"/>
      <c r="P142" s="290"/>
      <c r="Q142" s="38"/>
      <c r="R142" s="38"/>
      <c r="S142" s="38"/>
      <c r="T142" s="229"/>
      <c r="U142" s="1149"/>
      <c r="V142" s="1149"/>
      <c r="W142" s="1149"/>
      <c r="X142" s="1149"/>
      <c r="Y142" s="1149"/>
      <c r="Z142" s="1149"/>
    </row>
    <row r="143" spans="1:26" s="22" customFormat="1" ht="11.25" customHeight="1">
      <c r="A143" s="1154"/>
      <c r="B143" s="34" t="s">
        <v>33</v>
      </c>
      <c r="C143" s="281"/>
      <c r="D143" s="35">
        <v>0.8</v>
      </c>
      <c r="E143" s="35">
        <v>3.1</v>
      </c>
      <c r="F143" s="35">
        <v>13.8</v>
      </c>
      <c r="G143" s="35">
        <v>17.7</v>
      </c>
      <c r="H143" s="35">
        <v>0.7</v>
      </c>
      <c r="I143" s="35">
        <v>18.399999999999999</v>
      </c>
      <c r="J143" s="224"/>
      <c r="K143" s="290"/>
      <c r="L143" s="291"/>
      <c r="M143" s="290"/>
      <c r="N143" s="290"/>
      <c r="O143" s="291"/>
      <c r="P143" s="290"/>
      <c r="Q143" s="38"/>
      <c r="R143" s="38"/>
      <c r="S143" s="38"/>
      <c r="T143" s="229"/>
      <c r="U143" s="1149"/>
      <c r="V143" s="1149"/>
      <c r="W143" s="1149"/>
      <c r="X143" s="1149"/>
      <c r="Y143" s="1149"/>
      <c r="Z143" s="1149"/>
    </row>
    <row r="144" spans="1:26" s="22" customFormat="1" ht="11.25" customHeight="1">
      <c r="A144" s="1154"/>
      <c r="B144" s="34" t="s">
        <v>34</v>
      </c>
      <c r="C144" s="281"/>
      <c r="D144" s="35">
        <v>1.6</v>
      </c>
      <c r="E144" s="35">
        <v>3.4</v>
      </c>
      <c r="F144" s="35">
        <v>11.9</v>
      </c>
      <c r="G144" s="35">
        <v>16.899999999999999</v>
      </c>
      <c r="H144" s="35">
        <v>0.6</v>
      </c>
      <c r="I144" s="35">
        <v>17.5</v>
      </c>
      <c r="J144" s="224"/>
      <c r="K144" s="290"/>
      <c r="L144" s="291"/>
      <c r="M144" s="290"/>
      <c r="N144" s="290"/>
      <c r="O144" s="291"/>
      <c r="P144" s="290"/>
      <c r="Q144" s="38"/>
      <c r="R144" s="38"/>
      <c r="S144" s="38"/>
      <c r="T144" s="229"/>
      <c r="U144" s="1149"/>
      <c r="V144" s="1149"/>
      <c r="W144" s="1149"/>
      <c r="X144" s="1149"/>
      <c r="Y144" s="1149"/>
      <c r="Z144" s="1149"/>
    </row>
    <row r="145" spans="1:26" s="22" customFormat="1" ht="11.25" customHeight="1">
      <c r="A145" s="1154"/>
      <c r="B145" s="34" t="s">
        <v>35</v>
      </c>
      <c r="C145" s="281"/>
      <c r="D145" s="35">
        <v>1.6</v>
      </c>
      <c r="E145" s="35">
        <v>2.2999999999999998</v>
      </c>
      <c r="F145" s="35">
        <v>9.6</v>
      </c>
      <c r="G145" s="35">
        <v>13.6</v>
      </c>
      <c r="H145" s="35">
        <v>0.5</v>
      </c>
      <c r="I145" s="35">
        <v>14.1</v>
      </c>
      <c r="J145" s="224"/>
      <c r="K145" s="290"/>
      <c r="L145" s="291"/>
      <c r="M145" s="290"/>
      <c r="N145" s="290"/>
      <c r="O145" s="291"/>
      <c r="P145" s="290"/>
      <c r="Q145" s="38"/>
      <c r="R145" s="38"/>
      <c r="S145" s="38"/>
      <c r="T145" s="229"/>
      <c r="U145" s="1149"/>
      <c r="V145" s="1149"/>
      <c r="W145" s="1149"/>
      <c r="X145" s="1149"/>
      <c r="Y145" s="1149"/>
      <c r="Z145" s="1149"/>
    </row>
    <row r="146" spans="1:26" s="22" customFormat="1" ht="11.25" customHeight="1">
      <c r="A146" s="1154"/>
      <c r="B146" s="34" t="s">
        <v>36</v>
      </c>
      <c r="C146" s="281"/>
      <c r="D146" s="35">
        <v>1.4</v>
      </c>
      <c r="E146" s="35">
        <v>1.8</v>
      </c>
      <c r="F146" s="35">
        <v>8.1999999999999993</v>
      </c>
      <c r="G146" s="35">
        <v>11.4</v>
      </c>
      <c r="H146" s="35">
        <v>0.5</v>
      </c>
      <c r="I146" s="35">
        <v>11.9</v>
      </c>
      <c r="J146" s="224"/>
      <c r="K146" s="290"/>
      <c r="L146" s="291"/>
      <c r="M146" s="290"/>
      <c r="N146" s="290"/>
      <c r="O146" s="291"/>
      <c r="P146" s="290"/>
      <c r="Q146" s="38"/>
      <c r="R146" s="38"/>
      <c r="S146" s="38"/>
      <c r="T146" s="229"/>
      <c r="U146" s="1149"/>
      <c r="V146" s="1149"/>
      <c r="W146" s="1149"/>
      <c r="X146" s="1149"/>
      <c r="Y146" s="1149"/>
      <c r="Z146" s="1149"/>
    </row>
    <row r="147" spans="1:26" s="22" customFormat="1" ht="11.25" customHeight="1">
      <c r="A147" s="1154"/>
      <c r="B147" s="34" t="s">
        <v>37</v>
      </c>
      <c r="C147" s="281"/>
      <c r="D147" s="35">
        <v>1.2</v>
      </c>
      <c r="E147" s="35">
        <v>1.2</v>
      </c>
      <c r="F147" s="35">
        <v>5.7</v>
      </c>
      <c r="G147" s="35">
        <v>8</v>
      </c>
      <c r="H147" s="35">
        <v>0.3</v>
      </c>
      <c r="I147" s="35">
        <v>8.3000000000000007</v>
      </c>
      <c r="J147" s="224"/>
      <c r="K147" s="290"/>
      <c r="L147" s="291"/>
      <c r="M147" s="290"/>
      <c r="N147" s="290"/>
      <c r="O147" s="291"/>
      <c r="P147" s="290"/>
      <c r="Q147" s="38"/>
      <c r="R147" s="38"/>
      <c r="S147" s="38"/>
      <c r="T147" s="229"/>
      <c r="U147" s="1149"/>
      <c r="V147" s="1149"/>
      <c r="W147" s="1149"/>
      <c r="X147" s="1149"/>
      <c r="Y147" s="1149"/>
      <c r="Z147" s="1149"/>
    </row>
    <row r="148" spans="1:26" s="22" customFormat="1" ht="11.25" customHeight="1">
      <c r="A148" s="1154"/>
      <c r="B148" s="34" t="s">
        <v>38</v>
      </c>
      <c r="C148" s="281"/>
      <c r="D148" s="35">
        <v>0.4</v>
      </c>
      <c r="E148" s="35">
        <v>0.3</v>
      </c>
      <c r="F148" s="35">
        <v>2.2000000000000002</v>
      </c>
      <c r="G148" s="35">
        <v>2.9</v>
      </c>
      <c r="H148" s="35">
        <v>0.2</v>
      </c>
      <c r="I148" s="35">
        <v>3.1</v>
      </c>
      <c r="J148" s="224"/>
      <c r="K148" s="140"/>
      <c r="L148" s="107"/>
      <c r="M148" s="140"/>
      <c r="N148" s="140"/>
      <c r="O148" s="292"/>
      <c r="P148" s="140"/>
      <c r="Q148" s="293"/>
      <c r="R148" s="38"/>
      <c r="S148" s="38"/>
      <c r="T148" s="229"/>
      <c r="U148" s="1149"/>
      <c r="V148" s="1149"/>
      <c r="W148" s="1149"/>
      <c r="X148" s="1149"/>
      <c r="Y148" s="1149"/>
      <c r="Z148" s="1149"/>
    </row>
    <row r="149" spans="1:26" s="22" customFormat="1" ht="11.25" customHeight="1">
      <c r="A149" s="1154"/>
      <c r="B149" s="34" t="s">
        <v>39</v>
      </c>
      <c r="C149" s="281"/>
      <c r="D149" s="35">
        <v>7.3</v>
      </c>
      <c r="E149" s="35">
        <v>14.5</v>
      </c>
      <c r="F149" s="35">
        <v>91.2</v>
      </c>
      <c r="G149" s="35">
        <v>113</v>
      </c>
      <c r="H149" s="35">
        <v>6.4</v>
      </c>
      <c r="I149" s="35">
        <v>119.4</v>
      </c>
      <c r="J149" s="224"/>
      <c r="K149" s="294"/>
      <c r="L149" s="107"/>
      <c r="M149" s="140"/>
      <c r="N149" s="140"/>
      <c r="O149" s="292"/>
      <c r="P149" s="140"/>
      <c r="Q149" s="293"/>
      <c r="R149" s="38"/>
      <c r="S149" s="38"/>
      <c r="T149" s="229"/>
      <c r="U149" s="1149"/>
      <c r="V149" s="1149"/>
      <c r="W149" s="1149"/>
      <c r="X149" s="1149"/>
      <c r="Y149" s="1149"/>
      <c r="Z149" s="1149"/>
    </row>
    <row r="150" spans="1:26" s="22" customFormat="1" ht="11.25" customHeight="1">
      <c r="A150" s="1154"/>
      <c r="B150" s="1154"/>
      <c r="C150" s="4"/>
      <c r="D150" s="35"/>
      <c r="E150" s="35"/>
      <c r="F150" s="35"/>
      <c r="G150" s="35"/>
      <c r="H150" s="35"/>
      <c r="I150" s="35"/>
      <c r="J150" s="295"/>
      <c r="K150" s="296"/>
      <c r="L150" s="297"/>
      <c r="M150" s="296"/>
      <c r="N150" s="296"/>
      <c r="O150" s="297"/>
      <c r="P150" s="296"/>
      <c r="Q150" s="293"/>
      <c r="R150" s="38"/>
      <c r="S150" s="38"/>
      <c r="T150" s="229"/>
      <c r="U150" s="1149"/>
      <c r="V150" s="1149"/>
      <c r="W150" s="1149"/>
      <c r="X150" s="1149"/>
      <c r="Y150" s="1149"/>
      <c r="Z150" s="1149"/>
    </row>
    <row r="151" spans="1:26" s="22" customFormat="1" ht="11.25" customHeight="1">
      <c r="A151" s="1194" t="s">
        <v>288</v>
      </c>
      <c r="B151" s="1193"/>
      <c r="C151" s="4"/>
      <c r="D151" s="282"/>
      <c r="E151" s="282"/>
      <c r="F151" s="282"/>
      <c r="G151" s="282"/>
      <c r="H151" s="282"/>
      <c r="I151" s="282"/>
      <c r="J151" s="295"/>
      <c r="K151" s="296"/>
      <c r="L151" s="297"/>
      <c r="M151" s="296"/>
      <c r="N151" s="296"/>
      <c r="O151" s="297"/>
      <c r="P151" s="296"/>
      <c r="Q151" s="293"/>
      <c r="R151" s="38"/>
      <c r="S151" s="38"/>
      <c r="T151" s="229"/>
      <c r="U151" s="1149"/>
      <c r="V151" s="1149"/>
      <c r="W151" s="1149"/>
      <c r="X151" s="1149"/>
      <c r="Y151" s="1149"/>
      <c r="Z151" s="1149"/>
    </row>
    <row r="152" spans="1:26" s="22" customFormat="1" ht="11.25" customHeight="1">
      <c r="A152" s="1154"/>
      <c r="B152" s="34" t="s">
        <v>28</v>
      </c>
      <c r="C152" s="281"/>
      <c r="D152" s="35" t="s">
        <v>29</v>
      </c>
      <c r="E152" s="35" t="s">
        <v>29</v>
      </c>
      <c r="F152" s="35">
        <v>21.9</v>
      </c>
      <c r="G152" s="35">
        <v>21.9</v>
      </c>
      <c r="H152" s="35">
        <v>2.5</v>
      </c>
      <c r="I152" s="35">
        <v>24.5</v>
      </c>
      <c r="J152" s="224"/>
      <c r="K152" s="140"/>
      <c r="L152" s="292"/>
      <c r="M152" s="140"/>
      <c r="N152" s="140"/>
      <c r="O152" s="292"/>
      <c r="P152" s="140"/>
      <c r="Q152" s="293"/>
      <c r="R152" s="38"/>
      <c r="S152" s="38"/>
      <c r="T152" s="229"/>
      <c r="U152" s="1149"/>
      <c r="V152" s="1149"/>
      <c r="W152" s="1149"/>
      <c r="X152" s="1149"/>
      <c r="Y152" s="1149"/>
      <c r="Z152" s="1149"/>
    </row>
    <row r="153" spans="1:26" s="22" customFormat="1" ht="11.25" customHeight="1">
      <c r="A153" s="1154"/>
      <c r="B153" s="34" t="s">
        <v>31</v>
      </c>
      <c r="C153" s="281"/>
      <c r="D153" s="35" t="s">
        <v>29</v>
      </c>
      <c r="E153" s="35">
        <v>1</v>
      </c>
      <c r="F153" s="35">
        <v>58.2</v>
      </c>
      <c r="G153" s="35">
        <v>59.2</v>
      </c>
      <c r="H153" s="35">
        <v>3.3</v>
      </c>
      <c r="I153" s="35">
        <v>62.5</v>
      </c>
      <c r="J153" s="224"/>
      <c r="K153" s="140"/>
      <c r="L153" s="292"/>
      <c r="M153" s="140"/>
      <c r="N153" s="140"/>
      <c r="O153" s="292"/>
      <c r="P153" s="140"/>
      <c r="Q153" s="293"/>
      <c r="R153" s="38"/>
      <c r="S153" s="38"/>
      <c r="T153" s="229"/>
      <c r="U153" s="1149"/>
      <c r="V153" s="1149"/>
      <c r="W153" s="1149"/>
      <c r="X153" s="1149"/>
      <c r="Y153" s="1149"/>
      <c r="Z153" s="1149"/>
    </row>
    <row r="154" spans="1:26" s="22" customFormat="1" ht="11.25" customHeight="1">
      <c r="A154" s="1154"/>
      <c r="B154" s="34" t="s">
        <v>32</v>
      </c>
      <c r="C154" s="281"/>
      <c r="D154" s="35">
        <v>0.3</v>
      </c>
      <c r="E154" s="35">
        <v>4.4000000000000004</v>
      </c>
      <c r="F154" s="35">
        <v>51.1</v>
      </c>
      <c r="G154" s="35">
        <v>55.9</v>
      </c>
      <c r="H154" s="35">
        <v>1.6</v>
      </c>
      <c r="I154" s="35">
        <v>57.5</v>
      </c>
      <c r="J154" s="224"/>
      <c r="K154" s="140"/>
      <c r="L154" s="292"/>
      <c r="M154" s="140"/>
      <c r="N154" s="140"/>
      <c r="O154" s="292"/>
      <c r="P154" s="140"/>
      <c r="Q154" s="293"/>
      <c r="R154" s="38"/>
      <c r="S154" s="38"/>
      <c r="T154" s="229"/>
      <c r="U154" s="1149"/>
      <c r="V154" s="1149"/>
      <c r="W154" s="1149"/>
      <c r="X154" s="1149"/>
      <c r="Y154" s="1149"/>
      <c r="Z154" s="1149"/>
    </row>
    <row r="155" spans="1:26" s="22" customFormat="1" ht="11.25" customHeight="1">
      <c r="A155" s="1154"/>
      <c r="B155" s="34" t="s">
        <v>33</v>
      </c>
      <c r="C155" s="281"/>
      <c r="D155" s="35">
        <v>1.1000000000000001</v>
      </c>
      <c r="E155" s="35">
        <v>5.8</v>
      </c>
      <c r="F155" s="35">
        <v>38.799999999999997</v>
      </c>
      <c r="G155" s="35">
        <v>45.7</v>
      </c>
      <c r="H155" s="35">
        <v>1.2</v>
      </c>
      <c r="I155" s="35">
        <v>46.9</v>
      </c>
      <c r="J155" s="224"/>
      <c r="K155" s="140"/>
      <c r="L155" s="292"/>
      <c r="M155" s="140"/>
      <c r="N155" s="140"/>
      <c r="O155" s="292"/>
      <c r="P155" s="140"/>
      <c r="Q155" s="293"/>
      <c r="R155" s="38"/>
      <c r="S155" s="38"/>
      <c r="T155" s="229"/>
      <c r="U155" s="1149"/>
      <c r="V155" s="1149"/>
      <c r="W155" s="1149"/>
      <c r="X155" s="1149"/>
      <c r="Y155" s="1149"/>
      <c r="Z155" s="1149"/>
    </row>
    <row r="156" spans="1:26" s="22" customFormat="1" ht="11.25" customHeight="1">
      <c r="A156" s="1154"/>
      <c r="B156" s="34" t="s">
        <v>34</v>
      </c>
      <c r="C156" s="281"/>
      <c r="D156" s="35">
        <v>2.4</v>
      </c>
      <c r="E156" s="35">
        <v>6.1</v>
      </c>
      <c r="F156" s="35">
        <v>33.4</v>
      </c>
      <c r="G156" s="35">
        <v>41.9</v>
      </c>
      <c r="H156" s="35">
        <v>1.4</v>
      </c>
      <c r="I156" s="35">
        <v>43.3</v>
      </c>
      <c r="J156" s="224"/>
      <c r="K156" s="140"/>
      <c r="L156" s="292"/>
      <c r="M156" s="140"/>
      <c r="N156" s="140"/>
      <c r="O156" s="292"/>
      <c r="P156" s="140"/>
      <c r="Q156" s="293"/>
      <c r="R156" s="38"/>
      <c r="S156" s="38"/>
      <c r="T156" s="229"/>
      <c r="U156" s="1149"/>
      <c r="V156" s="1149"/>
      <c r="W156" s="1149"/>
      <c r="X156" s="1149"/>
      <c r="Y156" s="1149"/>
      <c r="Z156" s="1149"/>
    </row>
    <row r="157" spans="1:26" s="22" customFormat="1" ht="11.25" customHeight="1">
      <c r="A157" s="1154"/>
      <c r="B157" s="34" t="s">
        <v>35</v>
      </c>
      <c r="C157" s="281"/>
      <c r="D157" s="35">
        <v>3.1</v>
      </c>
      <c r="E157" s="35">
        <v>4.9000000000000004</v>
      </c>
      <c r="F157" s="35">
        <v>28</v>
      </c>
      <c r="G157" s="35">
        <v>36</v>
      </c>
      <c r="H157" s="35">
        <v>1.5</v>
      </c>
      <c r="I157" s="35">
        <v>37.5</v>
      </c>
      <c r="J157" s="224"/>
      <c r="K157" s="140"/>
      <c r="L157" s="292"/>
      <c r="M157" s="140"/>
      <c r="N157" s="140"/>
      <c r="O157" s="292"/>
      <c r="P157" s="140"/>
      <c r="Q157" s="293"/>
      <c r="R157" s="38"/>
      <c r="S157" s="38"/>
      <c r="T157" s="229"/>
      <c r="U157" s="1149"/>
      <c r="V157" s="1149"/>
      <c r="W157" s="1149"/>
      <c r="X157" s="1149"/>
      <c r="Y157" s="1149"/>
      <c r="Z157" s="1149"/>
    </row>
    <row r="158" spans="1:26" s="22" customFormat="1" ht="11.25" customHeight="1">
      <c r="A158" s="1154"/>
      <c r="B158" s="34" t="s">
        <v>36</v>
      </c>
      <c r="C158" s="281"/>
      <c r="D158" s="35">
        <v>3.2</v>
      </c>
      <c r="E158" s="35">
        <v>4.2</v>
      </c>
      <c r="F158" s="35">
        <v>22.6</v>
      </c>
      <c r="G158" s="35">
        <v>30</v>
      </c>
      <c r="H158" s="35">
        <v>1.2</v>
      </c>
      <c r="I158" s="35">
        <v>31.2</v>
      </c>
      <c r="J158" s="224"/>
      <c r="K158" s="140"/>
      <c r="L158" s="292"/>
      <c r="M158" s="140"/>
      <c r="N158" s="140"/>
      <c r="O158" s="292"/>
      <c r="P158" s="140"/>
      <c r="Q158" s="293"/>
      <c r="R158" s="38"/>
      <c r="S158" s="38"/>
      <c r="T158" s="229"/>
      <c r="U158" s="1149"/>
      <c r="V158" s="1149"/>
      <c r="W158" s="1149"/>
      <c r="X158" s="1149"/>
      <c r="Y158" s="1149"/>
      <c r="Z158" s="1149"/>
    </row>
    <row r="159" spans="1:26" s="22" customFormat="1" ht="11.25" customHeight="1">
      <c r="A159" s="1154"/>
      <c r="B159" s="34" t="s">
        <v>37</v>
      </c>
      <c r="C159" s="281"/>
      <c r="D159" s="35">
        <v>3</v>
      </c>
      <c r="E159" s="35">
        <v>3.3</v>
      </c>
      <c r="F159" s="35">
        <v>17</v>
      </c>
      <c r="G159" s="35">
        <v>23.4</v>
      </c>
      <c r="H159" s="35">
        <v>0.7</v>
      </c>
      <c r="I159" s="35">
        <v>24.1</v>
      </c>
      <c r="J159" s="224"/>
      <c r="K159" s="140"/>
      <c r="L159" s="292"/>
      <c r="M159" s="140"/>
      <c r="N159" s="140"/>
      <c r="O159" s="292"/>
      <c r="P159" s="140"/>
      <c r="Q159" s="293"/>
      <c r="R159" s="38"/>
      <c r="S159" s="38"/>
      <c r="T159" s="229"/>
      <c r="U159" s="1149"/>
      <c r="V159" s="1149"/>
      <c r="W159" s="1149"/>
      <c r="X159" s="1149"/>
      <c r="Y159" s="1149"/>
      <c r="Z159" s="1149"/>
    </row>
    <row r="160" spans="1:26" s="22" customFormat="1" ht="11.25" customHeight="1">
      <c r="A160" s="1154"/>
      <c r="B160" s="34" t="s">
        <v>38</v>
      </c>
      <c r="C160" s="281"/>
      <c r="D160" s="35">
        <v>1</v>
      </c>
      <c r="E160" s="35">
        <v>0.9</v>
      </c>
      <c r="F160" s="35">
        <v>5.6</v>
      </c>
      <c r="G160" s="35">
        <v>7.5</v>
      </c>
      <c r="H160" s="35">
        <v>0.3</v>
      </c>
      <c r="I160" s="35">
        <v>7.8</v>
      </c>
      <c r="J160" s="224"/>
      <c r="K160" s="1199"/>
      <c r="L160" s="1199"/>
      <c r="M160" s="1199"/>
      <c r="N160" s="1199"/>
      <c r="O160" s="292"/>
      <c r="P160" s="140"/>
      <c r="Q160" s="293"/>
      <c r="R160" s="38"/>
      <c r="S160" s="38"/>
      <c r="T160" s="229"/>
      <c r="U160" s="1149"/>
      <c r="V160" s="1149"/>
      <c r="W160" s="1149"/>
      <c r="X160" s="1149"/>
      <c r="Y160" s="1149"/>
      <c r="Z160" s="1149"/>
    </row>
    <row r="161" spans="1:26" s="22" customFormat="1" ht="11.25" customHeight="1">
      <c r="A161" s="1154"/>
      <c r="B161" s="34" t="s">
        <v>39</v>
      </c>
      <c r="C161" s="281"/>
      <c r="D161" s="35">
        <v>14.1</v>
      </c>
      <c r="E161" s="35">
        <v>30.7</v>
      </c>
      <c r="F161" s="35">
        <v>276.7</v>
      </c>
      <c r="G161" s="35">
        <v>321.5</v>
      </c>
      <c r="H161" s="35">
        <v>13.8</v>
      </c>
      <c r="I161" s="35">
        <v>335.3</v>
      </c>
      <c r="J161" s="224"/>
      <c r="K161" s="294"/>
      <c r="L161" s="118"/>
      <c r="M161" s="294"/>
      <c r="N161" s="118"/>
      <c r="O161" s="292"/>
      <c r="P161" s="140"/>
      <c r="Q161" s="293"/>
      <c r="R161" s="38"/>
      <c r="S161" s="38"/>
      <c r="T161" s="229"/>
      <c r="U161" s="1149"/>
      <c r="V161" s="1149"/>
      <c r="W161" s="1149"/>
      <c r="X161" s="1149"/>
      <c r="Y161" s="1149"/>
      <c r="Z161" s="1149"/>
    </row>
    <row r="162" spans="1:26" s="22" customFormat="1" ht="11.25" customHeight="1">
      <c r="A162" s="1154"/>
      <c r="B162" s="1154"/>
      <c r="C162" s="4"/>
      <c r="D162" s="35"/>
      <c r="E162" s="35"/>
      <c r="F162" s="35"/>
      <c r="G162" s="35"/>
      <c r="H162" s="35"/>
      <c r="I162" s="35"/>
      <c r="J162" s="295"/>
      <c r="K162" s="296"/>
      <c r="L162" s="297"/>
      <c r="M162" s="296"/>
      <c r="N162" s="296"/>
      <c r="O162" s="297"/>
      <c r="P162" s="296"/>
      <c r="Q162" s="293"/>
      <c r="R162" s="38"/>
      <c r="S162" s="38"/>
      <c r="T162" s="229"/>
      <c r="U162" s="1149"/>
      <c r="V162" s="1149"/>
      <c r="W162" s="1149"/>
      <c r="X162" s="1149"/>
      <c r="Y162" s="1149"/>
      <c r="Z162" s="1149"/>
    </row>
    <row r="163" spans="1:26" s="22" customFormat="1" ht="13.5" customHeight="1">
      <c r="A163" s="1194" t="s">
        <v>289</v>
      </c>
      <c r="B163" s="1193"/>
      <c r="C163" s="4">
        <v>6</v>
      </c>
      <c r="D163" s="35"/>
      <c r="E163" s="35"/>
      <c r="F163" s="35"/>
      <c r="G163" s="35"/>
      <c r="H163" s="35"/>
      <c r="I163" s="35"/>
      <c r="J163" s="295"/>
      <c r="K163" s="296"/>
      <c r="L163" s="297"/>
      <c r="M163" s="296"/>
      <c r="N163" s="296"/>
      <c r="O163" s="297"/>
      <c r="P163" s="296"/>
      <c r="Q163" s="293"/>
      <c r="R163" s="38"/>
      <c r="S163" s="38"/>
      <c r="T163" s="229"/>
      <c r="U163" s="1149"/>
      <c r="V163" s="1149"/>
      <c r="W163" s="1149"/>
      <c r="X163" s="1149"/>
      <c r="Y163" s="1149"/>
      <c r="Z163" s="1149"/>
    </row>
    <row r="164" spans="1:26" s="22" customFormat="1" ht="11.25" customHeight="1">
      <c r="A164" s="1154"/>
      <c r="B164" s="34" t="s">
        <v>28</v>
      </c>
      <c r="C164" s="281"/>
      <c r="D164" s="35" t="s">
        <v>29</v>
      </c>
      <c r="E164" s="35" t="s">
        <v>29</v>
      </c>
      <c r="F164" s="35">
        <v>26.7</v>
      </c>
      <c r="G164" s="35">
        <v>26.7</v>
      </c>
      <c r="H164" s="35">
        <v>3.5</v>
      </c>
      <c r="I164" s="35">
        <v>30.2</v>
      </c>
      <c r="J164" s="224"/>
      <c r="K164" s="140"/>
      <c r="L164" s="298"/>
      <c r="M164" s="298"/>
      <c r="N164" s="140"/>
      <c r="O164" s="294"/>
      <c r="P164" s="118"/>
      <c r="Q164" s="293"/>
      <c r="R164" s="38"/>
      <c r="S164" s="38"/>
      <c r="T164" s="229"/>
      <c r="U164" s="1149"/>
      <c r="V164" s="1149"/>
      <c r="W164" s="1149"/>
      <c r="X164" s="1149"/>
      <c r="Y164" s="1149"/>
      <c r="Z164" s="1149"/>
    </row>
    <row r="165" spans="1:26" s="22" customFormat="1" ht="11.25" customHeight="1">
      <c r="A165" s="1154"/>
      <c r="B165" s="34" t="s">
        <v>31</v>
      </c>
      <c r="C165" s="281"/>
      <c r="D165" s="35" t="s">
        <v>29</v>
      </c>
      <c r="E165" s="35">
        <v>1.3</v>
      </c>
      <c r="F165" s="35">
        <v>75.5</v>
      </c>
      <c r="G165" s="35">
        <v>76.900000000000006</v>
      </c>
      <c r="H165" s="35">
        <v>4.9000000000000004</v>
      </c>
      <c r="I165" s="35">
        <v>81.8</v>
      </c>
      <c r="J165" s="224"/>
      <c r="K165" s="140"/>
      <c r="L165" s="298"/>
      <c r="M165" s="140"/>
      <c r="N165" s="140"/>
      <c r="O165" s="294"/>
      <c r="P165" s="118"/>
      <c r="Q165" s="293"/>
      <c r="R165" s="38"/>
      <c r="S165" s="38"/>
      <c r="T165" s="229"/>
      <c r="U165" s="1149"/>
      <c r="V165" s="1149"/>
      <c r="W165" s="1149"/>
      <c r="X165" s="1149"/>
      <c r="Y165" s="1149"/>
      <c r="Z165" s="1149"/>
    </row>
    <row r="166" spans="1:26" s="22" customFormat="1" ht="11.25" customHeight="1">
      <c r="A166" s="1154"/>
      <c r="B166" s="34" t="s">
        <v>32</v>
      </c>
      <c r="C166" s="281"/>
      <c r="D166" s="35">
        <v>0.5</v>
      </c>
      <c r="E166" s="35">
        <v>6.5</v>
      </c>
      <c r="F166" s="35">
        <v>69.099999999999994</v>
      </c>
      <c r="G166" s="35">
        <v>76</v>
      </c>
      <c r="H166" s="35">
        <v>2.7</v>
      </c>
      <c r="I166" s="35">
        <v>78.7</v>
      </c>
      <c r="J166" s="224"/>
      <c r="K166" s="140"/>
      <c r="L166" s="292"/>
      <c r="M166" s="140"/>
      <c r="N166" s="296"/>
      <c r="O166" s="294"/>
      <c r="P166" s="118"/>
      <c r="Q166" s="293"/>
      <c r="R166" s="38"/>
      <c r="S166" s="38"/>
      <c r="T166" s="229"/>
      <c r="U166" s="1149"/>
      <c r="V166" s="1149"/>
      <c r="W166" s="1149"/>
      <c r="X166" s="1149"/>
      <c r="Y166" s="1149"/>
      <c r="Z166" s="1149"/>
    </row>
    <row r="167" spans="1:26" s="22" customFormat="1" ht="11.25" customHeight="1">
      <c r="A167" s="1154"/>
      <c r="B167" s="34" t="s">
        <v>33</v>
      </c>
      <c r="C167" s="281"/>
      <c r="D167" s="35">
        <v>1.9</v>
      </c>
      <c r="E167" s="35">
        <v>8.9</v>
      </c>
      <c r="F167" s="35">
        <v>52.6</v>
      </c>
      <c r="G167" s="35">
        <v>63.5</v>
      </c>
      <c r="H167" s="35">
        <v>1.9</v>
      </c>
      <c r="I167" s="35">
        <v>65.3</v>
      </c>
      <c r="J167" s="224"/>
      <c r="K167" s="140"/>
      <c r="L167" s="292"/>
      <c r="M167" s="140"/>
      <c r="N167" s="140"/>
      <c r="O167" s="292"/>
      <c r="P167" s="140"/>
      <c r="Q167" s="293"/>
      <c r="R167" s="38"/>
      <c r="S167" s="38"/>
      <c r="T167" s="229"/>
      <c r="U167" s="1149"/>
      <c r="V167" s="1149"/>
      <c r="W167" s="1149"/>
      <c r="X167" s="1149"/>
      <c r="Y167" s="1149"/>
      <c r="Z167" s="1149"/>
    </row>
    <row r="168" spans="1:26" s="22" customFormat="1" ht="11.25" customHeight="1">
      <c r="A168" s="1154"/>
      <c r="B168" s="34" t="s">
        <v>34</v>
      </c>
      <c r="C168" s="281"/>
      <c r="D168" s="35">
        <v>4</v>
      </c>
      <c r="E168" s="35">
        <v>9.5</v>
      </c>
      <c r="F168" s="35">
        <v>45.3</v>
      </c>
      <c r="G168" s="35">
        <v>58.8</v>
      </c>
      <c r="H168" s="35">
        <v>2</v>
      </c>
      <c r="I168" s="35">
        <v>60.8</v>
      </c>
      <c r="J168" s="224"/>
      <c r="K168" s="140"/>
      <c r="L168" s="292"/>
      <c r="M168" s="140"/>
      <c r="N168" s="140"/>
      <c r="O168" s="292"/>
      <c r="P168" s="140"/>
      <c r="Q168" s="293"/>
      <c r="R168" s="38"/>
      <c r="S168" s="38"/>
      <c r="T168" s="229"/>
      <c r="U168" s="1149"/>
      <c r="V168" s="1149"/>
      <c r="W168" s="1149"/>
      <c r="X168" s="1149"/>
      <c r="Y168" s="1149"/>
      <c r="Z168" s="1149"/>
    </row>
    <row r="169" spans="1:26" s="22" customFormat="1" ht="11.25" customHeight="1">
      <c r="A169" s="1154"/>
      <c r="B169" s="34" t="s">
        <v>35</v>
      </c>
      <c r="C169" s="281"/>
      <c r="D169" s="35">
        <v>4.7</v>
      </c>
      <c r="E169" s="35">
        <v>7.2</v>
      </c>
      <c r="F169" s="35">
        <v>37.700000000000003</v>
      </c>
      <c r="G169" s="35">
        <v>49.6</v>
      </c>
      <c r="H169" s="35">
        <v>2.1</v>
      </c>
      <c r="I169" s="35">
        <v>51.6</v>
      </c>
      <c r="J169" s="224"/>
      <c r="K169" s="140"/>
      <c r="L169" s="292"/>
      <c r="M169" s="140"/>
      <c r="N169" s="140"/>
      <c r="O169" s="292"/>
      <c r="P169" s="140"/>
      <c r="Q169" s="293"/>
      <c r="R169" s="38"/>
      <c r="S169" s="38"/>
      <c r="T169" s="229"/>
      <c r="U169" s="1149"/>
      <c r="V169" s="1149"/>
      <c r="W169" s="1149"/>
      <c r="X169" s="1149"/>
      <c r="Y169" s="1149"/>
      <c r="Z169" s="1149"/>
    </row>
    <row r="170" spans="1:26" s="22" customFormat="1" ht="11.25" customHeight="1">
      <c r="A170" s="1154"/>
      <c r="B170" s="34" t="s">
        <v>36</v>
      </c>
      <c r="C170" s="281"/>
      <c r="D170" s="35">
        <v>4.5999999999999996</v>
      </c>
      <c r="E170" s="35">
        <v>6</v>
      </c>
      <c r="F170" s="35">
        <v>30.8</v>
      </c>
      <c r="G170" s="35">
        <v>41.4</v>
      </c>
      <c r="H170" s="35">
        <v>1.7</v>
      </c>
      <c r="I170" s="35">
        <v>43.1</v>
      </c>
      <c r="J170" s="224"/>
      <c r="K170" s="140"/>
      <c r="L170" s="292"/>
      <c r="M170" s="140"/>
      <c r="N170" s="140"/>
      <c r="O170" s="292"/>
      <c r="P170" s="140"/>
      <c r="Q170" s="293"/>
      <c r="R170" s="38"/>
      <c r="S170" s="38"/>
      <c r="T170" s="229"/>
      <c r="U170" s="1149"/>
      <c r="V170" s="1149"/>
      <c r="W170" s="1149"/>
      <c r="X170" s="1149"/>
      <c r="Y170" s="1149"/>
      <c r="Z170" s="1149"/>
    </row>
    <row r="171" spans="1:26" s="22" customFormat="1" ht="11.25" customHeight="1">
      <c r="A171" s="1154"/>
      <c r="B171" s="34" t="s">
        <v>37</v>
      </c>
      <c r="C171" s="281"/>
      <c r="D171" s="35">
        <v>4.2</v>
      </c>
      <c r="E171" s="35">
        <v>4.5</v>
      </c>
      <c r="F171" s="35">
        <v>22.7</v>
      </c>
      <c r="G171" s="35">
        <v>31.4</v>
      </c>
      <c r="H171" s="35">
        <v>1.1000000000000001</v>
      </c>
      <c r="I171" s="35">
        <v>32.4</v>
      </c>
      <c r="J171" s="224"/>
      <c r="K171" s="140"/>
      <c r="L171" s="292"/>
      <c r="M171" s="140"/>
      <c r="N171" s="140"/>
      <c r="O171" s="292"/>
      <c r="P171" s="140"/>
      <c r="Q171" s="293"/>
      <c r="R171" s="38"/>
      <c r="S171" s="38"/>
      <c r="T171" s="229"/>
      <c r="U171" s="1149"/>
      <c r="V171" s="1149"/>
      <c r="W171" s="1149"/>
      <c r="X171" s="1149"/>
      <c r="Y171" s="1149"/>
      <c r="Z171" s="1149"/>
    </row>
    <row r="172" spans="1:26" s="22" customFormat="1" ht="11.25" customHeight="1">
      <c r="A172" s="1154"/>
      <c r="B172" s="34" t="s">
        <v>38</v>
      </c>
      <c r="C172" s="281"/>
      <c r="D172" s="35">
        <v>1.4</v>
      </c>
      <c r="E172" s="35">
        <v>1.2</v>
      </c>
      <c r="F172" s="35">
        <v>7.8</v>
      </c>
      <c r="G172" s="35">
        <v>10.4</v>
      </c>
      <c r="H172" s="35">
        <v>0.5</v>
      </c>
      <c r="I172" s="35">
        <v>10.9</v>
      </c>
      <c r="J172" s="224"/>
      <c r="K172" s="140"/>
      <c r="L172" s="292"/>
      <c r="M172" s="140"/>
      <c r="N172" s="140"/>
      <c r="O172" s="292"/>
      <c r="P172" s="140"/>
      <c r="Q172" s="293"/>
      <c r="R172" s="38"/>
      <c r="S172" s="38"/>
      <c r="T172" s="229"/>
      <c r="U172" s="1149"/>
      <c r="V172" s="1149"/>
      <c r="W172" s="1149"/>
      <c r="X172" s="1149"/>
      <c r="Y172" s="1149"/>
      <c r="Z172" s="1149"/>
    </row>
    <row r="173" spans="1:26" s="22" customFormat="1" ht="11.25" customHeight="1">
      <c r="A173" s="1154"/>
      <c r="B173" s="34" t="s">
        <v>39</v>
      </c>
      <c r="C173" s="281"/>
      <c r="D173" s="35">
        <v>21.4</v>
      </c>
      <c r="E173" s="35">
        <v>45.2</v>
      </c>
      <c r="F173" s="35">
        <v>368.1</v>
      </c>
      <c r="G173" s="35">
        <v>434.7</v>
      </c>
      <c r="H173" s="35">
        <v>20.3</v>
      </c>
      <c r="I173" s="35">
        <v>454.9</v>
      </c>
      <c r="J173" s="224"/>
      <c r="K173" s="294"/>
      <c r="L173" s="292"/>
      <c r="M173" s="294"/>
      <c r="N173" s="140"/>
      <c r="O173" s="292"/>
      <c r="P173" s="140"/>
      <c r="Q173" s="293"/>
      <c r="R173" s="38"/>
      <c r="S173" s="38"/>
      <c r="T173" s="229"/>
      <c r="U173" s="1149"/>
      <c r="V173" s="1149"/>
      <c r="W173" s="1149"/>
      <c r="X173" s="1149"/>
      <c r="Y173" s="1149"/>
      <c r="Z173" s="1149"/>
    </row>
    <row r="174" spans="1:26" s="22" customFormat="1" ht="11.25" customHeight="1">
      <c r="A174" s="48"/>
      <c r="B174" s="49"/>
      <c r="C174" s="283"/>
      <c r="D174" s="284"/>
      <c r="E174" s="284"/>
      <c r="F174" s="284"/>
      <c r="G174" s="284"/>
      <c r="H174" s="284"/>
      <c r="I174" s="284"/>
      <c r="J174" s="299"/>
      <c r="K174" s="300"/>
      <c r="L174" s="300"/>
      <c r="M174" s="107"/>
      <c r="N174" s="300"/>
      <c r="O174" s="300"/>
      <c r="P174" s="300"/>
      <c r="Q174" s="293"/>
      <c r="R174" s="38"/>
      <c r="S174" s="38"/>
      <c r="T174" s="229"/>
      <c r="U174" s="1149"/>
      <c r="V174" s="1149"/>
      <c r="W174" s="1149"/>
      <c r="X174" s="1149"/>
      <c r="Y174" s="1149"/>
      <c r="Z174" s="1149"/>
    </row>
    <row r="175" spans="1:26" s="22" customFormat="1" ht="11.25" customHeight="1">
      <c r="C175" s="4"/>
      <c r="D175" s="38"/>
      <c r="E175" s="38"/>
      <c r="F175" s="38"/>
      <c r="G175" s="38"/>
      <c r="H175" s="301"/>
      <c r="I175" s="37" t="s">
        <v>49</v>
      </c>
      <c r="K175" s="1149"/>
      <c r="L175" s="1149"/>
      <c r="M175" s="1149"/>
      <c r="N175" s="1149"/>
      <c r="O175" s="1149"/>
      <c r="Q175" s="38"/>
      <c r="R175" s="38"/>
      <c r="S175" s="38"/>
      <c r="T175" s="229"/>
      <c r="U175" s="1149"/>
      <c r="V175" s="1149"/>
      <c r="W175" s="1149"/>
      <c r="X175" s="1149"/>
      <c r="Y175" s="1149"/>
      <c r="Z175" s="1149"/>
    </row>
    <row r="176" spans="1:26" ht="11.1" customHeight="1">
      <c r="A176" s="39"/>
      <c r="B176" s="22"/>
      <c r="D176" s="38"/>
      <c r="E176" s="38"/>
      <c r="F176" s="38"/>
      <c r="G176" s="38"/>
      <c r="H176" s="38"/>
      <c r="I176" s="38"/>
      <c r="J176" s="38"/>
      <c r="K176" s="38"/>
      <c r="L176" s="38"/>
      <c r="M176" s="38"/>
      <c r="N176" s="38"/>
      <c r="O176" s="38"/>
      <c r="P176" s="38"/>
    </row>
    <row r="177" spans="1:16" ht="11.1" customHeight="1">
      <c r="A177" s="302" t="s">
        <v>50</v>
      </c>
      <c r="B177" s="22"/>
      <c r="D177" s="38"/>
      <c r="E177" s="38"/>
      <c r="F177" s="38"/>
      <c r="G177" s="38"/>
      <c r="H177" s="38"/>
      <c r="I177" s="38"/>
      <c r="J177" s="38"/>
      <c r="K177" s="38"/>
      <c r="L177" s="38"/>
      <c r="M177" s="38"/>
      <c r="N177" s="38"/>
      <c r="O177" s="38"/>
      <c r="P177" s="38"/>
    </row>
    <row r="178" spans="1:16" ht="11.1" customHeight="1">
      <c r="A178" s="1148" t="str">
        <f>"1."</f>
        <v>1.</v>
      </c>
      <c r="B178" s="154" t="s">
        <v>103</v>
      </c>
      <c r="C178" s="1148"/>
      <c r="D178" s="1148"/>
      <c r="E178" s="1148"/>
      <c r="F178" s="1148"/>
      <c r="G178" s="1148"/>
      <c r="H178" s="1148"/>
      <c r="I178" s="1148"/>
      <c r="L178" s="1148"/>
      <c r="M178" s="1148"/>
      <c r="N178" s="1148"/>
      <c r="O178" s="1148"/>
      <c r="P178" s="38"/>
    </row>
    <row r="179" spans="1:16" ht="11.1" customHeight="1">
      <c r="A179" s="68"/>
      <c r="B179" s="157" t="s">
        <v>843</v>
      </c>
      <c r="C179" s="1155"/>
      <c r="D179" s="1155"/>
      <c r="E179" s="1155"/>
      <c r="F179" s="1155"/>
      <c r="G179" s="1155"/>
      <c r="H179" s="1155"/>
      <c r="I179" s="1155"/>
      <c r="L179" s="1155"/>
      <c r="M179" s="1155"/>
      <c r="N179" s="1155"/>
      <c r="O179" s="1155"/>
      <c r="P179" s="38"/>
    </row>
    <row r="180" spans="1:16" ht="11.1" customHeight="1">
      <c r="A180" s="68"/>
      <c r="B180" s="157" t="s">
        <v>844</v>
      </c>
      <c r="C180" s="1155"/>
      <c r="D180" s="1155"/>
      <c r="E180" s="1155"/>
      <c r="F180" s="1155"/>
      <c r="G180" s="1155"/>
      <c r="H180" s="1155"/>
      <c r="I180" s="1155"/>
      <c r="L180" s="1155"/>
      <c r="M180" s="1155"/>
      <c r="N180" s="1155"/>
      <c r="O180" s="1155"/>
      <c r="P180" s="38"/>
    </row>
    <row r="181" spans="1:16" ht="11.1" customHeight="1">
      <c r="A181" s="1148" t="str">
        <f>"2."</f>
        <v>2.</v>
      </c>
      <c r="B181" s="230" t="s">
        <v>128</v>
      </c>
      <c r="C181" s="230"/>
      <c r="D181" s="230"/>
      <c r="E181" s="230"/>
      <c r="F181" s="230"/>
      <c r="G181" s="230"/>
      <c r="H181" s="230"/>
      <c r="I181" s="230"/>
      <c r="L181" s="230"/>
      <c r="M181" s="230"/>
      <c r="N181" s="230"/>
      <c r="O181" s="230"/>
      <c r="P181" s="230"/>
    </row>
    <row r="182" spans="1:16" ht="11.1" customHeight="1">
      <c r="A182" s="1148" t="str">
        <f>"3."</f>
        <v>3.</v>
      </c>
      <c r="B182" s="230" t="s">
        <v>291</v>
      </c>
      <c r="C182" s="230"/>
      <c r="D182" s="230"/>
      <c r="E182" s="230"/>
      <c r="F182" s="230"/>
      <c r="G182" s="230"/>
      <c r="H182" s="230"/>
      <c r="I182" s="230"/>
      <c r="L182" s="230"/>
      <c r="M182" s="230"/>
      <c r="N182" s="230"/>
      <c r="O182" s="230"/>
      <c r="P182" s="230"/>
    </row>
    <row r="183" spans="1:16" ht="11.1" customHeight="1">
      <c r="A183" s="1148"/>
      <c r="B183" s="230" t="s">
        <v>292</v>
      </c>
      <c r="C183" s="230"/>
      <c r="D183" s="230"/>
      <c r="E183" s="230"/>
      <c r="F183" s="230"/>
      <c r="G183" s="230"/>
      <c r="H183" s="230"/>
      <c r="I183" s="230"/>
      <c r="L183" s="230"/>
      <c r="M183" s="230"/>
      <c r="N183" s="230"/>
      <c r="O183" s="230"/>
      <c r="P183" s="230"/>
    </row>
    <row r="184" spans="1:16" ht="11.1" customHeight="1">
      <c r="A184" s="1148"/>
      <c r="B184" s="230" t="s">
        <v>293</v>
      </c>
      <c r="C184" s="230"/>
      <c r="D184" s="230"/>
      <c r="E184" s="230"/>
      <c r="F184" s="230"/>
      <c r="G184" s="230"/>
      <c r="H184" s="230"/>
      <c r="I184" s="230"/>
      <c r="L184" s="230"/>
      <c r="M184" s="230"/>
      <c r="N184" s="230"/>
      <c r="O184" s="230"/>
      <c r="P184" s="230"/>
    </row>
    <row r="185" spans="1:16" ht="11.1" customHeight="1">
      <c r="A185" s="1148"/>
      <c r="B185" s="230" t="s">
        <v>294</v>
      </c>
      <c r="C185" s="230"/>
      <c r="D185" s="230"/>
      <c r="E185" s="230"/>
      <c r="F185" s="230"/>
      <c r="G185" s="230"/>
      <c r="H185" s="230"/>
      <c r="I185" s="230"/>
      <c r="L185" s="230"/>
      <c r="M185" s="230"/>
      <c r="N185" s="230"/>
      <c r="O185" s="230"/>
      <c r="P185" s="230"/>
    </row>
    <row r="186" spans="1:16" ht="11.1" customHeight="1">
      <c r="A186" s="1148" t="s">
        <v>768</v>
      </c>
      <c r="B186" s="230"/>
      <c r="C186" s="230"/>
      <c r="D186" s="230"/>
      <c r="E186" s="230"/>
      <c r="F186" s="230"/>
      <c r="G186" s="230"/>
      <c r="H186" s="230"/>
      <c r="I186" s="230"/>
      <c r="L186" s="230"/>
      <c r="M186" s="230"/>
      <c r="N186" s="230"/>
      <c r="O186" s="230"/>
      <c r="P186" s="230"/>
    </row>
    <row r="187" spans="1:16" ht="11.1" customHeight="1">
      <c r="A187" s="1148" t="str">
        <f>"5."</f>
        <v>5.</v>
      </c>
      <c r="B187" s="1148" t="s">
        <v>847</v>
      </c>
      <c r="D187" s="1148"/>
      <c r="E187" s="1148"/>
      <c r="F187" s="1148"/>
      <c r="G187" s="1148"/>
      <c r="H187" s="1148"/>
      <c r="I187" s="1148"/>
      <c r="K187" s="1148"/>
      <c r="L187" s="1148"/>
      <c r="M187" s="1148"/>
      <c r="N187" s="1148"/>
      <c r="O187" s="1148"/>
      <c r="P187" s="1148"/>
    </row>
    <row r="188" spans="1:16" ht="11.1" customHeight="1">
      <c r="A188" s="1148" t="str">
        <f>"6."</f>
        <v>6.</v>
      </c>
      <c r="B188" s="22" t="s">
        <v>277</v>
      </c>
      <c r="C188" s="230"/>
      <c r="D188" s="230"/>
      <c r="E188" s="230"/>
      <c r="F188" s="230"/>
      <c r="G188" s="230"/>
      <c r="H188" s="230"/>
      <c r="I188" s="230"/>
      <c r="K188" s="230"/>
      <c r="L188" s="230"/>
      <c r="M188" s="230"/>
      <c r="N188" s="230"/>
      <c r="O188" s="230"/>
      <c r="P188" s="230"/>
    </row>
    <row r="189" spans="1:16" s="22" customFormat="1" ht="11.1" customHeight="1">
      <c r="A189" s="1148"/>
      <c r="B189" s="22" t="s">
        <v>279</v>
      </c>
      <c r="C189" s="230"/>
      <c r="D189" s="230"/>
      <c r="E189" s="230"/>
      <c r="F189" s="230"/>
      <c r="G189" s="230"/>
      <c r="H189" s="230"/>
      <c r="I189" s="230"/>
      <c r="K189" s="230"/>
      <c r="L189" s="230"/>
      <c r="M189" s="230"/>
      <c r="N189" s="230"/>
      <c r="O189" s="230"/>
      <c r="P189" s="230"/>
    </row>
    <row r="190" spans="1:16" ht="11.1" customHeight="1">
      <c r="B190" s="1148"/>
      <c r="D190" s="1148"/>
      <c r="E190" s="1148"/>
      <c r="F190" s="1148"/>
      <c r="G190" s="1148"/>
      <c r="H190" s="1148"/>
      <c r="I190" s="1148"/>
      <c r="J190" s="1148"/>
      <c r="K190" s="1148"/>
      <c r="L190" s="1148"/>
      <c r="M190" s="1148"/>
      <c r="N190" s="1148"/>
      <c r="O190" s="1148"/>
      <c r="P190" s="1148"/>
    </row>
    <row r="191" spans="1:16" ht="3" customHeight="1">
      <c r="B191" s="1148"/>
      <c r="D191" s="1148"/>
      <c r="E191" s="1148"/>
      <c r="F191" s="1148"/>
      <c r="G191" s="1148"/>
      <c r="H191" s="1148"/>
      <c r="I191" s="1148"/>
      <c r="J191" s="1148"/>
      <c r="K191" s="1148"/>
      <c r="L191" s="1148"/>
      <c r="M191" s="1148"/>
      <c r="N191" s="1148"/>
      <c r="O191" s="1148"/>
      <c r="P191" s="1148"/>
    </row>
    <row r="192" spans="1:16" ht="11.1" customHeight="1">
      <c r="A192" s="1148" t="s">
        <v>295</v>
      </c>
      <c r="C192" s="1148"/>
      <c r="D192" s="1148"/>
      <c r="E192" s="1148"/>
      <c r="F192" s="1145"/>
      <c r="G192" s="1145"/>
      <c r="H192" s="1145"/>
      <c r="I192" s="1145"/>
      <c r="J192" s="1148"/>
      <c r="K192" s="1148"/>
      <c r="L192" s="1148"/>
      <c r="M192" s="1148"/>
      <c r="N192" s="1148"/>
      <c r="O192" s="1148"/>
      <c r="P192" s="1148"/>
    </row>
    <row r="193" spans="1:16" ht="11.1" customHeight="1">
      <c r="A193" s="1148"/>
      <c r="D193" s="1148"/>
      <c r="E193" s="1148"/>
      <c r="F193" s="1145"/>
      <c r="G193" s="1145"/>
      <c r="H193" s="1145"/>
      <c r="I193" s="1145"/>
      <c r="J193" s="1148"/>
      <c r="K193" s="1148"/>
      <c r="L193" s="1148"/>
      <c r="M193" s="1148"/>
      <c r="N193" s="1148"/>
      <c r="O193" s="1148"/>
      <c r="P193" s="1148"/>
    </row>
    <row r="194" spans="1:16" ht="11.1" customHeight="1">
      <c r="A194" s="1148" t="s">
        <v>296</v>
      </c>
      <c r="D194" s="1148"/>
      <c r="E194" s="1148"/>
      <c r="F194" s="1145"/>
      <c r="G194" s="1145"/>
      <c r="H194" s="1145"/>
      <c r="I194" s="1145"/>
      <c r="J194" s="1148"/>
      <c r="K194" s="1148"/>
      <c r="L194" s="1148"/>
      <c r="M194" s="1148"/>
      <c r="N194" s="1148"/>
      <c r="O194" s="1148"/>
      <c r="P194" s="1148"/>
    </row>
    <row r="195" spans="1:16" ht="11.1" customHeight="1">
      <c r="A195" s="1148" t="s">
        <v>297</v>
      </c>
      <c r="D195" s="1148"/>
      <c r="E195" s="1148"/>
      <c r="F195" s="1145"/>
      <c r="G195" s="1145"/>
      <c r="H195" s="1145"/>
      <c r="I195" s="1145"/>
      <c r="J195" s="1148"/>
      <c r="K195" s="1148"/>
      <c r="L195" s="1148"/>
      <c r="M195" s="1148"/>
      <c r="N195" s="1148"/>
      <c r="O195" s="1148"/>
      <c r="P195" s="1148"/>
    </row>
    <row r="196" spans="1:16" ht="11.1" customHeight="1">
      <c r="A196" s="1148"/>
      <c r="D196" s="1148"/>
      <c r="E196" s="1148"/>
      <c r="F196" s="1145"/>
      <c r="G196" s="1145"/>
      <c r="H196" s="1145"/>
      <c r="I196" s="1145"/>
      <c r="J196" s="1148"/>
      <c r="K196" s="1148"/>
      <c r="L196" s="1148"/>
      <c r="M196" s="1148"/>
      <c r="N196" s="1148"/>
      <c r="O196" s="1148"/>
      <c r="P196" s="1148"/>
    </row>
    <row r="197" spans="1:16" ht="11.1" customHeight="1">
      <c r="A197" s="1148" t="str">
        <f>"- Nil or negligible."</f>
        <v>- Nil or negligible.</v>
      </c>
      <c r="C197" s="232"/>
      <c r="D197" s="231"/>
      <c r="E197" s="231"/>
      <c r="F197" s="231"/>
      <c r="G197" s="231"/>
      <c r="H197" s="231"/>
      <c r="I197" s="231"/>
      <c r="J197" s="231"/>
      <c r="K197" s="303"/>
      <c r="L197" s="303"/>
      <c r="M197" s="303"/>
      <c r="N197" s="303"/>
      <c r="O197" s="303"/>
      <c r="P197" s="303"/>
    </row>
    <row r="198" spans="1:16" ht="11.1" customHeight="1">
      <c r="A198" s="1148"/>
      <c r="C198" s="232"/>
      <c r="D198" s="231"/>
      <c r="E198" s="231"/>
      <c r="F198" s="231"/>
      <c r="G198" s="231"/>
      <c r="H198" s="231"/>
      <c r="I198" s="231"/>
      <c r="J198" s="231"/>
      <c r="K198" s="303"/>
      <c r="L198" s="303"/>
      <c r="M198" s="303"/>
      <c r="N198" s="303"/>
      <c r="O198" s="303"/>
      <c r="P198" s="303"/>
    </row>
    <row r="199" spans="1:16" ht="11.1" customHeight="1">
      <c r="A199" s="1148" t="s">
        <v>76</v>
      </c>
      <c r="C199" s="232"/>
      <c r="D199" s="231"/>
      <c r="E199" s="231"/>
      <c r="F199" s="231"/>
      <c r="G199" s="231"/>
      <c r="H199" s="231"/>
      <c r="I199" s="231"/>
      <c r="J199" s="231"/>
      <c r="K199" s="303"/>
      <c r="L199" s="303"/>
      <c r="M199" s="303"/>
      <c r="N199" s="303"/>
      <c r="O199" s="303"/>
      <c r="P199" s="303"/>
    </row>
    <row r="200" spans="1:16" ht="11.1" customHeight="1">
      <c r="A200" s="1148" t="s">
        <v>74</v>
      </c>
      <c r="C200" s="232"/>
      <c r="D200" s="231"/>
      <c r="E200" s="231"/>
      <c r="F200" s="231"/>
      <c r="G200" s="231"/>
      <c r="H200" s="231"/>
      <c r="I200" s="231"/>
      <c r="J200" s="231"/>
      <c r="K200" s="303"/>
      <c r="L200" s="303"/>
      <c r="M200" s="303"/>
      <c r="N200" s="303"/>
      <c r="O200" s="303"/>
      <c r="P200" s="303"/>
    </row>
    <row r="201" spans="1:16" ht="11.1" customHeight="1">
      <c r="A201" s="1148"/>
      <c r="C201" s="232"/>
      <c r="D201" s="231"/>
      <c r="E201" s="231"/>
      <c r="F201" s="231"/>
      <c r="G201" s="231"/>
      <c r="H201" s="231"/>
      <c r="I201" s="231"/>
      <c r="J201" s="231"/>
      <c r="K201" s="303"/>
      <c r="L201" s="303"/>
      <c r="M201" s="303"/>
      <c r="N201" s="303"/>
      <c r="O201" s="303"/>
      <c r="P201" s="303"/>
    </row>
    <row r="202" spans="1:16" ht="11.1" customHeight="1">
      <c r="C202" s="232"/>
      <c r="D202" s="231"/>
      <c r="E202" s="231"/>
      <c r="F202" s="231"/>
      <c r="G202" s="231"/>
      <c r="H202" s="231"/>
      <c r="I202" s="231"/>
      <c r="J202" s="231"/>
      <c r="K202" s="303"/>
      <c r="L202" s="303"/>
      <c r="M202" s="303"/>
      <c r="N202" s="303"/>
      <c r="O202" s="303"/>
      <c r="P202" s="303"/>
    </row>
    <row r="203" spans="1:16" ht="11.1" customHeight="1">
      <c r="C203" s="232"/>
      <c r="D203" s="231"/>
      <c r="E203" s="231"/>
      <c r="F203" s="231"/>
      <c r="G203" s="231"/>
      <c r="H203" s="231"/>
      <c r="I203" s="231"/>
      <c r="J203" s="231"/>
      <c r="K203" s="303"/>
      <c r="L203" s="303"/>
      <c r="M203" s="303"/>
      <c r="N203" s="303"/>
      <c r="O203" s="303"/>
      <c r="P203" s="303"/>
    </row>
    <row r="204" spans="1:16" ht="11.1" customHeight="1">
      <c r="A204" s="1148"/>
      <c r="C204" s="232"/>
      <c r="D204" s="231"/>
      <c r="E204" s="231"/>
      <c r="F204" s="231"/>
      <c r="G204" s="231"/>
      <c r="H204" s="231"/>
      <c r="I204" s="231"/>
      <c r="J204" s="231"/>
      <c r="K204" s="303"/>
      <c r="L204" s="303"/>
      <c r="M204" s="303"/>
      <c r="N204" s="303"/>
      <c r="O204" s="303"/>
      <c r="P204" s="303"/>
    </row>
  </sheetData>
  <mergeCells count="33">
    <mergeCell ref="A163:B163"/>
    <mergeCell ref="D136:I136"/>
    <mergeCell ref="K136:P136"/>
    <mergeCell ref="A139:B139"/>
    <mergeCell ref="A151:B151"/>
    <mergeCell ref="K160:L160"/>
    <mergeCell ref="M160:N160"/>
    <mergeCell ref="A135:D135"/>
    <mergeCell ref="A51:B51"/>
    <mergeCell ref="A63:B63"/>
    <mergeCell ref="A75:B75"/>
    <mergeCell ref="A89:P89"/>
    <mergeCell ref="A91:D91"/>
    <mergeCell ref="D92:I92"/>
    <mergeCell ref="K92:P92"/>
    <mergeCell ref="A95:B95"/>
    <mergeCell ref="A107:B107"/>
    <mergeCell ref="A119:B119"/>
    <mergeCell ref="A132:D132"/>
    <mergeCell ref="A133:P133"/>
    <mergeCell ref="D48:I48"/>
    <mergeCell ref="K48:P48"/>
    <mergeCell ref="A1:P1"/>
    <mergeCell ref="A3:D3"/>
    <mergeCell ref="D4:I4"/>
    <mergeCell ref="K4:P4"/>
    <mergeCell ref="A7:B7"/>
    <mergeCell ref="A19:B19"/>
    <mergeCell ref="A31:B31"/>
    <mergeCell ref="N43:P43"/>
    <mergeCell ref="A44:D44"/>
    <mergeCell ref="A45:P45"/>
    <mergeCell ref="A47:D47"/>
  </mergeCells>
  <pageMargins left="0.7" right="0.7" top="0.75" bottom="0.75" header="0.3" footer="0.3"/>
  <pageSetup paperSize="9" scale="80" orientation="portrait" r:id="rId1"/>
  <rowBreaks count="3" manualBreakCount="3">
    <brk id="43" max="16383" man="1"/>
    <brk id="87" max="16383" man="1"/>
    <brk id="131"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13"/>
  <sheetViews>
    <sheetView showGridLines="0" zoomScaleNormal="100" workbookViewId="0">
      <selection sqref="A1:R1"/>
    </sheetView>
  </sheetViews>
  <sheetFormatPr defaultColWidth="11.140625" defaultRowHeight="12.75"/>
  <cols>
    <col min="1" max="1" width="1.85546875" style="10" customWidth="1"/>
    <col min="2" max="2" width="22.5703125" style="10" customWidth="1"/>
    <col min="3" max="3" width="3.28515625" style="4" customWidth="1"/>
    <col min="4" max="4" width="5.28515625" style="10" customWidth="1"/>
    <col min="5" max="5" width="6.28515625" style="10" customWidth="1"/>
    <col min="6" max="6" width="6.140625" style="10" customWidth="1"/>
    <col min="7" max="7" width="6.5703125" style="10" customWidth="1"/>
    <col min="8" max="8" width="7" style="10" customWidth="1"/>
    <col min="9" max="9" width="6.28515625" style="10" customWidth="1"/>
    <col min="10" max="10" width="8.42578125" style="10" customWidth="1"/>
    <col min="11" max="11" width="1.42578125" style="10" customWidth="1"/>
    <col min="12" max="12" width="5.140625" style="10" customWidth="1"/>
    <col min="13" max="13" width="6.28515625" style="10" customWidth="1"/>
    <col min="14" max="14" width="6.42578125" style="10" customWidth="1"/>
    <col min="15" max="15" width="6.28515625" style="10" customWidth="1"/>
    <col min="16" max="16" width="7" style="10" customWidth="1"/>
    <col min="17" max="17" width="6.7109375" style="10" customWidth="1"/>
    <col min="18" max="18" width="8.7109375" style="10" customWidth="1"/>
    <col min="19" max="19" width="10" style="10" customWidth="1"/>
    <col min="20" max="20" width="2.7109375" style="10" customWidth="1"/>
    <col min="21" max="25" width="10" style="10" customWidth="1"/>
    <col min="26" max="16384" width="11.140625" style="10"/>
  </cols>
  <sheetData>
    <row r="1" spans="1:27" s="212" customFormat="1" ht="33.6" customHeight="1" thickBot="1">
      <c r="A1" s="1189" t="s">
        <v>298</v>
      </c>
      <c r="B1" s="1189"/>
      <c r="C1" s="1189"/>
      <c r="D1" s="1189"/>
      <c r="E1" s="1189"/>
      <c r="F1" s="1189"/>
      <c r="G1" s="1189"/>
      <c r="H1" s="1189"/>
      <c r="I1" s="1189"/>
      <c r="J1" s="1189"/>
      <c r="K1" s="1189"/>
      <c r="L1" s="1189"/>
      <c r="M1" s="1189"/>
      <c r="N1" s="1189"/>
      <c r="O1" s="1189"/>
      <c r="P1" s="1189"/>
      <c r="Q1" s="1189"/>
      <c r="R1" s="1189"/>
      <c r="S1" s="276"/>
      <c r="T1" s="276"/>
      <c r="U1" s="276"/>
      <c r="V1" s="276"/>
      <c r="W1" s="276"/>
      <c r="X1" s="276"/>
      <c r="Y1" s="276"/>
    </row>
    <row r="2" spans="1:27" ht="16.149999999999999" customHeight="1">
      <c r="A2" s="3" t="str">
        <f>"November 2014"</f>
        <v>November 2014</v>
      </c>
      <c r="B2" s="3"/>
      <c r="D2" s="4"/>
      <c r="E2" s="3"/>
      <c r="F2" s="3"/>
      <c r="G2" s="3"/>
      <c r="H2" s="3"/>
      <c r="I2" s="3"/>
      <c r="J2" s="3"/>
      <c r="K2" s="3"/>
      <c r="L2" s="3"/>
      <c r="M2" s="3"/>
      <c r="N2" s="3"/>
      <c r="O2" s="3"/>
      <c r="P2" s="3"/>
      <c r="Q2" s="11"/>
      <c r="R2" s="11" t="s">
        <v>299</v>
      </c>
      <c r="S2" s="3"/>
      <c r="T2" s="3"/>
      <c r="U2" s="3"/>
      <c r="V2" s="3"/>
      <c r="W2" s="3"/>
      <c r="X2" s="3"/>
      <c r="Y2" s="3"/>
      <c r="Z2" s="3"/>
      <c r="AA2" s="3"/>
    </row>
    <row r="3" spans="1:27" ht="16.149999999999999" customHeight="1">
      <c r="A3" s="3" t="s">
        <v>1</v>
      </c>
      <c r="B3" s="3"/>
      <c r="D3" s="18"/>
      <c r="E3" s="13"/>
      <c r="F3" s="13"/>
      <c r="G3" s="13"/>
      <c r="H3" s="13"/>
      <c r="I3" s="13"/>
      <c r="J3" s="13"/>
      <c r="K3" s="13"/>
      <c r="L3" s="13"/>
      <c r="M3" s="13"/>
      <c r="N3" s="13"/>
      <c r="O3" s="13"/>
      <c r="P3" s="13"/>
      <c r="Q3" s="15"/>
      <c r="R3" s="13"/>
      <c r="S3" s="3"/>
      <c r="T3" s="3"/>
      <c r="U3" s="3"/>
      <c r="V3" s="3"/>
      <c r="W3" s="3"/>
      <c r="X3" s="3"/>
      <c r="Y3" s="3"/>
      <c r="Z3" s="3"/>
      <c r="AA3" s="3"/>
    </row>
    <row r="4" spans="1:27" s="22" customFormat="1" ht="16.5" customHeight="1">
      <c r="A4" s="31"/>
      <c r="B4" s="31"/>
      <c r="C4" s="18"/>
      <c r="D4" s="1191" t="s">
        <v>26</v>
      </c>
      <c r="E4" s="1191"/>
      <c r="F4" s="1191"/>
      <c r="G4" s="1191"/>
      <c r="H4" s="1191"/>
      <c r="I4" s="1191"/>
      <c r="J4" s="1191"/>
      <c r="K4" s="31"/>
      <c r="L4" s="1191" t="s">
        <v>42</v>
      </c>
      <c r="M4" s="1191"/>
      <c r="N4" s="1191"/>
      <c r="O4" s="1191"/>
      <c r="P4" s="1191"/>
      <c r="Q4" s="1191"/>
      <c r="R4" s="1191"/>
    </row>
    <row r="5" spans="1:27" s="22" customFormat="1" ht="2.25" customHeight="1">
      <c r="A5" s="31"/>
      <c r="B5" s="31"/>
      <c r="C5" s="18"/>
      <c r="D5" s="1202" t="s">
        <v>282</v>
      </c>
      <c r="E5" s="1200" t="s">
        <v>300</v>
      </c>
      <c r="F5" s="1200" t="s">
        <v>301</v>
      </c>
      <c r="G5" s="1200" t="s">
        <v>285</v>
      </c>
      <c r="H5" s="1200" t="s">
        <v>302</v>
      </c>
      <c r="I5" s="1200" t="s">
        <v>303</v>
      </c>
      <c r="J5" s="1200" t="s">
        <v>304</v>
      </c>
      <c r="K5" s="28"/>
      <c r="L5" s="1204" t="s">
        <v>282</v>
      </c>
      <c r="M5" s="1200" t="s">
        <v>300</v>
      </c>
      <c r="N5" s="1200" t="s">
        <v>301</v>
      </c>
      <c r="O5" s="1200" t="s">
        <v>285</v>
      </c>
      <c r="P5" s="1200" t="s">
        <v>302</v>
      </c>
      <c r="Q5" s="1200" t="s">
        <v>303</v>
      </c>
      <c r="R5" s="1200" t="s">
        <v>304</v>
      </c>
    </row>
    <row r="6" spans="1:27" s="22" customFormat="1" ht="45.75" customHeight="1">
      <c r="A6" s="31"/>
      <c r="B6" s="31"/>
      <c r="C6" s="18" t="s">
        <v>15</v>
      </c>
      <c r="D6" s="1203"/>
      <c r="E6" s="1201"/>
      <c r="F6" s="1201"/>
      <c r="G6" s="1201"/>
      <c r="H6" s="1201"/>
      <c r="I6" s="1201"/>
      <c r="J6" s="1201"/>
      <c r="K6" s="71"/>
      <c r="L6" s="1205"/>
      <c r="M6" s="1201"/>
      <c r="N6" s="1201"/>
      <c r="O6" s="1201"/>
      <c r="P6" s="1201"/>
      <c r="Q6" s="1201"/>
      <c r="R6" s="1201"/>
    </row>
    <row r="7" spans="1:27" s="22" customFormat="1" ht="12" customHeight="1">
      <c r="A7" s="31"/>
      <c r="B7" s="31"/>
      <c r="C7" s="18"/>
      <c r="D7" s="277"/>
      <c r="E7" s="25" t="s">
        <v>23</v>
      </c>
      <c r="F7" s="304" t="s">
        <v>25</v>
      </c>
      <c r="G7" s="277"/>
      <c r="H7" s="277"/>
      <c r="I7" s="277"/>
      <c r="J7" s="26"/>
      <c r="K7" s="31"/>
      <c r="L7" s="277"/>
      <c r="M7" s="25" t="s">
        <v>23</v>
      </c>
      <c r="N7" s="304" t="s">
        <v>25</v>
      </c>
      <c r="O7" s="277"/>
      <c r="P7" s="277"/>
      <c r="Q7" s="279"/>
      <c r="R7" s="26"/>
    </row>
    <row r="8" spans="1:27" s="22" customFormat="1" ht="12" customHeight="1">
      <c r="B8" s="305" t="s">
        <v>287</v>
      </c>
      <c r="C8" s="4"/>
      <c r="D8" s="31"/>
      <c r="E8" s="31"/>
      <c r="F8" s="31"/>
      <c r="G8" s="31"/>
      <c r="H8" s="31"/>
      <c r="I8" s="290"/>
      <c r="J8" s="290"/>
      <c r="K8" s="280"/>
      <c r="L8" s="280"/>
      <c r="M8" s="280"/>
      <c r="N8" s="280"/>
      <c r="O8" s="280"/>
      <c r="P8" s="280"/>
      <c r="Q8" s="280"/>
    </row>
    <row r="9" spans="1:27" s="22" customFormat="1" ht="12" customHeight="1">
      <c r="B9" s="71" t="s">
        <v>305</v>
      </c>
      <c r="C9" s="18"/>
      <c r="D9" s="306">
        <v>94.7</v>
      </c>
      <c r="E9" s="306">
        <v>92</v>
      </c>
      <c r="F9" s="306">
        <v>90</v>
      </c>
      <c r="G9" s="306">
        <v>91</v>
      </c>
      <c r="H9" s="306">
        <v>79.599999999999994</v>
      </c>
      <c r="I9" s="306">
        <v>90.5</v>
      </c>
      <c r="J9" s="35">
        <v>24.5</v>
      </c>
      <c r="K9" s="307"/>
      <c r="L9" s="306">
        <v>94.3</v>
      </c>
      <c r="M9" s="306">
        <v>93.3</v>
      </c>
      <c r="N9" s="306">
        <v>91.3</v>
      </c>
      <c r="O9" s="306">
        <v>92</v>
      </c>
      <c r="P9" s="306">
        <v>81.400000000000006</v>
      </c>
      <c r="Q9" s="306">
        <v>91.4</v>
      </c>
      <c r="R9" s="35">
        <v>4.7</v>
      </c>
    </row>
    <row r="10" spans="1:27" s="22" customFormat="1" ht="12" customHeight="1">
      <c r="B10" s="71" t="s">
        <v>306</v>
      </c>
      <c r="C10" s="18"/>
      <c r="D10" s="306">
        <v>1.6</v>
      </c>
      <c r="E10" s="306">
        <v>1.9</v>
      </c>
      <c r="F10" s="306">
        <v>2</v>
      </c>
      <c r="G10" s="306">
        <v>1.9</v>
      </c>
      <c r="H10" s="306">
        <v>1.6</v>
      </c>
      <c r="I10" s="306">
        <v>1.9</v>
      </c>
      <c r="J10" s="35">
        <v>0.5</v>
      </c>
      <c r="K10" s="307"/>
      <c r="L10" s="306">
        <v>1.7</v>
      </c>
      <c r="M10" s="306">
        <v>1</v>
      </c>
      <c r="N10" s="306">
        <v>1.5</v>
      </c>
      <c r="O10" s="306">
        <v>1.4</v>
      </c>
      <c r="P10" s="306">
        <v>1.6</v>
      </c>
      <c r="Q10" s="306">
        <v>1.4</v>
      </c>
      <c r="R10" s="35">
        <v>0.1</v>
      </c>
    </row>
    <row r="11" spans="1:27" s="22" customFormat="1" ht="12" customHeight="1">
      <c r="B11" s="71" t="s">
        <v>307</v>
      </c>
      <c r="C11" s="18"/>
      <c r="D11" s="306">
        <v>1.6</v>
      </c>
      <c r="E11" s="306">
        <v>2.8</v>
      </c>
      <c r="F11" s="306">
        <v>2.7</v>
      </c>
      <c r="G11" s="306">
        <v>2.6</v>
      </c>
      <c r="H11" s="306">
        <v>8.3000000000000007</v>
      </c>
      <c r="I11" s="306">
        <v>2.8</v>
      </c>
      <c r="J11" s="35">
        <v>0.8</v>
      </c>
      <c r="K11" s="307"/>
      <c r="L11" s="306">
        <v>2.2000000000000002</v>
      </c>
      <c r="M11" s="306">
        <v>3.2</v>
      </c>
      <c r="N11" s="306">
        <v>2.5</v>
      </c>
      <c r="O11" s="306">
        <v>2.6</v>
      </c>
      <c r="P11" s="306">
        <v>7.5</v>
      </c>
      <c r="Q11" s="306">
        <v>2.9</v>
      </c>
      <c r="R11" s="35">
        <v>0.1</v>
      </c>
    </row>
    <row r="12" spans="1:27" s="22" customFormat="1" ht="12" customHeight="1">
      <c r="B12" s="71" t="s">
        <v>308</v>
      </c>
      <c r="C12" s="18"/>
      <c r="D12" s="306" t="s">
        <v>29</v>
      </c>
      <c r="E12" s="306">
        <v>0.2</v>
      </c>
      <c r="F12" s="306">
        <v>0.3</v>
      </c>
      <c r="G12" s="306">
        <v>0.2</v>
      </c>
      <c r="H12" s="306">
        <v>0.3</v>
      </c>
      <c r="I12" s="306">
        <v>0.2</v>
      </c>
      <c r="J12" s="35">
        <v>0.1</v>
      </c>
      <c r="K12" s="307"/>
      <c r="L12" s="306">
        <v>0.1</v>
      </c>
      <c r="M12" s="306">
        <v>0.3</v>
      </c>
      <c r="N12" s="306">
        <v>0.2</v>
      </c>
      <c r="O12" s="306">
        <v>0.2</v>
      </c>
      <c r="P12" s="306">
        <v>0.6</v>
      </c>
      <c r="Q12" s="306">
        <v>0.3</v>
      </c>
      <c r="R12" s="35" t="s">
        <v>29</v>
      </c>
    </row>
    <row r="13" spans="1:27" s="22" customFormat="1" ht="12" customHeight="1">
      <c r="B13" s="71" t="s">
        <v>309</v>
      </c>
      <c r="C13" s="18"/>
      <c r="D13" s="306">
        <v>0.1</v>
      </c>
      <c r="E13" s="306">
        <v>0.1</v>
      </c>
      <c r="F13" s="306">
        <v>0.1</v>
      </c>
      <c r="G13" s="306">
        <v>0.1</v>
      </c>
      <c r="H13" s="306">
        <v>0.2</v>
      </c>
      <c r="I13" s="306">
        <v>0.1</v>
      </c>
      <c r="J13" s="35" t="s">
        <v>29</v>
      </c>
      <c r="K13" s="307"/>
      <c r="L13" s="306" t="s">
        <v>29</v>
      </c>
      <c r="M13" s="306" t="s">
        <v>29</v>
      </c>
      <c r="N13" s="306">
        <v>0.1</v>
      </c>
      <c r="O13" s="306">
        <v>0.1</v>
      </c>
      <c r="P13" s="306">
        <v>0.3</v>
      </c>
      <c r="Q13" s="306">
        <v>0.1</v>
      </c>
      <c r="R13" s="35" t="s">
        <v>29</v>
      </c>
    </row>
    <row r="14" spans="1:27" s="22" customFormat="1" ht="12" customHeight="1">
      <c r="B14" s="71" t="s">
        <v>310</v>
      </c>
      <c r="C14" s="18"/>
      <c r="D14" s="306">
        <v>0.2</v>
      </c>
      <c r="E14" s="306">
        <v>0.3</v>
      </c>
      <c r="F14" s="306">
        <v>0.4</v>
      </c>
      <c r="G14" s="306">
        <v>0.4</v>
      </c>
      <c r="H14" s="306">
        <v>0.6</v>
      </c>
      <c r="I14" s="306">
        <v>0.4</v>
      </c>
      <c r="J14" s="35">
        <v>0.1</v>
      </c>
      <c r="K14" s="307"/>
      <c r="L14" s="306">
        <v>0.3</v>
      </c>
      <c r="M14" s="306">
        <v>0.5</v>
      </c>
      <c r="N14" s="306">
        <v>0.2</v>
      </c>
      <c r="O14" s="306">
        <v>0.3</v>
      </c>
      <c r="P14" s="306" t="s">
        <v>29</v>
      </c>
      <c r="Q14" s="306">
        <v>0.3</v>
      </c>
      <c r="R14" s="35" t="s">
        <v>29</v>
      </c>
    </row>
    <row r="15" spans="1:27" s="22" customFormat="1" ht="12" customHeight="1">
      <c r="B15" s="71" t="s">
        <v>311</v>
      </c>
      <c r="C15" s="18"/>
      <c r="D15" s="306">
        <v>0.2</v>
      </c>
      <c r="E15" s="306">
        <v>0.4</v>
      </c>
      <c r="F15" s="306">
        <v>0.4</v>
      </c>
      <c r="G15" s="306">
        <v>0.4</v>
      </c>
      <c r="H15" s="306">
        <v>0.8</v>
      </c>
      <c r="I15" s="306">
        <v>0.4</v>
      </c>
      <c r="J15" s="35">
        <v>0.1</v>
      </c>
      <c r="K15" s="307"/>
      <c r="L15" s="306" t="s">
        <v>29</v>
      </c>
      <c r="M15" s="306">
        <v>0.2</v>
      </c>
      <c r="N15" s="306">
        <v>0.5</v>
      </c>
      <c r="O15" s="306">
        <v>0.4</v>
      </c>
      <c r="P15" s="306">
        <v>2.5</v>
      </c>
      <c r="Q15" s="306">
        <v>0.5</v>
      </c>
      <c r="R15" s="35" t="s">
        <v>29</v>
      </c>
    </row>
    <row r="16" spans="1:27" s="22" customFormat="1" ht="12" customHeight="1">
      <c r="B16" s="71" t="s">
        <v>312</v>
      </c>
      <c r="C16" s="18"/>
      <c r="D16" s="306">
        <v>0.3</v>
      </c>
      <c r="E16" s="306">
        <v>0.5</v>
      </c>
      <c r="F16" s="306">
        <v>1</v>
      </c>
      <c r="G16" s="306">
        <v>0.8</v>
      </c>
      <c r="H16" s="306">
        <v>1.2</v>
      </c>
      <c r="I16" s="306">
        <v>0.8</v>
      </c>
      <c r="J16" s="35">
        <v>0.2</v>
      </c>
      <c r="K16" s="307"/>
      <c r="L16" s="306">
        <v>0.3</v>
      </c>
      <c r="M16" s="306" t="s">
        <v>29</v>
      </c>
      <c r="N16" s="306">
        <v>0.7</v>
      </c>
      <c r="O16" s="306">
        <v>0.5</v>
      </c>
      <c r="P16" s="306">
        <v>1.6</v>
      </c>
      <c r="Q16" s="306">
        <v>0.6</v>
      </c>
      <c r="R16" s="35" t="s">
        <v>29</v>
      </c>
    </row>
    <row r="17" spans="1:18" s="22" customFormat="1" ht="12" customHeight="1">
      <c r="B17" s="71" t="s">
        <v>313</v>
      </c>
      <c r="C17" s="18"/>
      <c r="D17" s="306">
        <v>0.3</v>
      </c>
      <c r="E17" s="306">
        <v>0.5</v>
      </c>
      <c r="F17" s="306">
        <v>0.4</v>
      </c>
      <c r="G17" s="306">
        <v>0.4</v>
      </c>
      <c r="H17" s="306">
        <v>0.6</v>
      </c>
      <c r="I17" s="306">
        <v>0.4</v>
      </c>
      <c r="J17" s="35">
        <v>0.1</v>
      </c>
      <c r="K17" s="307"/>
      <c r="L17" s="306">
        <v>0.1</v>
      </c>
      <c r="M17" s="306">
        <v>0.8</v>
      </c>
      <c r="N17" s="306">
        <v>0.6</v>
      </c>
      <c r="O17" s="306">
        <v>0.5</v>
      </c>
      <c r="P17" s="306">
        <v>0.3</v>
      </c>
      <c r="Q17" s="306">
        <v>0.5</v>
      </c>
      <c r="R17" s="35" t="s">
        <v>29</v>
      </c>
    </row>
    <row r="18" spans="1:18" s="22" customFormat="1" ht="12" customHeight="1">
      <c r="B18" s="71" t="s">
        <v>314</v>
      </c>
      <c r="C18" s="18"/>
      <c r="D18" s="306">
        <v>0.1</v>
      </c>
      <c r="E18" s="306">
        <v>0.2</v>
      </c>
      <c r="F18" s="306">
        <v>0.4</v>
      </c>
      <c r="G18" s="306">
        <v>0.4</v>
      </c>
      <c r="H18" s="306">
        <v>0.4</v>
      </c>
      <c r="I18" s="306">
        <v>0.4</v>
      </c>
      <c r="J18" s="35">
        <v>0.1</v>
      </c>
      <c r="K18" s="307"/>
      <c r="L18" s="306" t="s">
        <v>29</v>
      </c>
      <c r="M18" s="306">
        <v>0.2</v>
      </c>
      <c r="N18" s="306">
        <v>0.3</v>
      </c>
      <c r="O18" s="306">
        <v>0.2</v>
      </c>
      <c r="P18" s="306">
        <v>0.3</v>
      </c>
      <c r="Q18" s="306">
        <v>0.3</v>
      </c>
      <c r="R18" s="35" t="s">
        <v>29</v>
      </c>
    </row>
    <row r="19" spans="1:18" s="22" customFormat="1" ht="12" customHeight="1">
      <c r="B19" s="71" t="s">
        <v>315</v>
      </c>
      <c r="C19" s="18"/>
      <c r="D19" s="306">
        <v>0.1</v>
      </c>
      <c r="E19" s="306">
        <v>0.1</v>
      </c>
      <c r="F19" s="306">
        <v>0.4</v>
      </c>
      <c r="G19" s="306">
        <v>0.3</v>
      </c>
      <c r="H19" s="306">
        <v>0.4</v>
      </c>
      <c r="I19" s="306">
        <v>0.3</v>
      </c>
      <c r="J19" s="35">
        <v>0.1</v>
      </c>
      <c r="K19" s="307"/>
      <c r="L19" s="306">
        <v>0.4</v>
      </c>
      <c r="M19" s="306">
        <v>0.3</v>
      </c>
      <c r="N19" s="306">
        <v>0.3</v>
      </c>
      <c r="O19" s="306">
        <v>0.3</v>
      </c>
      <c r="P19" s="306">
        <v>0.3</v>
      </c>
      <c r="Q19" s="306">
        <v>0.3</v>
      </c>
      <c r="R19" s="35" t="s">
        <v>29</v>
      </c>
    </row>
    <row r="20" spans="1:18" s="22" customFormat="1" ht="12" customHeight="1">
      <c r="B20" s="71" t="s">
        <v>316</v>
      </c>
      <c r="C20" s="18"/>
      <c r="D20" s="306">
        <v>0.4</v>
      </c>
      <c r="E20" s="306">
        <v>0.4</v>
      </c>
      <c r="F20" s="306">
        <v>0.6</v>
      </c>
      <c r="G20" s="306">
        <v>0.6</v>
      </c>
      <c r="H20" s="306">
        <v>2.8</v>
      </c>
      <c r="I20" s="306">
        <v>0.7</v>
      </c>
      <c r="J20" s="35">
        <v>0.2</v>
      </c>
      <c r="K20" s="307"/>
      <c r="L20" s="306" t="s">
        <v>29</v>
      </c>
      <c r="M20" s="306" t="s">
        <v>29</v>
      </c>
      <c r="N20" s="306">
        <v>0.5</v>
      </c>
      <c r="O20" s="306">
        <v>0.4</v>
      </c>
      <c r="P20" s="306">
        <v>1.9</v>
      </c>
      <c r="Q20" s="306">
        <v>0.4</v>
      </c>
      <c r="R20" s="35" t="s">
        <v>29</v>
      </c>
    </row>
    <row r="21" spans="1:18" s="22" customFormat="1" ht="12" customHeight="1">
      <c r="B21" s="71" t="s">
        <v>317</v>
      </c>
      <c r="C21" s="18"/>
      <c r="D21" s="306">
        <v>0.1</v>
      </c>
      <c r="E21" s="306">
        <v>0.4</v>
      </c>
      <c r="F21" s="306">
        <v>0.5</v>
      </c>
      <c r="G21" s="306">
        <v>0.4</v>
      </c>
      <c r="H21" s="306">
        <v>1.6</v>
      </c>
      <c r="I21" s="306">
        <v>0.5</v>
      </c>
      <c r="J21" s="35">
        <v>0.1</v>
      </c>
      <c r="K21" s="307"/>
      <c r="L21" s="306" t="s">
        <v>29</v>
      </c>
      <c r="M21" s="306">
        <v>0.2</v>
      </c>
      <c r="N21" s="306">
        <v>0.6</v>
      </c>
      <c r="O21" s="306">
        <v>0.5</v>
      </c>
      <c r="P21" s="306">
        <v>0.9</v>
      </c>
      <c r="Q21" s="306">
        <v>0.5</v>
      </c>
      <c r="R21" s="35" t="s">
        <v>29</v>
      </c>
    </row>
    <row r="22" spans="1:18" s="22" customFormat="1" ht="12" customHeight="1">
      <c r="B22" s="71" t="s">
        <v>318</v>
      </c>
      <c r="C22" s="18"/>
      <c r="D22" s="306">
        <v>0.1</v>
      </c>
      <c r="E22" s="306" t="s">
        <v>29</v>
      </c>
      <c r="F22" s="306">
        <v>0.2</v>
      </c>
      <c r="G22" s="306">
        <v>0.1</v>
      </c>
      <c r="H22" s="306">
        <v>0.7</v>
      </c>
      <c r="I22" s="306">
        <v>0.2</v>
      </c>
      <c r="J22" s="35" t="s">
        <v>29</v>
      </c>
      <c r="K22" s="307"/>
      <c r="L22" s="306">
        <v>0.1</v>
      </c>
      <c r="M22" s="306" t="s">
        <v>29</v>
      </c>
      <c r="N22" s="306">
        <v>0.2</v>
      </c>
      <c r="O22" s="306">
        <v>0.1</v>
      </c>
      <c r="P22" s="306">
        <v>0.3</v>
      </c>
      <c r="Q22" s="306">
        <v>0.2</v>
      </c>
      <c r="R22" s="35" t="s">
        <v>29</v>
      </c>
    </row>
    <row r="23" spans="1:18" s="22" customFormat="1" ht="12" customHeight="1">
      <c r="B23" s="71" t="s">
        <v>319</v>
      </c>
      <c r="C23" s="18"/>
      <c r="D23" s="306">
        <v>0.1</v>
      </c>
      <c r="E23" s="306" t="s">
        <v>29</v>
      </c>
      <c r="F23" s="306">
        <v>0.1</v>
      </c>
      <c r="G23" s="306">
        <v>0.1</v>
      </c>
      <c r="H23" s="306">
        <v>0.1</v>
      </c>
      <c r="I23" s="306">
        <v>0.1</v>
      </c>
      <c r="J23" s="35" t="s">
        <v>29</v>
      </c>
      <c r="K23" s="307"/>
      <c r="L23" s="306" t="s">
        <v>29</v>
      </c>
      <c r="M23" s="306" t="s">
        <v>29</v>
      </c>
      <c r="N23" s="306" t="s">
        <v>29</v>
      </c>
      <c r="O23" s="306" t="s">
        <v>29</v>
      </c>
      <c r="P23" s="306" t="s">
        <v>29</v>
      </c>
      <c r="Q23" s="306" t="s">
        <v>29</v>
      </c>
      <c r="R23" s="35" t="s">
        <v>29</v>
      </c>
    </row>
    <row r="24" spans="1:18" s="22" customFormat="1" ht="12" customHeight="1">
      <c r="B24" s="71" t="s">
        <v>320</v>
      </c>
      <c r="C24" s="18"/>
      <c r="D24" s="306">
        <v>0.2</v>
      </c>
      <c r="E24" s="306">
        <v>0.4</v>
      </c>
      <c r="F24" s="306">
        <v>0.3</v>
      </c>
      <c r="G24" s="306">
        <v>0.3</v>
      </c>
      <c r="H24" s="306">
        <v>0.6</v>
      </c>
      <c r="I24" s="306">
        <v>0.3</v>
      </c>
      <c r="J24" s="35">
        <v>0.1</v>
      </c>
      <c r="K24" s="307"/>
      <c r="L24" s="306">
        <v>0.4</v>
      </c>
      <c r="M24" s="306">
        <v>0.2</v>
      </c>
      <c r="N24" s="306">
        <v>0.5</v>
      </c>
      <c r="O24" s="306">
        <v>0.5</v>
      </c>
      <c r="P24" s="306">
        <v>0.3</v>
      </c>
      <c r="Q24" s="306">
        <v>0.5</v>
      </c>
      <c r="R24" s="35" t="s">
        <v>29</v>
      </c>
    </row>
    <row r="25" spans="1:18" s="22" customFormat="1" ht="12" customHeight="1">
      <c r="B25" s="71" t="s">
        <v>321</v>
      </c>
      <c r="C25" s="18"/>
      <c r="D25" s="306">
        <v>97.6</v>
      </c>
      <c r="E25" s="306">
        <v>97</v>
      </c>
      <c r="F25" s="306">
        <v>95.4</v>
      </c>
      <c r="G25" s="306">
        <v>95.9</v>
      </c>
      <c r="H25" s="306">
        <v>91.1</v>
      </c>
      <c r="I25" s="306">
        <v>95.7</v>
      </c>
      <c r="J25" s="35">
        <v>27</v>
      </c>
      <c r="K25" s="307"/>
      <c r="L25" s="306">
        <v>96.1</v>
      </c>
      <c r="M25" s="306">
        <v>94.4</v>
      </c>
      <c r="N25" s="306">
        <v>94.5</v>
      </c>
      <c r="O25" s="306">
        <v>94.7</v>
      </c>
      <c r="P25" s="306">
        <v>86.9</v>
      </c>
      <c r="Q25" s="306">
        <v>94.2</v>
      </c>
      <c r="R25" s="35">
        <v>5.2</v>
      </c>
    </row>
    <row r="26" spans="1:18" s="22" customFormat="1" ht="12" customHeight="1">
      <c r="B26" s="71" t="s">
        <v>322</v>
      </c>
      <c r="C26" s="18"/>
      <c r="D26" s="306">
        <v>0.6</v>
      </c>
      <c r="E26" s="306">
        <v>0.4</v>
      </c>
      <c r="F26" s="306">
        <v>0.6</v>
      </c>
      <c r="G26" s="306">
        <v>0.5</v>
      </c>
      <c r="H26" s="306">
        <v>0.8</v>
      </c>
      <c r="I26" s="306">
        <v>0.6</v>
      </c>
      <c r="J26" s="35">
        <v>0.2</v>
      </c>
      <c r="K26" s="307"/>
      <c r="L26" s="306">
        <v>0.4</v>
      </c>
      <c r="M26" s="306">
        <v>0.5</v>
      </c>
      <c r="N26" s="306">
        <v>0.4</v>
      </c>
      <c r="O26" s="306">
        <v>0.4</v>
      </c>
      <c r="P26" s="306">
        <v>1.1000000000000001</v>
      </c>
      <c r="Q26" s="306">
        <v>0.5</v>
      </c>
      <c r="R26" s="35" t="s">
        <v>29</v>
      </c>
    </row>
    <row r="27" spans="1:18" s="22" customFormat="1" ht="12" customHeight="1">
      <c r="B27" s="71" t="s">
        <v>323</v>
      </c>
      <c r="C27" s="18"/>
      <c r="D27" s="306">
        <v>1.8</v>
      </c>
      <c r="E27" s="306">
        <v>2.6</v>
      </c>
      <c r="F27" s="306">
        <v>4</v>
      </c>
      <c r="G27" s="306">
        <v>3.5</v>
      </c>
      <c r="H27" s="306">
        <v>8.1</v>
      </c>
      <c r="I27" s="306">
        <v>3.8</v>
      </c>
      <c r="J27" s="35">
        <v>1.1000000000000001</v>
      </c>
      <c r="K27" s="307"/>
      <c r="L27" s="306">
        <v>3.5</v>
      </c>
      <c r="M27" s="306">
        <v>5.2</v>
      </c>
      <c r="N27" s="306">
        <v>5.0999999999999996</v>
      </c>
      <c r="O27" s="306">
        <v>4.9000000000000004</v>
      </c>
      <c r="P27" s="306">
        <v>12</v>
      </c>
      <c r="Q27" s="306">
        <v>5.3</v>
      </c>
      <c r="R27" s="35">
        <v>0.3</v>
      </c>
    </row>
    <row r="28" spans="1:18" s="22" customFormat="1" ht="12" customHeight="1">
      <c r="B28" s="34" t="s">
        <v>324</v>
      </c>
      <c r="C28" s="26"/>
      <c r="D28" s="35">
        <v>3.9</v>
      </c>
      <c r="E28" s="35">
        <v>3.4</v>
      </c>
      <c r="F28" s="35">
        <v>19.600000000000001</v>
      </c>
      <c r="G28" s="35">
        <v>26.9</v>
      </c>
      <c r="H28" s="35">
        <v>1.4</v>
      </c>
      <c r="I28" s="35">
        <v>28.2</v>
      </c>
      <c r="J28" s="282"/>
      <c r="K28" s="307"/>
      <c r="L28" s="35">
        <v>0.8</v>
      </c>
      <c r="M28" s="35">
        <v>0.7</v>
      </c>
      <c r="N28" s="35">
        <v>3.7</v>
      </c>
      <c r="O28" s="35">
        <v>5.0999999999999996</v>
      </c>
      <c r="P28" s="35">
        <v>0.4</v>
      </c>
      <c r="Q28" s="35">
        <v>5.5</v>
      </c>
      <c r="R28" s="282"/>
    </row>
    <row r="29" spans="1:18" s="22" customFormat="1" ht="11.1" customHeight="1">
      <c r="C29" s="4"/>
      <c r="D29" s="34"/>
      <c r="E29" s="34"/>
      <c r="F29" s="34"/>
      <c r="G29" s="34"/>
      <c r="H29" s="34"/>
      <c r="I29" s="308"/>
      <c r="J29" s="309"/>
      <c r="K29" s="34"/>
      <c r="L29" s="34"/>
      <c r="M29" s="35"/>
      <c r="N29" s="35"/>
      <c r="O29" s="35"/>
      <c r="P29" s="35"/>
      <c r="Q29" s="34"/>
      <c r="R29" s="184"/>
    </row>
    <row r="30" spans="1:18" s="22" customFormat="1" ht="12" customHeight="1">
      <c r="B30" s="40" t="s">
        <v>288</v>
      </c>
      <c r="C30" s="4"/>
      <c r="D30" s="282"/>
      <c r="E30" s="282"/>
      <c r="F30" s="282"/>
      <c r="G30" s="282"/>
      <c r="H30" s="282"/>
      <c r="I30" s="282"/>
      <c r="J30" s="282"/>
      <c r="K30" s="34"/>
      <c r="L30" s="34"/>
      <c r="M30" s="34"/>
      <c r="N30" s="34"/>
      <c r="O30" s="34"/>
      <c r="P30" s="34"/>
      <c r="Q30" s="34"/>
      <c r="R30" s="184"/>
    </row>
    <row r="31" spans="1:18" s="22" customFormat="1" ht="12" customHeight="1">
      <c r="A31" s="310"/>
      <c r="B31" s="71" t="s">
        <v>305</v>
      </c>
      <c r="C31" s="18"/>
      <c r="D31" s="306">
        <v>93.8</v>
      </c>
      <c r="E31" s="306">
        <v>91.2</v>
      </c>
      <c r="F31" s="306">
        <v>89.6</v>
      </c>
      <c r="G31" s="306">
        <v>90</v>
      </c>
      <c r="H31" s="306">
        <v>79.8</v>
      </c>
      <c r="I31" s="306">
        <v>89.7</v>
      </c>
      <c r="J31" s="35">
        <v>155.19999999999999</v>
      </c>
      <c r="K31" s="307"/>
      <c r="L31" s="306">
        <v>92.9</v>
      </c>
      <c r="M31" s="306">
        <v>92</v>
      </c>
      <c r="N31" s="306">
        <v>90.4</v>
      </c>
      <c r="O31" s="306">
        <v>90.7</v>
      </c>
      <c r="P31" s="306">
        <v>81.3</v>
      </c>
      <c r="Q31" s="306">
        <v>90.3</v>
      </c>
      <c r="R31" s="35">
        <v>26.9</v>
      </c>
    </row>
    <row r="32" spans="1:18" s="22" customFormat="1" ht="12" customHeight="1">
      <c r="A32" s="310"/>
      <c r="B32" s="71" t="s">
        <v>306</v>
      </c>
      <c r="C32" s="18"/>
      <c r="D32" s="306">
        <v>1.7</v>
      </c>
      <c r="E32" s="306">
        <v>1.4</v>
      </c>
      <c r="F32" s="306">
        <v>1.5</v>
      </c>
      <c r="G32" s="306">
        <v>1.5</v>
      </c>
      <c r="H32" s="306">
        <v>1.9</v>
      </c>
      <c r="I32" s="306">
        <v>1.5</v>
      </c>
      <c r="J32" s="35">
        <v>2.5</v>
      </c>
      <c r="K32" s="307"/>
      <c r="L32" s="306">
        <v>1.3</v>
      </c>
      <c r="M32" s="306">
        <v>1.2</v>
      </c>
      <c r="N32" s="306">
        <v>1.1000000000000001</v>
      </c>
      <c r="O32" s="306">
        <v>1.1000000000000001</v>
      </c>
      <c r="P32" s="306">
        <v>1.5</v>
      </c>
      <c r="Q32" s="306">
        <v>1.1000000000000001</v>
      </c>
      <c r="R32" s="35">
        <v>0.3</v>
      </c>
    </row>
    <row r="33" spans="1:18" s="22" customFormat="1" ht="12" customHeight="1">
      <c r="A33" s="310"/>
      <c r="B33" s="71" t="s">
        <v>307</v>
      </c>
      <c r="C33" s="18"/>
      <c r="D33" s="306">
        <v>1.4</v>
      </c>
      <c r="E33" s="306">
        <v>2.1</v>
      </c>
      <c r="F33" s="306">
        <v>2.6</v>
      </c>
      <c r="G33" s="306">
        <v>2.5</v>
      </c>
      <c r="H33" s="306">
        <v>8.6999999999999993</v>
      </c>
      <c r="I33" s="306">
        <v>2.7</v>
      </c>
      <c r="J33" s="35">
        <v>4.5999999999999996</v>
      </c>
      <c r="K33" s="307"/>
      <c r="L33" s="306">
        <v>2</v>
      </c>
      <c r="M33" s="306">
        <v>1.8</v>
      </c>
      <c r="N33" s="306">
        <v>2.6</v>
      </c>
      <c r="O33" s="306">
        <v>2.5</v>
      </c>
      <c r="P33" s="306">
        <v>9</v>
      </c>
      <c r="Q33" s="306">
        <v>2.7</v>
      </c>
      <c r="R33" s="35">
        <v>0.8</v>
      </c>
    </row>
    <row r="34" spans="1:18" s="22" customFormat="1" ht="12" customHeight="1">
      <c r="A34" s="310"/>
      <c r="B34" s="71" t="s">
        <v>308</v>
      </c>
      <c r="C34" s="18"/>
      <c r="D34" s="306">
        <v>0.2</v>
      </c>
      <c r="E34" s="306">
        <v>0.2</v>
      </c>
      <c r="F34" s="306">
        <v>0.3</v>
      </c>
      <c r="G34" s="306">
        <v>0.2</v>
      </c>
      <c r="H34" s="306">
        <v>0.3</v>
      </c>
      <c r="I34" s="306">
        <v>0.2</v>
      </c>
      <c r="J34" s="35">
        <v>0.4</v>
      </c>
      <c r="K34" s="307"/>
      <c r="L34" s="306">
        <v>0.3</v>
      </c>
      <c r="M34" s="306">
        <v>0.2</v>
      </c>
      <c r="N34" s="306">
        <v>0.3</v>
      </c>
      <c r="O34" s="306">
        <v>0.3</v>
      </c>
      <c r="P34" s="306">
        <v>0.4</v>
      </c>
      <c r="Q34" s="306">
        <v>0.3</v>
      </c>
      <c r="R34" s="35">
        <v>0.1</v>
      </c>
    </row>
    <row r="35" spans="1:18" s="22" customFormat="1" ht="12" customHeight="1">
      <c r="A35" s="310"/>
      <c r="B35" s="71" t="s">
        <v>309</v>
      </c>
      <c r="C35" s="18"/>
      <c r="D35" s="306">
        <v>0.1</v>
      </c>
      <c r="E35" s="306">
        <v>0.1</v>
      </c>
      <c r="F35" s="306">
        <v>0.1</v>
      </c>
      <c r="G35" s="306">
        <v>0.1</v>
      </c>
      <c r="H35" s="306">
        <v>0.1</v>
      </c>
      <c r="I35" s="306">
        <v>0.1</v>
      </c>
      <c r="J35" s="35">
        <v>0.2</v>
      </c>
      <c r="K35" s="307"/>
      <c r="L35" s="306" t="s">
        <v>29</v>
      </c>
      <c r="M35" s="306">
        <v>0.1</v>
      </c>
      <c r="N35" s="306">
        <v>0.1</v>
      </c>
      <c r="O35" s="306">
        <v>0.1</v>
      </c>
      <c r="P35" s="306">
        <v>0.2</v>
      </c>
      <c r="Q35" s="306">
        <v>0.1</v>
      </c>
      <c r="R35" s="35" t="s">
        <v>29</v>
      </c>
    </row>
    <row r="36" spans="1:18" s="22" customFormat="1" ht="12" customHeight="1">
      <c r="A36" s="310"/>
      <c r="B36" s="71" t="s">
        <v>310</v>
      </c>
      <c r="C36" s="18"/>
      <c r="D36" s="306">
        <v>0.2</v>
      </c>
      <c r="E36" s="306">
        <v>0.2</v>
      </c>
      <c r="F36" s="306">
        <v>0.3</v>
      </c>
      <c r="G36" s="306">
        <v>0.3</v>
      </c>
      <c r="H36" s="306">
        <v>0.4</v>
      </c>
      <c r="I36" s="306">
        <v>0.3</v>
      </c>
      <c r="J36" s="35">
        <v>0.5</v>
      </c>
      <c r="K36" s="307"/>
      <c r="L36" s="306">
        <v>0.1</v>
      </c>
      <c r="M36" s="306">
        <v>0.1</v>
      </c>
      <c r="N36" s="306">
        <v>0.3</v>
      </c>
      <c r="O36" s="306">
        <v>0.3</v>
      </c>
      <c r="P36" s="306">
        <v>0.4</v>
      </c>
      <c r="Q36" s="306">
        <v>0.3</v>
      </c>
      <c r="R36" s="35">
        <v>0.1</v>
      </c>
    </row>
    <row r="37" spans="1:18" s="22" customFormat="1" ht="12" customHeight="1">
      <c r="A37" s="310"/>
      <c r="B37" s="71" t="s">
        <v>311</v>
      </c>
      <c r="C37" s="18"/>
      <c r="D37" s="306">
        <v>0.1</v>
      </c>
      <c r="E37" s="306">
        <v>0.3</v>
      </c>
      <c r="F37" s="306">
        <v>0.4</v>
      </c>
      <c r="G37" s="306">
        <v>0.4</v>
      </c>
      <c r="H37" s="306">
        <v>0.7</v>
      </c>
      <c r="I37" s="306">
        <v>0.4</v>
      </c>
      <c r="J37" s="35">
        <v>0.7</v>
      </c>
      <c r="K37" s="307"/>
      <c r="L37" s="306">
        <v>0.4</v>
      </c>
      <c r="M37" s="306">
        <v>0.4</v>
      </c>
      <c r="N37" s="306">
        <v>0.3</v>
      </c>
      <c r="O37" s="306">
        <v>0.3</v>
      </c>
      <c r="P37" s="306">
        <v>0.6</v>
      </c>
      <c r="Q37" s="306">
        <v>0.3</v>
      </c>
      <c r="R37" s="35">
        <v>0.1</v>
      </c>
    </row>
    <row r="38" spans="1:18" s="22" customFormat="1" ht="12" customHeight="1">
      <c r="A38" s="310"/>
      <c r="B38" s="71" t="s">
        <v>312</v>
      </c>
      <c r="C38" s="18"/>
      <c r="D38" s="306">
        <v>0.9</v>
      </c>
      <c r="E38" s="306">
        <v>1.4</v>
      </c>
      <c r="F38" s="306">
        <v>1.6</v>
      </c>
      <c r="G38" s="306">
        <v>1.6</v>
      </c>
      <c r="H38" s="306">
        <v>1.7</v>
      </c>
      <c r="I38" s="306">
        <v>1.6</v>
      </c>
      <c r="J38" s="35">
        <v>2.7</v>
      </c>
      <c r="K38" s="307"/>
      <c r="L38" s="306">
        <v>0.7</v>
      </c>
      <c r="M38" s="306">
        <v>1.3</v>
      </c>
      <c r="N38" s="306">
        <v>1.7</v>
      </c>
      <c r="O38" s="306">
        <v>1.6</v>
      </c>
      <c r="P38" s="306">
        <v>1.1000000000000001</v>
      </c>
      <c r="Q38" s="306">
        <v>1.6</v>
      </c>
      <c r="R38" s="35">
        <v>0.5</v>
      </c>
    </row>
    <row r="39" spans="1:18" s="22" customFormat="1" ht="12" customHeight="1">
      <c r="A39" s="310"/>
      <c r="B39" s="71" t="s">
        <v>313</v>
      </c>
      <c r="C39" s="18"/>
      <c r="D39" s="306">
        <v>0.3</v>
      </c>
      <c r="E39" s="306">
        <v>0.6</v>
      </c>
      <c r="F39" s="306">
        <v>0.9</v>
      </c>
      <c r="G39" s="306">
        <v>0.8</v>
      </c>
      <c r="H39" s="306">
        <v>1.4</v>
      </c>
      <c r="I39" s="306">
        <v>0.9</v>
      </c>
      <c r="J39" s="35">
        <v>1.5</v>
      </c>
      <c r="K39" s="307"/>
      <c r="L39" s="306">
        <v>0.5</v>
      </c>
      <c r="M39" s="306">
        <v>0.4</v>
      </c>
      <c r="N39" s="306">
        <v>0.8</v>
      </c>
      <c r="O39" s="306">
        <v>0.8</v>
      </c>
      <c r="P39" s="306">
        <v>1.1000000000000001</v>
      </c>
      <c r="Q39" s="306">
        <v>0.8</v>
      </c>
      <c r="R39" s="35">
        <v>0.2</v>
      </c>
    </row>
    <row r="40" spans="1:18" s="22" customFormat="1" ht="12" customHeight="1">
      <c r="A40" s="310"/>
      <c r="B40" s="71" t="s">
        <v>314</v>
      </c>
      <c r="C40" s="18"/>
      <c r="D40" s="306" t="s">
        <v>29</v>
      </c>
      <c r="E40" s="306">
        <v>0.2</v>
      </c>
      <c r="F40" s="306">
        <v>0.4</v>
      </c>
      <c r="G40" s="306">
        <v>0.4</v>
      </c>
      <c r="H40" s="306">
        <v>0.6</v>
      </c>
      <c r="I40" s="306">
        <v>0.4</v>
      </c>
      <c r="J40" s="35">
        <v>0.7</v>
      </c>
      <c r="K40" s="307"/>
      <c r="L40" s="306" t="s">
        <v>29</v>
      </c>
      <c r="M40" s="306">
        <v>0.1</v>
      </c>
      <c r="N40" s="306">
        <v>0.2</v>
      </c>
      <c r="O40" s="306">
        <v>0.2</v>
      </c>
      <c r="P40" s="306">
        <v>0.9</v>
      </c>
      <c r="Q40" s="306">
        <v>0.2</v>
      </c>
      <c r="R40" s="35">
        <v>0.1</v>
      </c>
    </row>
    <row r="41" spans="1:18" s="22" customFormat="1" ht="12" customHeight="1">
      <c r="A41" s="310"/>
      <c r="B41" s="71" t="s">
        <v>315</v>
      </c>
      <c r="C41" s="18"/>
      <c r="D41" s="306">
        <v>0.2</v>
      </c>
      <c r="E41" s="306">
        <v>0.4</v>
      </c>
      <c r="F41" s="306">
        <v>0.4</v>
      </c>
      <c r="G41" s="306">
        <v>0.4</v>
      </c>
      <c r="H41" s="306">
        <v>0.5</v>
      </c>
      <c r="I41" s="306">
        <v>0.4</v>
      </c>
      <c r="J41" s="35">
        <v>0.7</v>
      </c>
      <c r="K41" s="307"/>
      <c r="L41" s="306">
        <v>0.2</v>
      </c>
      <c r="M41" s="306">
        <v>0.4</v>
      </c>
      <c r="N41" s="306">
        <v>0.4</v>
      </c>
      <c r="O41" s="306">
        <v>0.4</v>
      </c>
      <c r="P41" s="306">
        <v>0.4</v>
      </c>
      <c r="Q41" s="306">
        <v>0.4</v>
      </c>
      <c r="R41" s="35">
        <v>0.1</v>
      </c>
    </row>
    <row r="42" spans="1:18" s="22" customFormat="1" ht="12" customHeight="1">
      <c r="A42" s="310"/>
      <c r="B42" s="71" t="s">
        <v>316</v>
      </c>
      <c r="C42" s="18"/>
      <c r="D42" s="306">
        <v>0.8</v>
      </c>
      <c r="E42" s="306">
        <v>1.1000000000000001</v>
      </c>
      <c r="F42" s="306">
        <v>0.8</v>
      </c>
      <c r="G42" s="306">
        <v>0.8</v>
      </c>
      <c r="H42" s="306">
        <v>1.3</v>
      </c>
      <c r="I42" s="306">
        <v>0.9</v>
      </c>
      <c r="J42" s="35">
        <v>1.5</v>
      </c>
      <c r="K42" s="307"/>
      <c r="L42" s="306">
        <v>0.7</v>
      </c>
      <c r="M42" s="306">
        <v>1</v>
      </c>
      <c r="N42" s="306">
        <v>0.7</v>
      </c>
      <c r="O42" s="306">
        <v>0.7</v>
      </c>
      <c r="P42" s="306">
        <v>0.7</v>
      </c>
      <c r="Q42" s="306">
        <v>0.7</v>
      </c>
      <c r="R42" s="35">
        <v>0.2</v>
      </c>
    </row>
    <row r="43" spans="1:18" s="22" customFormat="1" ht="12" customHeight="1">
      <c r="A43" s="310"/>
      <c r="B43" s="71" t="s">
        <v>317</v>
      </c>
      <c r="C43" s="18"/>
      <c r="D43" s="306">
        <v>0.2</v>
      </c>
      <c r="E43" s="306">
        <v>0.3</v>
      </c>
      <c r="F43" s="306">
        <v>0.4</v>
      </c>
      <c r="G43" s="306">
        <v>0.4</v>
      </c>
      <c r="H43" s="306">
        <v>0.6</v>
      </c>
      <c r="I43" s="306">
        <v>0.4</v>
      </c>
      <c r="J43" s="35">
        <v>0.6</v>
      </c>
      <c r="K43" s="307"/>
      <c r="L43" s="306" t="s">
        <v>29</v>
      </c>
      <c r="M43" s="306">
        <v>0.4</v>
      </c>
      <c r="N43" s="306">
        <v>0.4</v>
      </c>
      <c r="O43" s="306">
        <v>0.4</v>
      </c>
      <c r="P43" s="306">
        <v>0.9</v>
      </c>
      <c r="Q43" s="306">
        <v>0.4</v>
      </c>
      <c r="R43" s="35">
        <v>0.1</v>
      </c>
    </row>
    <row r="44" spans="1:18" s="22" customFormat="1" ht="12" customHeight="1">
      <c r="A44" s="310"/>
      <c r="B44" s="71" t="s">
        <v>318</v>
      </c>
      <c r="C44" s="18"/>
      <c r="D44" s="306">
        <v>0.1</v>
      </c>
      <c r="E44" s="306">
        <v>0.2</v>
      </c>
      <c r="F44" s="306">
        <v>0.2</v>
      </c>
      <c r="G44" s="306">
        <v>0.2</v>
      </c>
      <c r="H44" s="306">
        <v>0.4</v>
      </c>
      <c r="I44" s="306">
        <v>0.2</v>
      </c>
      <c r="J44" s="35">
        <v>0.3</v>
      </c>
      <c r="K44" s="307"/>
      <c r="L44" s="306">
        <v>0.2</v>
      </c>
      <c r="M44" s="306">
        <v>0.2</v>
      </c>
      <c r="N44" s="306">
        <v>0.2</v>
      </c>
      <c r="O44" s="306">
        <v>0.2</v>
      </c>
      <c r="P44" s="306">
        <v>0.4</v>
      </c>
      <c r="Q44" s="306">
        <v>0.2</v>
      </c>
      <c r="R44" s="35">
        <v>0.1</v>
      </c>
    </row>
    <row r="45" spans="1:18" s="22" customFormat="1" ht="12" customHeight="1">
      <c r="A45" s="310"/>
      <c r="B45" s="71" t="s">
        <v>319</v>
      </c>
      <c r="C45" s="18"/>
      <c r="D45" s="306" t="s">
        <v>29</v>
      </c>
      <c r="E45" s="306" t="s">
        <v>29</v>
      </c>
      <c r="F45" s="306">
        <v>0.1</v>
      </c>
      <c r="G45" s="306">
        <v>0.1</v>
      </c>
      <c r="H45" s="306">
        <v>0.3</v>
      </c>
      <c r="I45" s="306">
        <v>0.1</v>
      </c>
      <c r="J45" s="35">
        <v>0.2</v>
      </c>
      <c r="K45" s="307"/>
      <c r="L45" s="306">
        <v>0.1</v>
      </c>
      <c r="M45" s="306">
        <v>0.1</v>
      </c>
      <c r="N45" s="306">
        <v>0.1</v>
      </c>
      <c r="O45" s="306">
        <v>0.1</v>
      </c>
      <c r="P45" s="306">
        <v>0.3</v>
      </c>
      <c r="Q45" s="306">
        <v>0.1</v>
      </c>
      <c r="R45" s="35" t="s">
        <v>29</v>
      </c>
    </row>
    <row r="46" spans="1:18" s="22" customFormat="1" ht="12" customHeight="1">
      <c r="A46" s="310"/>
      <c r="B46" s="71" t="s">
        <v>320</v>
      </c>
      <c r="C46" s="18"/>
      <c r="D46" s="306">
        <v>0.1</v>
      </c>
      <c r="E46" s="306">
        <v>0.4</v>
      </c>
      <c r="F46" s="306">
        <v>0.4</v>
      </c>
      <c r="G46" s="306">
        <v>0.4</v>
      </c>
      <c r="H46" s="306">
        <v>1.3</v>
      </c>
      <c r="I46" s="306">
        <v>0.4</v>
      </c>
      <c r="J46" s="35">
        <v>0.7</v>
      </c>
      <c r="K46" s="307"/>
      <c r="L46" s="306">
        <v>0.5</v>
      </c>
      <c r="M46" s="306">
        <v>0.3</v>
      </c>
      <c r="N46" s="306">
        <v>0.5</v>
      </c>
      <c r="O46" s="306">
        <v>0.5</v>
      </c>
      <c r="P46" s="306">
        <v>1</v>
      </c>
      <c r="Q46" s="306">
        <v>0.5</v>
      </c>
      <c r="R46" s="35">
        <v>0.1</v>
      </c>
    </row>
    <row r="47" spans="1:18" s="22" customFormat="1" ht="12" customHeight="1">
      <c r="A47" s="310"/>
      <c r="B47" s="71" t="s">
        <v>321</v>
      </c>
      <c r="C47" s="18"/>
      <c r="D47" s="306">
        <v>97.9</v>
      </c>
      <c r="E47" s="306">
        <v>97.5</v>
      </c>
      <c r="F47" s="306">
        <v>96.2</v>
      </c>
      <c r="G47" s="306">
        <v>96.4</v>
      </c>
      <c r="H47" s="306">
        <v>92.1</v>
      </c>
      <c r="I47" s="306">
        <v>96.3</v>
      </c>
      <c r="J47" s="35">
        <v>173</v>
      </c>
      <c r="K47" s="307"/>
      <c r="L47" s="306">
        <v>95.2</v>
      </c>
      <c r="M47" s="306">
        <v>96</v>
      </c>
      <c r="N47" s="306">
        <v>94.6</v>
      </c>
      <c r="O47" s="306">
        <v>94.7</v>
      </c>
      <c r="P47" s="306">
        <v>86.8</v>
      </c>
      <c r="Q47" s="306">
        <v>94.4</v>
      </c>
      <c r="R47" s="35">
        <v>29.7</v>
      </c>
    </row>
    <row r="48" spans="1:18" s="22" customFormat="1" ht="12" customHeight="1">
      <c r="A48" s="310"/>
      <c r="B48" s="71" t="s">
        <v>322</v>
      </c>
      <c r="C48" s="18"/>
      <c r="D48" s="306">
        <v>0.4</v>
      </c>
      <c r="E48" s="306">
        <v>0.4</v>
      </c>
      <c r="F48" s="306">
        <v>0.4</v>
      </c>
      <c r="G48" s="306">
        <v>0.4</v>
      </c>
      <c r="H48" s="306">
        <v>0.6</v>
      </c>
      <c r="I48" s="306">
        <v>0.4</v>
      </c>
      <c r="J48" s="35">
        <v>0.7</v>
      </c>
      <c r="K48" s="307"/>
      <c r="L48" s="306">
        <v>0.1</v>
      </c>
      <c r="M48" s="306">
        <v>0.2</v>
      </c>
      <c r="N48" s="306">
        <v>0.3</v>
      </c>
      <c r="O48" s="306">
        <v>0.3</v>
      </c>
      <c r="P48" s="306">
        <v>0.6</v>
      </c>
      <c r="Q48" s="306">
        <v>0.3</v>
      </c>
      <c r="R48" s="35">
        <v>0.1</v>
      </c>
    </row>
    <row r="49" spans="1:18" s="22" customFormat="1" ht="12" customHeight="1">
      <c r="A49" s="310"/>
      <c r="B49" s="71" t="s">
        <v>323</v>
      </c>
      <c r="C49" s="18"/>
      <c r="D49" s="306">
        <v>1.7</v>
      </c>
      <c r="E49" s="306">
        <v>2.1</v>
      </c>
      <c r="F49" s="306">
        <v>3.4</v>
      </c>
      <c r="G49" s="306">
        <v>3.2</v>
      </c>
      <c r="H49" s="306">
        <v>7.4</v>
      </c>
      <c r="I49" s="306">
        <v>3.3</v>
      </c>
      <c r="J49" s="35">
        <v>5.9</v>
      </c>
      <c r="K49" s="307"/>
      <c r="L49" s="306">
        <v>4.7</v>
      </c>
      <c r="M49" s="306">
        <v>3.8</v>
      </c>
      <c r="N49" s="306">
        <v>5.0999999999999996</v>
      </c>
      <c r="O49" s="306">
        <v>5</v>
      </c>
      <c r="P49" s="306">
        <v>12.5</v>
      </c>
      <c r="Q49" s="306">
        <v>5.3</v>
      </c>
      <c r="R49" s="35">
        <v>1.7</v>
      </c>
    </row>
    <row r="50" spans="1:18" s="22" customFormat="1" ht="12" customHeight="1">
      <c r="B50" s="34" t="s">
        <v>325</v>
      </c>
      <c r="C50" s="281"/>
      <c r="D50" s="35">
        <v>10.6</v>
      </c>
      <c r="E50" s="35">
        <v>16</v>
      </c>
      <c r="F50" s="35">
        <v>147.6</v>
      </c>
      <c r="G50" s="35">
        <v>174.2</v>
      </c>
      <c r="H50" s="35">
        <v>5.5</v>
      </c>
      <c r="I50" s="35">
        <v>179.7</v>
      </c>
      <c r="J50" s="282"/>
      <c r="K50" s="307"/>
      <c r="L50" s="35">
        <v>1.6</v>
      </c>
      <c r="M50" s="35">
        <v>3</v>
      </c>
      <c r="N50" s="35">
        <v>25.6</v>
      </c>
      <c r="O50" s="35">
        <v>30.2</v>
      </c>
      <c r="P50" s="35">
        <v>1.3</v>
      </c>
      <c r="Q50" s="35">
        <v>31.5</v>
      </c>
      <c r="R50" s="282"/>
    </row>
    <row r="51" spans="1:18" s="22" customFormat="1" ht="11.1" customHeight="1">
      <c r="B51" s="29"/>
      <c r="C51" s="281"/>
      <c r="D51" s="282"/>
      <c r="E51" s="282"/>
      <c r="F51" s="282"/>
      <c r="G51" s="282"/>
      <c r="H51" s="282"/>
      <c r="I51" s="282"/>
      <c r="J51" s="282"/>
      <c r="K51" s="307"/>
      <c r="L51" s="282"/>
      <c r="M51" s="282"/>
      <c r="N51" s="282"/>
      <c r="O51" s="282"/>
      <c r="P51" s="282"/>
      <c r="Q51" s="282"/>
      <c r="R51" s="282"/>
    </row>
    <row r="52" spans="1:18" s="22" customFormat="1" ht="11.1" customHeight="1">
      <c r="B52" s="40" t="s">
        <v>289</v>
      </c>
      <c r="C52" s="4">
        <v>7</v>
      </c>
      <c r="D52" s="282"/>
      <c r="E52" s="282"/>
      <c r="F52" s="282"/>
      <c r="G52" s="282"/>
      <c r="H52" s="282"/>
      <c r="I52" s="282"/>
      <c r="J52" s="282"/>
      <c r="K52" s="34"/>
      <c r="L52" s="282"/>
      <c r="M52" s="282"/>
      <c r="N52" s="282"/>
      <c r="O52" s="282"/>
      <c r="P52" s="282"/>
      <c r="Q52" s="282"/>
      <c r="R52" s="282"/>
    </row>
    <row r="53" spans="1:18" s="22" customFormat="1" ht="12" customHeight="1">
      <c r="A53" s="310"/>
      <c r="B53" s="71" t="s">
        <v>305</v>
      </c>
      <c r="C53" s="18"/>
      <c r="D53" s="306">
        <v>94.1</v>
      </c>
      <c r="E53" s="306">
        <v>91.3</v>
      </c>
      <c r="F53" s="306">
        <v>89.7</v>
      </c>
      <c r="G53" s="306">
        <v>90.1</v>
      </c>
      <c r="H53" s="306">
        <v>79.8</v>
      </c>
      <c r="I53" s="306">
        <v>89.8</v>
      </c>
      <c r="J53" s="35">
        <v>179.7</v>
      </c>
      <c r="K53" s="307"/>
      <c r="L53" s="306">
        <v>93.4</v>
      </c>
      <c r="M53" s="306">
        <v>92.2</v>
      </c>
      <c r="N53" s="306">
        <v>90.5</v>
      </c>
      <c r="O53" s="306">
        <v>90.9</v>
      </c>
      <c r="P53" s="306">
        <v>81.3</v>
      </c>
      <c r="Q53" s="306">
        <v>90.5</v>
      </c>
      <c r="R53" s="35">
        <v>31.6</v>
      </c>
    </row>
    <row r="54" spans="1:18" s="22" customFormat="1" ht="12" customHeight="1">
      <c r="A54" s="310"/>
      <c r="B54" s="71" t="s">
        <v>306</v>
      </c>
      <c r="C54" s="18"/>
      <c r="D54" s="306">
        <v>1.6</v>
      </c>
      <c r="E54" s="306">
        <v>1.5</v>
      </c>
      <c r="F54" s="306">
        <v>1.5</v>
      </c>
      <c r="G54" s="306">
        <v>1.5</v>
      </c>
      <c r="H54" s="306">
        <v>1.8</v>
      </c>
      <c r="I54" s="306">
        <v>1.5</v>
      </c>
      <c r="J54" s="35">
        <v>3.1</v>
      </c>
      <c r="K54" s="307"/>
      <c r="L54" s="306">
        <v>1.4</v>
      </c>
      <c r="M54" s="306">
        <v>1.1000000000000001</v>
      </c>
      <c r="N54" s="306">
        <v>1.2</v>
      </c>
      <c r="O54" s="306">
        <v>1.2</v>
      </c>
      <c r="P54" s="306">
        <v>1.5</v>
      </c>
      <c r="Q54" s="306">
        <v>1.2</v>
      </c>
      <c r="R54" s="35">
        <v>0.4</v>
      </c>
    </row>
    <row r="55" spans="1:18" s="22" customFormat="1" ht="12" customHeight="1">
      <c r="A55" s="310"/>
      <c r="B55" s="71" t="s">
        <v>307</v>
      </c>
      <c r="C55" s="18"/>
      <c r="D55" s="306">
        <v>1.4</v>
      </c>
      <c r="E55" s="306">
        <v>2.2000000000000002</v>
      </c>
      <c r="F55" s="306">
        <v>2.6</v>
      </c>
      <c r="G55" s="306">
        <v>2.5</v>
      </c>
      <c r="H55" s="306">
        <v>8.6</v>
      </c>
      <c r="I55" s="306">
        <v>2.7</v>
      </c>
      <c r="J55" s="35">
        <v>5.4</v>
      </c>
      <c r="K55" s="307"/>
      <c r="L55" s="306">
        <v>2.1</v>
      </c>
      <c r="M55" s="306">
        <v>2.1</v>
      </c>
      <c r="N55" s="306">
        <v>2.6</v>
      </c>
      <c r="O55" s="306">
        <v>2.5</v>
      </c>
      <c r="P55" s="306">
        <v>8.6</v>
      </c>
      <c r="Q55" s="306">
        <v>2.8</v>
      </c>
      <c r="R55" s="35">
        <v>1</v>
      </c>
    </row>
    <row r="56" spans="1:18" s="22" customFormat="1" ht="12" customHeight="1">
      <c r="A56" s="310"/>
      <c r="B56" s="71" t="s">
        <v>308</v>
      </c>
      <c r="C56" s="18"/>
      <c r="D56" s="306">
        <v>0.1</v>
      </c>
      <c r="E56" s="306">
        <v>0.2</v>
      </c>
      <c r="F56" s="306">
        <v>0.3</v>
      </c>
      <c r="G56" s="306">
        <v>0.2</v>
      </c>
      <c r="H56" s="306">
        <v>0.4</v>
      </c>
      <c r="I56" s="306">
        <v>0.2</v>
      </c>
      <c r="J56" s="35">
        <v>0.5</v>
      </c>
      <c r="K56" s="307"/>
      <c r="L56" s="306">
        <v>0.3</v>
      </c>
      <c r="M56" s="306">
        <v>0.2</v>
      </c>
      <c r="N56" s="306">
        <v>0.3</v>
      </c>
      <c r="O56" s="306">
        <v>0.3</v>
      </c>
      <c r="P56" s="306">
        <v>0.4</v>
      </c>
      <c r="Q56" s="306">
        <v>0.3</v>
      </c>
      <c r="R56" s="35">
        <v>0.1</v>
      </c>
    </row>
    <row r="57" spans="1:18" s="22" customFormat="1" ht="12" customHeight="1">
      <c r="A57" s="310"/>
      <c r="B57" s="71" t="s">
        <v>309</v>
      </c>
      <c r="C57" s="18"/>
      <c r="D57" s="306">
        <v>0.1</v>
      </c>
      <c r="E57" s="306">
        <v>0.1</v>
      </c>
      <c r="F57" s="306">
        <v>0.1</v>
      </c>
      <c r="G57" s="306">
        <v>0.1</v>
      </c>
      <c r="H57" s="306">
        <v>0.1</v>
      </c>
      <c r="I57" s="306">
        <v>0.1</v>
      </c>
      <c r="J57" s="35">
        <v>0.2</v>
      </c>
      <c r="K57" s="307"/>
      <c r="L57" s="306" t="s">
        <v>29</v>
      </c>
      <c r="M57" s="306">
        <v>0.1</v>
      </c>
      <c r="N57" s="306">
        <v>0.1</v>
      </c>
      <c r="O57" s="306">
        <v>0.1</v>
      </c>
      <c r="P57" s="306">
        <v>0.2</v>
      </c>
      <c r="Q57" s="306">
        <v>0.1</v>
      </c>
      <c r="R57" s="35" t="s">
        <v>29</v>
      </c>
    </row>
    <row r="58" spans="1:18" s="22" customFormat="1" ht="12" customHeight="1">
      <c r="A58" s="310"/>
      <c r="B58" s="71" t="s">
        <v>310</v>
      </c>
      <c r="C58" s="18"/>
      <c r="D58" s="306">
        <v>0.2</v>
      </c>
      <c r="E58" s="306">
        <v>0.2</v>
      </c>
      <c r="F58" s="306">
        <v>0.3</v>
      </c>
      <c r="G58" s="306">
        <v>0.3</v>
      </c>
      <c r="H58" s="306">
        <v>0.5</v>
      </c>
      <c r="I58" s="306">
        <v>0.3</v>
      </c>
      <c r="J58" s="35">
        <v>0.6</v>
      </c>
      <c r="K58" s="307"/>
      <c r="L58" s="306">
        <v>0.1</v>
      </c>
      <c r="M58" s="306">
        <v>0.2</v>
      </c>
      <c r="N58" s="306">
        <v>0.3</v>
      </c>
      <c r="O58" s="306">
        <v>0.3</v>
      </c>
      <c r="P58" s="306">
        <v>0.3</v>
      </c>
      <c r="Q58" s="306">
        <v>0.3</v>
      </c>
      <c r="R58" s="35">
        <v>0.1</v>
      </c>
    </row>
    <row r="59" spans="1:18" s="22" customFormat="1" ht="12" customHeight="1">
      <c r="A59" s="310"/>
      <c r="B59" s="71" t="s">
        <v>311</v>
      </c>
      <c r="C59" s="18"/>
      <c r="D59" s="306">
        <v>0.2</v>
      </c>
      <c r="E59" s="306">
        <v>0.3</v>
      </c>
      <c r="F59" s="306">
        <v>0.4</v>
      </c>
      <c r="G59" s="306">
        <v>0.4</v>
      </c>
      <c r="H59" s="306">
        <v>0.7</v>
      </c>
      <c r="I59" s="306">
        <v>0.4</v>
      </c>
      <c r="J59" s="35">
        <v>0.8</v>
      </c>
      <c r="K59" s="307"/>
      <c r="L59" s="306">
        <v>0.3</v>
      </c>
      <c r="M59" s="306">
        <v>0.4</v>
      </c>
      <c r="N59" s="306">
        <v>0.3</v>
      </c>
      <c r="O59" s="306">
        <v>0.3</v>
      </c>
      <c r="P59" s="306">
        <v>1</v>
      </c>
      <c r="Q59" s="306">
        <v>0.3</v>
      </c>
      <c r="R59" s="35">
        <v>0.1</v>
      </c>
    </row>
    <row r="60" spans="1:18" s="22" customFormat="1" ht="12" customHeight="1">
      <c r="A60" s="310"/>
      <c r="B60" s="71" t="s">
        <v>312</v>
      </c>
      <c r="C60" s="18"/>
      <c r="D60" s="306">
        <v>0.7</v>
      </c>
      <c r="E60" s="306">
        <v>1.2</v>
      </c>
      <c r="F60" s="306">
        <v>1.6</v>
      </c>
      <c r="G60" s="306">
        <v>1.5</v>
      </c>
      <c r="H60" s="306">
        <v>1.6</v>
      </c>
      <c r="I60" s="306">
        <v>1.5</v>
      </c>
      <c r="J60" s="35">
        <v>2.9</v>
      </c>
      <c r="K60" s="307"/>
      <c r="L60" s="306">
        <v>0.6</v>
      </c>
      <c r="M60" s="306">
        <v>1</v>
      </c>
      <c r="N60" s="306">
        <v>1.6</v>
      </c>
      <c r="O60" s="306">
        <v>1.5</v>
      </c>
      <c r="P60" s="306">
        <v>1.3</v>
      </c>
      <c r="Q60" s="306">
        <v>1.5</v>
      </c>
      <c r="R60" s="35">
        <v>0.5</v>
      </c>
    </row>
    <row r="61" spans="1:18" s="22" customFormat="1" ht="12" customHeight="1">
      <c r="A61" s="310"/>
      <c r="B61" s="71" t="s">
        <v>313</v>
      </c>
      <c r="C61" s="18"/>
      <c r="D61" s="306">
        <v>0.3</v>
      </c>
      <c r="E61" s="306">
        <v>0.6</v>
      </c>
      <c r="F61" s="306">
        <v>0.8</v>
      </c>
      <c r="G61" s="306">
        <v>0.8</v>
      </c>
      <c r="H61" s="306">
        <v>1.2</v>
      </c>
      <c r="I61" s="306">
        <v>0.8</v>
      </c>
      <c r="J61" s="35">
        <v>1.6</v>
      </c>
      <c r="K61" s="307"/>
      <c r="L61" s="306">
        <v>0.4</v>
      </c>
      <c r="M61" s="306">
        <v>0.5</v>
      </c>
      <c r="N61" s="306">
        <v>0.8</v>
      </c>
      <c r="O61" s="306">
        <v>0.7</v>
      </c>
      <c r="P61" s="306">
        <v>0.9</v>
      </c>
      <c r="Q61" s="306">
        <v>0.7</v>
      </c>
      <c r="R61" s="35">
        <v>0.3</v>
      </c>
    </row>
    <row r="62" spans="1:18" s="22" customFormat="1" ht="12" customHeight="1">
      <c r="A62" s="310"/>
      <c r="B62" s="71" t="s">
        <v>314</v>
      </c>
      <c r="C62" s="18"/>
      <c r="D62" s="306">
        <v>0.1</v>
      </c>
      <c r="E62" s="306">
        <v>0.2</v>
      </c>
      <c r="F62" s="306">
        <v>0.4</v>
      </c>
      <c r="G62" s="306">
        <v>0.4</v>
      </c>
      <c r="H62" s="306">
        <v>0.6</v>
      </c>
      <c r="I62" s="306">
        <v>0.4</v>
      </c>
      <c r="J62" s="35">
        <v>0.8</v>
      </c>
      <c r="K62" s="307"/>
      <c r="L62" s="306" t="s">
        <v>29</v>
      </c>
      <c r="M62" s="306">
        <v>0.1</v>
      </c>
      <c r="N62" s="306">
        <v>0.2</v>
      </c>
      <c r="O62" s="306">
        <v>0.2</v>
      </c>
      <c r="P62" s="306">
        <v>0.8</v>
      </c>
      <c r="Q62" s="306">
        <v>0.2</v>
      </c>
      <c r="R62" s="35">
        <v>0.1</v>
      </c>
    </row>
    <row r="63" spans="1:18" s="22" customFormat="1" ht="12" customHeight="1">
      <c r="A63" s="310"/>
      <c r="B63" s="71" t="s">
        <v>315</v>
      </c>
      <c r="C63" s="18"/>
      <c r="D63" s="306">
        <v>0.2</v>
      </c>
      <c r="E63" s="306">
        <v>0.3</v>
      </c>
      <c r="F63" s="306">
        <v>0.4</v>
      </c>
      <c r="G63" s="306">
        <v>0.4</v>
      </c>
      <c r="H63" s="306">
        <v>0.5</v>
      </c>
      <c r="I63" s="306">
        <v>0.4</v>
      </c>
      <c r="J63" s="35">
        <v>0.8</v>
      </c>
      <c r="K63" s="307"/>
      <c r="L63" s="306">
        <v>0.3</v>
      </c>
      <c r="M63" s="306">
        <v>0.4</v>
      </c>
      <c r="N63" s="306">
        <v>0.4</v>
      </c>
      <c r="O63" s="306">
        <v>0.4</v>
      </c>
      <c r="P63" s="306">
        <v>0.4</v>
      </c>
      <c r="Q63" s="306">
        <v>0.4</v>
      </c>
      <c r="R63" s="35">
        <v>0.1</v>
      </c>
    </row>
    <row r="64" spans="1:18" s="22" customFormat="1" ht="12" customHeight="1">
      <c r="A64" s="310"/>
      <c r="B64" s="71" t="s">
        <v>316</v>
      </c>
      <c r="C64" s="18"/>
      <c r="D64" s="306">
        <v>0.7</v>
      </c>
      <c r="E64" s="306">
        <v>1</v>
      </c>
      <c r="F64" s="306">
        <v>0.8</v>
      </c>
      <c r="G64" s="306">
        <v>0.8</v>
      </c>
      <c r="H64" s="306">
        <v>1.6</v>
      </c>
      <c r="I64" s="306">
        <v>0.8</v>
      </c>
      <c r="J64" s="35">
        <v>1.7</v>
      </c>
      <c r="K64" s="307"/>
      <c r="L64" s="306">
        <v>0.4</v>
      </c>
      <c r="M64" s="306">
        <v>0.8</v>
      </c>
      <c r="N64" s="306">
        <v>0.6</v>
      </c>
      <c r="O64" s="306">
        <v>0.7</v>
      </c>
      <c r="P64" s="306">
        <v>1</v>
      </c>
      <c r="Q64" s="306">
        <v>0.7</v>
      </c>
      <c r="R64" s="35">
        <v>0.2</v>
      </c>
    </row>
    <row r="65" spans="1:27" s="22" customFormat="1" ht="12" customHeight="1">
      <c r="A65" s="310"/>
      <c r="B65" s="71" t="s">
        <v>317</v>
      </c>
      <c r="C65" s="18"/>
      <c r="D65" s="306">
        <v>0.1</v>
      </c>
      <c r="E65" s="306">
        <v>0.3</v>
      </c>
      <c r="F65" s="306">
        <v>0.4</v>
      </c>
      <c r="G65" s="306">
        <v>0.4</v>
      </c>
      <c r="H65" s="306">
        <v>0.8</v>
      </c>
      <c r="I65" s="306">
        <v>0.4</v>
      </c>
      <c r="J65" s="35">
        <v>0.8</v>
      </c>
      <c r="K65" s="307"/>
      <c r="L65" s="306" t="s">
        <v>29</v>
      </c>
      <c r="M65" s="306">
        <v>0.4</v>
      </c>
      <c r="N65" s="306">
        <v>0.4</v>
      </c>
      <c r="O65" s="306">
        <v>0.4</v>
      </c>
      <c r="P65" s="306">
        <v>0.9</v>
      </c>
      <c r="Q65" s="306">
        <v>0.4</v>
      </c>
      <c r="R65" s="35">
        <v>0.1</v>
      </c>
    </row>
    <row r="66" spans="1:27" s="22" customFormat="1" ht="12" customHeight="1">
      <c r="A66" s="310"/>
      <c r="B66" s="71" t="s">
        <v>318</v>
      </c>
      <c r="C66" s="18"/>
      <c r="D66" s="306">
        <v>0.1</v>
      </c>
      <c r="E66" s="306">
        <v>0.1</v>
      </c>
      <c r="F66" s="306">
        <v>0.2</v>
      </c>
      <c r="G66" s="306">
        <v>0.2</v>
      </c>
      <c r="H66" s="306">
        <v>0.4</v>
      </c>
      <c r="I66" s="306">
        <v>0.2</v>
      </c>
      <c r="J66" s="35">
        <v>0.4</v>
      </c>
      <c r="K66" s="307"/>
      <c r="L66" s="306">
        <v>0.2</v>
      </c>
      <c r="M66" s="306">
        <v>0.2</v>
      </c>
      <c r="N66" s="306">
        <v>0.2</v>
      </c>
      <c r="O66" s="306">
        <v>0.2</v>
      </c>
      <c r="P66" s="306">
        <v>0.3</v>
      </c>
      <c r="Q66" s="306">
        <v>0.2</v>
      </c>
      <c r="R66" s="35">
        <v>0.1</v>
      </c>
    </row>
    <row r="67" spans="1:27" s="22" customFormat="1" ht="12" customHeight="1">
      <c r="A67" s="310"/>
      <c r="B67" s="71" t="s">
        <v>319</v>
      </c>
      <c r="C67" s="18"/>
      <c r="D67" s="306" t="s">
        <v>29</v>
      </c>
      <c r="E67" s="306" t="s">
        <v>29</v>
      </c>
      <c r="F67" s="306">
        <v>0.1</v>
      </c>
      <c r="G67" s="306">
        <v>0.1</v>
      </c>
      <c r="H67" s="306">
        <v>0.2</v>
      </c>
      <c r="I67" s="306">
        <v>0.1</v>
      </c>
      <c r="J67" s="35">
        <v>0.2</v>
      </c>
      <c r="K67" s="307"/>
      <c r="L67" s="306" t="s">
        <v>29</v>
      </c>
      <c r="M67" s="306">
        <v>0.1</v>
      </c>
      <c r="N67" s="306">
        <v>0.1</v>
      </c>
      <c r="O67" s="306">
        <v>0.1</v>
      </c>
      <c r="P67" s="306">
        <v>0.2</v>
      </c>
      <c r="Q67" s="306">
        <v>0.1</v>
      </c>
      <c r="R67" s="35" t="s">
        <v>29</v>
      </c>
    </row>
    <row r="68" spans="1:27" s="22" customFormat="1" ht="12" customHeight="1">
      <c r="A68" s="310"/>
      <c r="B68" s="71" t="s">
        <v>320</v>
      </c>
      <c r="C68" s="18"/>
      <c r="D68" s="306">
        <v>0.2</v>
      </c>
      <c r="E68" s="306">
        <v>0.4</v>
      </c>
      <c r="F68" s="306">
        <v>0.4</v>
      </c>
      <c r="G68" s="306">
        <v>0.4</v>
      </c>
      <c r="H68" s="306">
        <v>1.2</v>
      </c>
      <c r="I68" s="306">
        <v>0.4</v>
      </c>
      <c r="J68" s="35">
        <v>0.8</v>
      </c>
      <c r="K68" s="307"/>
      <c r="L68" s="306">
        <v>0.5</v>
      </c>
      <c r="M68" s="306">
        <v>0.3</v>
      </c>
      <c r="N68" s="306">
        <v>0.5</v>
      </c>
      <c r="O68" s="306">
        <v>0.5</v>
      </c>
      <c r="P68" s="306">
        <v>0.8</v>
      </c>
      <c r="Q68" s="306">
        <v>0.5</v>
      </c>
      <c r="R68" s="35">
        <v>0.2</v>
      </c>
    </row>
    <row r="69" spans="1:27" s="22" customFormat="1" ht="12" customHeight="1">
      <c r="A69" s="310"/>
      <c r="B69" s="71" t="s">
        <v>321</v>
      </c>
      <c r="C69" s="18"/>
      <c r="D69" s="306">
        <v>97.8</v>
      </c>
      <c r="E69" s="306">
        <v>97.4</v>
      </c>
      <c r="F69" s="306">
        <v>96.1</v>
      </c>
      <c r="G69" s="306">
        <v>96.4</v>
      </c>
      <c r="H69" s="306">
        <v>91.9</v>
      </c>
      <c r="I69" s="306">
        <v>96.2</v>
      </c>
      <c r="J69" s="35">
        <v>200.1</v>
      </c>
      <c r="K69" s="307"/>
      <c r="L69" s="306">
        <v>95.5</v>
      </c>
      <c r="M69" s="306">
        <v>95.7</v>
      </c>
      <c r="N69" s="306">
        <v>94.5</v>
      </c>
      <c r="O69" s="306">
        <v>94.7</v>
      </c>
      <c r="P69" s="306">
        <v>86.8</v>
      </c>
      <c r="Q69" s="306">
        <v>94.4</v>
      </c>
      <c r="R69" s="35">
        <v>34.9</v>
      </c>
    </row>
    <row r="70" spans="1:27" s="22" customFormat="1" ht="12" customHeight="1">
      <c r="A70" s="310"/>
      <c r="B70" s="71" t="s">
        <v>322</v>
      </c>
      <c r="C70" s="18"/>
      <c r="D70" s="306">
        <v>0.5</v>
      </c>
      <c r="E70" s="306">
        <v>0.4</v>
      </c>
      <c r="F70" s="306">
        <v>0.4</v>
      </c>
      <c r="G70" s="306">
        <v>0.4</v>
      </c>
      <c r="H70" s="306">
        <v>0.6</v>
      </c>
      <c r="I70" s="306">
        <v>0.4</v>
      </c>
      <c r="J70" s="35">
        <v>0.9</v>
      </c>
      <c r="K70" s="307"/>
      <c r="L70" s="306">
        <v>0.2</v>
      </c>
      <c r="M70" s="306">
        <v>0.2</v>
      </c>
      <c r="N70" s="306">
        <v>0.4</v>
      </c>
      <c r="O70" s="306">
        <v>0.3</v>
      </c>
      <c r="P70" s="306">
        <v>0.7</v>
      </c>
      <c r="Q70" s="306">
        <v>0.3</v>
      </c>
      <c r="R70" s="35">
        <v>0.1</v>
      </c>
    </row>
    <row r="71" spans="1:27" s="22" customFormat="1" ht="12" customHeight="1">
      <c r="A71" s="310"/>
      <c r="B71" s="71" t="s">
        <v>323</v>
      </c>
      <c r="C71" s="18"/>
      <c r="D71" s="306">
        <v>1.7</v>
      </c>
      <c r="E71" s="306">
        <v>2.2000000000000002</v>
      </c>
      <c r="F71" s="306">
        <v>3.5</v>
      </c>
      <c r="G71" s="306">
        <v>3.2</v>
      </c>
      <c r="H71" s="306">
        <v>7.5</v>
      </c>
      <c r="I71" s="306">
        <v>3.4</v>
      </c>
      <c r="J71" s="35">
        <v>7</v>
      </c>
      <c r="K71" s="307"/>
      <c r="L71" s="306">
        <v>4.3</v>
      </c>
      <c r="M71" s="306">
        <v>4.0999999999999996</v>
      </c>
      <c r="N71" s="306">
        <v>5.0999999999999996</v>
      </c>
      <c r="O71" s="306">
        <v>4.9000000000000004</v>
      </c>
      <c r="P71" s="306">
        <v>12.5</v>
      </c>
      <c r="Q71" s="306">
        <v>5.3</v>
      </c>
      <c r="R71" s="35">
        <v>2</v>
      </c>
    </row>
    <row r="72" spans="1:27" s="22" customFormat="1" ht="12" customHeight="1">
      <c r="B72" s="34" t="s">
        <v>325</v>
      </c>
      <c r="C72" s="281"/>
      <c r="D72" s="35">
        <v>14.5</v>
      </c>
      <c r="E72" s="35">
        <v>19.399999999999999</v>
      </c>
      <c r="F72" s="35">
        <v>167.2</v>
      </c>
      <c r="G72" s="35">
        <v>201.2</v>
      </c>
      <c r="H72" s="35">
        <v>6.8</v>
      </c>
      <c r="I72" s="35">
        <v>208</v>
      </c>
      <c r="J72" s="282"/>
      <c r="K72" s="307"/>
      <c r="L72" s="35">
        <v>2.2999999999999998</v>
      </c>
      <c r="M72" s="35">
        <v>3.7</v>
      </c>
      <c r="N72" s="35">
        <v>29.3</v>
      </c>
      <c r="O72" s="35">
        <v>35.299999999999997</v>
      </c>
      <c r="P72" s="35">
        <v>1.7</v>
      </c>
      <c r="Q72" s="35">
        <v>37</v>
      </c>
      <c r="R72" s="282"/>
    </row>
    <row r="73" spans="1:27" s="22" customFormat="1" ht="11.1" customHeight="1">
      <c r="A73" s="48"/>
      <c r="B73" s="49"/>
      <c r="C73" s="283"/>
      <c r="D73" s="284"/>
      <c r="E73" s="284"/>
      <c r="F73" s="311"/>
      <c r="G73" s="311"/>
      <c r="H73" s="311"/>
      <c r="I73" s="312"/>
      <c r="J73" s="312"/>
      <c r="K73" s="74"/>
      <c r="L73" s="284"/>
      <c r="M73" s="284"/>
      <c r="N73" s="284"/>
      <c r="O73" s="284"/>
      <c r="P73" s="284"/>
      <c r="Q73" s="284"/>
      <c r="R73" s="48"/>
    </row>
    <row r="74" spans="1:27" s="22" customFormat="1" ht="11.1" customHeight="1">
      <c r="C74" s="4"/>
      <c r="D74" s="38"/>
      <c r="E74" s="38"/>
      <c r="F74" s="38"/>
      <c r="G74" s="38"/>
      <c r="H74" s="38"/>
      <c r="I74" s="38"/>
      <c r="J74" s="38"/>
      <c r="K74" s="38"/>
      <c r="L74" s="38"/>
      <c r="M74" s="38"/>
      <c r="R74" s="28" t="s">
        <v>43</v>
      </c>
    </row>
    <row r="75" spans="1:27" s="22" customFormat="1" ht="11.1" customHeight="1">
      <c r="C75" s="4"/>
      <c r="D75" s="38"/>
      <c r="E75" s="38"/>
      <c r="F75" s="38"/>
      <c r="G75" s="38"/>
      <c r="H75" s="38"/>
      <c r="I75" s="38"/>
      <c r="J75" s="38"/>
      <c r="K75" s="38"/>
      <c r="L75" s="38"/>
      <c r="M75" s="38"/>
      <c r="R75" s="28"/>
    </row>
    <row r="76" spans="1:27" s="212" customFormat="1" ht="33.6" customHeight="1" thickBot="1">
      <c r="A76" s="1189" t="s">
        <v>326</v>
      </c>
      <c r="B76" s="1189"/>
      <c r="C76" s="1189"/>
      <c r="D76" s="1189"/>
      <c r="E76" s="1189"/>
      <c r="F76" s="1189"/>
      <c r="G76" s="1189"/>
      <c r="H76" s="1189"/>
      <c r="I76" s="1189"/>
      <c r="J76" s="1189"/>
      <c r="K76" s="1189"/>
      <c r="L76" s="1189"/>
      <c r="M76" s="1189"/>
      <c r="N76" s="1189"/>
      <c r="O76" s="1189"/>
      <c r="P76" s="1189"/>
      <c r="Q76" s="1189"/>
      <c r="R76" s="1189"/>
      <c r="S76" s="276"/>
      <c r="T76" s="276"/>
      <c r="U76" s="276"/>
      <c r="V76" s="276"/>
      <c r="W76" s="276"/>
      <c r="X76" s="276"/>
      <c r="Y76" s="276"/>
    </row>
    <row r="77" spans="1:27" ht="16.149999999999999" customHeight="1">
      <c r="A77" s="3" t="str">
        <f>"November 2014"</f>
        <v>November 2014</v>
      </c>
      <c r="B77" s="3"/>
      <c r="D77" s="4"/>
      <c r="E77" s="3"/>
      <c r="F77" s="3"/>
      <c r="G77" s="3"/>
      <c r="H77" s="3"/>
      <c r="I77" s="3"/>
      <c r="J77" s="3"/>
      <c r="K77" s="3"/>
      <c r="L77" s="3"/>
      <c r="M77" s="3"/>
      <c r="N77" s="3"/>
      <c r="O77" s="3"/>
      <c r="P77" s="3"/>
      <c r="Q77" s="11"/>
      <c r="R77" s="11" t="s">
        <v>299</v>
      </c>
      <c r="S77" s="3"/>
      <c r="T77" s="3"/>
      <c r="U77" s="3"/>
      <c r="V77" s="3"/>
      <c r="W77" s="3"/>
      <c r="X77" s="3"/>
      <c r="Y77" s="3"/>
      <c r="Z77" s="3"/>
      <c r="AA77" s="3"/>
    </row>
    <row r="78" spans="1:27" ht="16.149999999999999" customHeight="1">
      <c r="A78" s="3" t="s">
        <v>1</v>
      </c>
      <c r="B78" s="3"/>
      <c r="D78" s="18"/>
      <c r="E78" s="13"/>
      <c r="F78" s="13"/>
      <c r="G78" s="13"/>
      <c r="H78" s="13"/>
      <c r="I78" s="13"/>
      <c r="J78" s="13"/>
      <c r="K78" s="13"/>
      <c r="L78" s="13"/>
      <c r="M78" s="13"/>
      <c r="N78" s="13"/>
      <c r="O78" s="13"/>
      <c r="P78" s="13"/>
      <c r="Q78" s="15"/>
      <c r="R78" s="13"/>
      <c r="S78" s="3"/>
      <c r="T78" s="3"/>
      <c r="U78" s="3"/>
      <c r="V78" s="3"/>
      <c r="W78" s="3"/>
      <c r="X78" s="3"/>
      <c r="Y78" s="3"/>
      <c r="Z78" s="3"/>
      <c r="AA78" s="3"/>
    </row>
    <row r="79" spans="1:27" s="22" customFormat="1" ht="16.5" customHeight="1">
      <c r="A79" s="31"/>
      <c r="B79" s="31"/>
      <c r="C79" s="18"/>
      <c r="D79" s="1191" t="s">
        <v>44</v>
      </c>
      <c r="E79" s="1191"/>
      <c r="F79" s="1191"/>
      <c r="G79" s="1191"/>
      <c r="H79" s="1191"/>
      <c r="I79" s="1191"/>
      <c r="J79" s="1191"/>
      <c r="L79" s="1191" t="s">
        <v>45</v>
      </c>
      <c r="M79" s="1191"/>
      <c r="N79" s="1191"/>
      <c r="O79" s="1191"/>
      <c r="P79" s="1191"/>
      <c r="Q79" s="1191"/>
      <c r="R79" s="1191"/>
    </row>
    <row r="80" spans="1:27" s="22" customFormat="1" ht="2.25" customHeight="1">
      <c r="A80" s="31"/>
      <c r="B80" s="31"/>
      <c r="C80" s="18"/>
      <c r="D80" s="1202" t="s">
        <v>282</v>
      </c>
      <c r="E80" s="1200" t="s">
        <v>300</v>
      </c>
      <c r="F80" s="1200" t="s">
        <v>301</v>
      </c>
      <c r="G80" s="1200" t="s">
        <v>285</v>
      </c>
      <c r="H80" s="1200" t="s">
        <v>302</v>
      </c>
      <c r="I80" s="1200" t="s">
        <v>303</v>
      </c>
      <c r="J80" s="1200" t="s">
        <v>304</v>
      </c>
      <c r="K80" s="28"/>
      <c r="L80" s="1204" t="s">
        <v>282</v>
      </c>
      <c r="M80" s="1200" t="s">
        <v>300</v>
      </c>
      <c r="N80" s="1200" t="s">
        <v>301</v>
      </c>
      <c r="O80" s="1200" t="s">
        <v>285</v>
      </c>
      <c r="P80" s="1200" t="s">
        <v>302</v>
      </c>
      <c r="Q80" s="1200" t="s">
        <v>303</v>
      </c>
      <c r="R80" s="1200" t="s">
        <v>304</v>
      </c>
    </row>
    <row r="81" spans="1:18" s="22" customFormat="1" ht="45.75" customHeight="1">
      <c r="A81" s="31"/>
      <c r="B81" s="31"/>
      <c r="C81" s="18" t="s">
        <v>15</v>
      </c>
      <c r="D81" s="1203"/>
      <c r="E81" s="1201"/>
      <c r="F81" s="1201"/>
      <c r="G81" s="1201"/>
      <c r="H81" s="1201"/>
      <c r="I81" s="1201"/>
      <c r="J81" s="1201"/>
      <c r="K81" s="71"/>
      <c r="L81" s="1205"/>
      <c r="M81" s="1201"/>
      <c r="N81" s="1201"/>
      <c r="O81" s="1201"/>
      <c r="P81" s="1201"/>
      <c r="Q81" s="1201"/>
      <c r="R81" s="1201"/>
    </row>
    <row r="82" spans="1:18" s="22" customFormat="1" ht="12" customHeight="1">
      <c r="A82" s="31"/>
      <c r="B82" s="31"/>
      <c r="C82" s="18"/>
      <c r="D82" s="277"/>
      <c r="E82" s="25" t="s">
        <v>23</v>
      </c>
      <c r="F82" s="304" t="s">
        <v>25</v>
      </c>
      <c r="G82" s="277"/>
      <c r="H82" s="277"/>
      <c r="I82" s="277"/>
      <c r="J82" s="26"/>
      <c r="K82" s="31"/>
      <c r="L82" s="277"/>
      <c r="M82" s="25" t="s">
        <v>23</v>
      </c>
      <c r="N82" s="304" t="s">
        <v>25</v>
      </c>
      <c r="O82" s="277"/>
      <c r="P82" s="277"/>
      <c r="Q82" s="279"/>
      <c r="R82" s="26"/>
    </row>
    <row r="83" spans="1:18" ht="12" customHeight="1">
      <c r="B83" s="305" t="s">
        <v>287</v>
      </c>
      <c r="D83" s="22"/>
      <c r="E83" s="22"/>
      <c r="F83" s="22"/>
      <c r="G83" s="22"/>
      <c r="H83" s="22"/>
      <c r="I83" s="22"/>
      <c r="J83" s="22"/>
      <c r="K83" s="22"/>
      <c r="L83" s="31"/>
      <c r="M83" s="31"/>
      <c r="N83" s="31"/>
      <c r="O83" s="31"/>
      <c r="P83" s="31"/>
      <c r="Q83" s="31"/>
    </row>
    <row r="84" spans="1:18" ht="12" customHeight="1">
      <c r="B84" s="71" t="s">
        <v>305</v>
      </c>
      <c r="C84" s="18"/>
      <c r="D84" s="306">
        <v>92.2</v>
      </c>
      <c r="E84" s="306">
        <v>90.2</v>
      </c>
      <c r="F84" s="306">
        <v>84.1</v>
      </c>
      <c r="G84" s="306">
        <v>85.1</v>
      </c>
      <c r="H84" s="306">
        <v>77.3</v>
      </c>
      <c r="I84" s="306">
        <v>84.7</v>
      </c>
      <c r="J84" s="35">
        <v>24.9</v>
      </c>
      <c r="K84" s="307"/>
      <c r="L84" s="306">
        <v>93.1</v>
      </c>
      <c r="M84" s="306">
        <v>91.8</v>
      </c>
      <c r="N84" s="306">
        <v>86</v>
      </c>
      <c r="O84" s="306">
        <v>86.9</v>
      </c>
      <c r="P84" s="306">
        <v>79</v>
      </c>
      <c r="Q84" s="306">
        <v>86.4</v>
      </c>
      <c r="R84" s="35">
        <v>42</v>
      </c>
    </row>
    <row r="85" spans="1:18" ht="12" customHeight="1">
      <c r="B85" s="71" t="s">
        <v>306</v>
      </c>
      <c r="C85" s="18"/>
      <c r="D85" s="306">
        <v>3.2</v>
      </c>
      <c r="E85" s="306">
        <v>2.6</v>
      </c>
      <c r="F85" s="306">
        <v>2.2999999999999998</v>
      </c>
      <c r="G85" s="306">
        <v>2.2999999999999998</v>
      </c>
      <c r="H85" s="306">
        <v>2.4</v>
      </c>
      <c r="I85" s="306">
        <v>2.2999999999999998</v>
      </c>
      <c r="J85" s="35">
        <v>0.7</v>
      </c>
      <c r="K85" s="307"/>
      <c r="L85" s="306">
        <v>2.2000000000000002</v>
      </c>
      <c r="M85" s="306">
        <v>1.6</v>
      </c>
      <c r="N85" s="306">
        <v>2</v>
      </c>
      <c r="O85" s="306">
        <v>2</v>
      </c>
      <c r="P85" s="306">
        <v>2.9</v>
      </c>
      <c r="Q85" s="306">
        <v>2</v>
      </c>
      <c r="R85" s="35">
        <v>1</v>
      </c>
    </row>
    <row r="86" spans="1:18" ht="12" customHeight="1">
      <c r="B86" s="71" t="s">
        <v>307</v>
      </c>
      <c r="C86" s="18"/>
      <c r="D86" s="306">
        <v>1.3</v>
      </c>
      <c r="E86" s="306">
        <v>1.9</v>
      </c>
      <c r="F86" s="306">
        <v>3.2</v>
      </c>
      <c r="G86" s="306">
        <v>3</v>
      </c>
      <c r="H86" s="306">
        <v>5.9</v>
      </c>
      <c r="I86" s="306">
        <v>3.2</v>
      </c>
      <c r="J86" s="35">
        <v>0.9</v>
      </c>
      <c r="K86" s="307"/>
      <c r="L86" s="306">
        <v>2.2999999999999998</v>
      </c>
      <c r="M86" s="306">
        <v>1.7</v>
      </c>
      <c r="N86" s="306">
        <v>3.3</v>
      </c>
      <c r="O86" s="306">
        <v>3.1</v>
      </c>
      <c r="P86" s="306">
        <v>6</v>
      </c>
      <c r="Q86" s="306">
        <v>3.3</v>
      </c>
      <c r="R86" s="35">
        <v>1.6</v>
      </c>
    </row>
    <row r="87" spans="1:18" ht="12" customHeight="1">
      <c r="B87" s="71" t="s">
        <v>308</v>
      </c>
      <c r="C87" s="18"/>
      <c r="D87" s="306" t="s">
        <v>29</v>
      </c>
      <c r="E87" s="306">
        <v>0.2</v>
      </c>
      <c r="F87" s="306">
        <v>0.2</v>
      </c>
      <c r="G87" s="306">
        <v>0.2</v>
      </c>
      <c r="H87" s="306">
        <v>1</v>
      </c>
      <c r="I87" s="306">
        <v>0.2</v>
      </c>
      <c r="J87" s="35">
        <v>0.1</v>
      </c>
      <c r="K87" s="307"/>
      <c r="L87" s="306">
        <v>0.1</v>
      </c>
      <c r="M87" s="306">
        <v>0.1</v>
      </c>
      <c r="N87" s="306">
        <v>0.3</v>
      </c>
      <c r="O87" s="306">
        <v>0.2</v>
      </c>
      <c r="P87" s="306">
        <v>0.6</v>
      </c>
      <c r="Q87" s="306">
        <v>0.3</v>
      </c>
      <c r="R87" s="35">
        <v>0.1</v>
      </c>
    </row>
    <row r="88" spans="1:18" ht="12" customHeight="1">
      <c r="B88" s="71" t="s">
        <v>309</v>
      </c>
      <c r="C88" s="18"/>
      <c r="D88" s="306" t="s">
        <v>29</v>
      </c>
      <c r="E88" s="306" t="s">
        <v>29</v>
      </c>
      <c r="F88" s="306">
        <v>0.2</v>
      </c>
      <c r="G88" s="306">
        <v>0.1</v>
      </c>
      <c r="H88" s="306">
        <v>0.2</v>
      </c>
      <c r="I88" s="306">
        <v>0.2</v>
      </c>
      <c r="J88" s="35" t="s">
        <v>29</v>
      </c>
      <c r="K88" s="307"/>
      <c r="L88" s="306">
        <v>0.1</v>
      </c>
      <c r="M88" s="306" t="s">
        <v>29</v>
      </c>
      <c r="N88" s="306">
        <v>0.1</v>
      </c>
      <c r="O88" s="306">
        <v>0.1</v>
      </c>
      <c r="P88" s="306">
        <v>0.1</v>
      </c>
      <c r="Q88" s="306">
        <v>0.1</v>
      </c>
      <c r="R88" s="35">
        <v>0.1</v>
      </c>
    </row>
    <row r="89" spans="1:18" ht="12" customHeight="1">
      <c r="B89" s="71" t="s">
        <v>310</v>
      </c>
      <c r="C89" s="18"/>
      <c r="D89" s="306">
        <v>0.4</v>
      </c>
      <c r="E89" s="306">
        <v>0.1</v>
      </c>
      <c r="F89" s="306">
        <v>0.3</v>
      </c>
      <c r="G89" s="306">
        <v>0.3</v>
      </c>
      <c r="H89" s="306">
        <v>0.3</v>
      </c>
      <c r="I89" s="306">
        <v>0.3</v>
      </c>
      <c r="J89" s="35">
        <v>0.1</v>
      </c>
      <c r="K89" s="307"/>
      <c r="L89" s="306">
        <v>0.3</v>
      </c>
      <c r="M89" s="306">
        <v>0.2</v>
      </c>
      <c r="N89" s="306">
        <v>0.3</v>
      </c>
      <c r="O89" s="306">
        <v>0.3</v>
      </c>
      <c r="P89" s="306">
        <v>0.4</v>
      </c>
      <c r="Q89" s="306">
        <v>0.3</v>
      </c>
      <c r="R89" s="35">
        <v>0.2</v>
      </c>
    </row>
    <row r="90" spans="1:18" ht="12" customHeight="1">
      <c r="B90" s="71" t="s">
        <v>311</v>
      </c>
      <c r="C90" s="18"/>
      <c r="D90" s="306" t="s">
        <v>29</v>
      </c>
      <c r="E90" s="306">
        <v>0.3</v>
      </c>
      <c r="F90" s="306">
        <v>0.4</v>
      </c>
      <c r="G90" s="306">
        <v>0.3</v>
      </c>
      <c r="H90" s="306">
        <v>0.7</v>
      </c>
      <c r="I90" s="306">
        <v>0.4</v>
      </c>
      <c r="J90" s="35">
        <v>0.1</v>
      </c>
      <c r="K90" s="307"/>
      <c r="L90" s="306">
        <v>0.2</v>
      </c>
      <c r="M90" s="306">
        <v>0.2</v>
      </c>
      <c r="N90" s="306">
        <v>0.4</v>
      </c>
      <c r="O90" s="306">
        <v>0.3</v>
      </c>
      <c r="P90" s="306">
        <v>0.8</v>
      </c>
      <c r="Q90" s="306">
        <v>0.4</v>
      </c>
      <c r="R90" s="35">
        <v>0.2</v>
      </c>
    </row>
    <row r="91" spans="1:18" ht="12" customHeight="1">
      <c r="B91" s="71" t="s">
        <v>312</v>
      </c>
      <c r="C91" s="18"/>
      <c r="D91" s="306">
        <v>1.5</v>
      </c>
      <c r="E91" s="306">
        <v>1.4</v>
      </c>
      <c r="F91" s="306">
        <v>2</v>
      </c>
      <c r="G91" s="306">
        <v>1.9</v>
      </c>
      <c r="H91" s="306">
        <v>2.2000000000000002</v>
      </c>
      <c r="I91" s="306">
        <v>1.9</v>
      </c>
      <c r="J91" s="35">
        <v>0.6</v>
      </c>
      <c r="K91" s="307"/>
      <c r="L91" s="306">
        <v>0.7</v>
      </c>
      <c r="M91" s="306">
        <v>1.5</v>
      </c>
      <c r="N91" s="306">
        <v>1.6</v>
      </c>
      <c r="O91" s="306">
        <v>1.6</v>
      </c>
      <c r="P91" s="306">
        <v>1.2</v>
      </c>
      <c r="Q91" s="306">
        <v>1.6</v>
      </c>
      <c r="R91" s="35">
        <v>0.8</v>
      </c>
    </row>
    <row r="92" spans="1:18" ht="12" customHeight="1">
      <c r="B92" s="71" t="s">
        <v>313</v>
      </c>
      <c r="C92" s="18"/>
      <c r="D92" s="306">
        <v>0.5</v>
      </c>
      <c r="E92" s="306">
        <v>0.7</v>
      </c>
      <c r="F92" s="306">
        <v>1.5</v>
      </c>
      <c r="G92" s="306">
        <v>1.4</v>
      </c>
      <c r="H92" s="306">
        <v>1.3</v>
      </c>
      <c r="I92" s="306">
        <v>1.4</v>
      </c>
      <c r="J92" s="35">
        <v>0.4</v>
      </c>
      <c r="K92" s="307"/>
      <c r="L92" s="306">
        <v>0.1</v>
      </c>
      <c r="M92" s="306">
        <v>0.5</v>
      </c>
      <c r="N92" s="306">
        <v>1.1000000000000001</v>
      </c>
      <c r="O92" s="306">
        <v>1</v>
      </c>
      <c r="P92" s="306">
        <v>1.2</v>
      </c>
      <c r="Q92" s="306">
        <v>1</v>
      </c>
      <c r="R92" s="35">
        <v>0.5</v>
      </c>
    </row>
    <row r="93" spans="1:18" ht="12" customHeight="1">
      <c r="B93" s="71" t="s">
        <v>314</v>
      </c>
      <c r="C93" s="18"/>
      <c r="D93" s="306">
        <v>0.1</v>
      </c>
      <c r="E93" s="306">
        <v>0.1</v>
      </c>
      <c r="F93" s="306">
        <v>0.9</v>
      </c>
      <c r="G93" s="306">
        <v>0.8</v>
      </c>
      <c r="H93" s="306">
        <v>1.1000000000000001</v>
      </c>
      <c r="I93" s="306">
        <v>0.8</v>
      </c>
      <c r="J93" s="35">
        <v>0.2</v>
      </c>
      <c r="K93" s="307"/>
      <c r="L93" s="306">
        <v>0.1</v>
      </c>
      <c r="M93" s="306">
        <v>0.2</v>
      </c>
      <c r="N93" s="306">
        <v>0.4</v>
      </c>
      <c r="O93" s="306">
        <v>0.4</v>
      </c>
      <c r="P93" s="306">
        <v>0.6</v>
      </c>
      <c r="Q93" s="306">
        <v>0.4</v>
      </c>
      <c r="R93" s="35">
        <v>0.2</v>
      </c>
    </row>
    <row r="94" spans="1:18" ht="12" customHeight="1">
      <c r="B94" s="71" t="s">
        <v>315</v>
      </c>
      <c r="C94" s="18"/>
      <c r="D94" s="306">
        <v>0.1</v>
      </c>
      <c r="E94" s="306">
        <v>0.3</v>
      </c>
      <c r="F94" s="306">
        <v>0.8</v>
      </c>
      <c r="G94" s="306">
        <v>0.7</v>
      </c>
      <c r="H94" s="306">
        <v>1</v>
      </c>
      <c r="I94" s="306">
        <v>0.7</v>
      </c>
      <c r="J94" s="35">
        <v>0.2</v>
      </c>
      <c r="K94" s="307"/>
      <c r="L94" s="306" t="s">
        <v>29</v>
      </c>
      <c r="M94" s="306">
        <v>0.3</v>
      </c>
      <c r="N94" s="306">
        <v>0.7</v>
      </c>
      <c r="O94" s="306">
        <v>0.6</v>
      </c>
      <c r="P94" s="306">
        <v>1.2</v>
      </c>
      <c r="Q94" s="306">
        <v>0.7</v>
      </c>
      <c r="R94" s="35">
        <v>0.3</v>
      </c>
    </row>
    <row r="95" spans="1:18" ht="12" customHeight="1">
      <c r="B95" s="71" t="s">
        <v>316</v>
      </c>
      <c r="C95" s="18"/>
      <c r="D95" s="306">
        <v>0.4</v>
      </c>
      <c r="E95" s="306">
        <v>0.7</v>
      </c>
      <c r="F95" s="306">
        <v>1.1000000000000001</v>
      </c>
      <c r="G95" s="306">
        <v>1.1000000000000001</v>
      </c>
      <c r="H95" s="306">
        <v>1.4</v>
      </c>
      <c r="I95" s="306">
        <v>1.1000000000000001</v>
      </c>
      <c r="J95" s="35">
        <v>0.3</v>
      </c>
      <c r="K95" s="307"/>
      <c r="L95" s="306">
        <v>0.3</v>
      </c>
      <c r="M95" s="306">
        <v>0.6</v>
      </c>
      <c r="N95" s="306">
        <v>0.9</v>
      </c>
      <c r="O95" s="306">
        <v>0.8</v>
      </c>
      <c r="P95" s="306">
        <v>2.1</v>
      </c>
      <c r="Q95" s="306">
        <v>0.9</v>
      </c>
      <c r="R95" s="35">
        <v>0.4</v>
      </c>
    </row>
    <row r="96" spans="1:18" ht="12" customHeight="1">
      <c r="B96" s="71" t="s">
        <v>317</v>
      </c>
      <c r="C96" s="18"/>
      <c r="D96" s="306">
        <v>0.1</v>
      </c>
      <c r="E96" s="306">
        <v>0.5</v>
      </c>
      <c r="F96" s="306">
        <v>1.7</v>
      </c>
      <c r="G96" s="306">
        <v>1.5</v>
      </c>
      <c r="H96" s="306">
        <v>2.1</v>
      </c>
      <c r="I96" s="306">
        <v>1.6</v>
      </c>
      <c r="J96" s="35">
        <v>0.5</v>
      </c>
      <c r="K96" s="307"/>
      <c r="L96" s="306">
        <v>0.2</v>
      </c>
      <c r="M96" s="306">
        <v>0.4</v>
      </c>
      <c r="N96" s="306">
        <v>1.6</v>
      </c>
      <c r="O96" s="306">
        <v>1.4</v>
      </c>
      <c r="P96" s="306">
        <v>1.7</v>
      </c>
      <c r="Q96" s="306">
        <v>1.5</v>
      </c>
      <c r="R96" s="35">
        <v>0.7</v>
      </c>
    </row>
    <row r="97" spans="2:18" ht="12" customHeight="1">
      <c r="B97" s="71" t="s">
        <v>318</v>
      </c>
      <c r="C97" s="18"/>
      <c r="D97" s="306" t="s">
        <v>29</v>
      </c>
      <c r="E97" s="306">
        <v>0.2</v>
      </c>
      <c r="F97" s="306">
        <v>0.4</v>
      </c>
      <c r="G97" s="306">
        <v>0.4</v>
      </c>
      <c r="H97" s="306">
        <v>1.4</v>
      </c>
      <c r="I97" s="306">
        <v>0.4</v>
      </c>
      <c r="J97" s="35">
        <v>0.1</v>
      </c>
      <c r="K97" s="307"/>
      <c r="L97" s="306">
        <v>0.2</v>
      </c>
      <c r="M97" s="306">
        <v>0.2</v>
      </c>
      <c r="N97" s="306">
        <v>0.4</v>
      </c>
      <c r="O97" s="306">
        <v>0.4</v>
      </c>
      <c r="P97" s="306">
        <v>0.8</v>
      </c>
      <c r="Q97" s="306">
        <v>0.4</v>
      </c>
      <c r="R97" s="35">
        <v>0.2</v>
      </c>
    </row>
    <row r="98" spans="2:18" ht="12" customHeight="1">
      <c r="B98" s="71" t="s">
        <v>319</v>
      </c>
      <c r="C98" s="18"/>
      <c r="D98" s="306">
        <v>0.1</v>
      </c>
      <c r="E98" s="306">
        <v>0.1</v>
      </c>
      <c r="F98" s="306">
        <v>0.2</v>
      </c>
      <c r="G98" s="306">
        <v>0.2</v>
      </c>
      <c r="H98" s="306">
        <v>0.2</v>
      </c>
      <c r="I98" s="306">
        <v>0.2</v>
      </c>
      <c r="J98" s="35">
        <v>0.1</v>
      </c>
      <c r="K98" s="307"/>
      <c r="L98" s="306" t="s">
        <v>29</v>
      </c>
      <c r="M98" s="306">
        <v>0.1</v>
      </c>
      <c r="N98" s="306">
        <v>0.2</v>
      </c>
      <c r="O98" s="306">
        <v>0.2</v>
      </c>
      <c r="P98" s="306">
        <v>0.4</v>
      </c>
      <c r="Q98" s="306">
        <v>0.2</v>
      </c>
      <c r="R98" s="35">
        <v>0.1</v>
      </c>
    </row>
    <row r="99" spans="2:18" ht="12" customHeight="1">
      <c r="B99" s="71" t="s">
        <v>320</v>
      </c>
      <c r="C99" s="18"/>
      <c r="D99" s="306" t="s">
        <v>29</v>
      </c>
      <c r="E99" s="306">
        <v>0.6</v>
      </c>
      <c r="F99" s="306">
        <v>0.6</v>
      </c>
      <c r="G99" s="306">
        <v>0.6</v>
      </c>
      <c r="H99" s="306">
        <v>1.5</v>
      </c>
      <c r="I99" s="306">
        <v>0.7</v>
      </c>
      <c r="J99" s="35">
        <v>0.2</v>
      </c>
      <c r="K99" s="307"/>
      <c r="L99" s="306">
        <v>0.2</v>
      </c>
      <c r="M99" s="306">
        <v>0.5</v>
      </c>
      <c r="N99" s="306">
        <v>0.7</v>
      </c>
      <c r="O99" s="306">
        <v>0.7</v>
      </c>
      <c r="P99" s="306">
        <v>1.1000000000000001</v>
      </c>
      <c r="Q99" s="306">
        <v>0.7</v>
      </c>
      <c r="R99" s="35">
        <v>0.3</v>
      </c>
    </row>
    <row r="100" spans="2:18" ht="12" customHeight="1">
      <c r="B100" s="71" t="s">
        <v>321</v>
      </c>
      <c r="C100" s="18"/>
      <c r="D100" s="306">
        <v>96.4</v>
      </c>
      <c r="E100" s="306">
        <v>96.7</v>
      </c>
      <c r="F100" s="306">
        <v>94.5</v>
      </c>
      <c r="G100" s="306">
        <v>94.8</v>
      </c>
      <c r="H100" s="306">
        <v>90.1</v>
      </c>
      <c r="I100" s="306">
        <v>94.6</v>
      </c>
      <c r="J100" s="35">
        <v>29.4</v>
      </c>
      <c r="K100" s="307"/>
      <c r="L100" s="306">
        <v>95.3</v>
      </c>
      <c r="M100" s="306">
        <v>96.1</v>
      </c>
      <c r="N100" s="306">
        <v>94.4</v>
      </c>
      <c r="O100" s="306">
        <v>94.6</v>
      </c>
      <c r="P100" s="306">
        <v>89.3</v>
      </c>
      <c r="Q100" s="306">
        <v>94.3</v>
      </c>
      <c r="R100" s="35">
        <v>48.6</v>
      </c>
    </row>
    <row r="101" spans="2:18" ht="12" customHeight="1">
      <c r="B101" s="71" t="s">
        <v>322</v>
      </c>
      <c r="C101" s="18"/>
      <c r="D101" s="306">
        <v>1</v>
      </c>
      <c r="E101" s="306">
        <v>0.7</v>
      </c>
      <c r="F101" s="306">
        <v>1.2</v>
      </c>
      <c r="G101" s="306">
        <v>1.1000000000000001</v>
      </c>
      <c r="H101" s="306">
        <v>1.7</v>
      </c>
      <c r="I101" s="306">
        <v>1.2</v>
      </c>
      <c r="J101" s="35">
        <v>0.4</v>
      </c>
      <c r="K101" s="307"/>
      <c r="L101" s="306">
        <v>1</v>
      </c>
      <c r="M101" s="306">
        <v>0.7</v>
      </c>
      <c r="N101" s="306">
        <v>1</v>
      </c>
      <c r="O101" s="306">
        <v>1</v>
      </c>
      <c r="P101" s="306">
        <v>2.9</v>
      </c>
      <c r="Q101" s="306">
        <v>1.1000000000000001</v>
      </c>
      <c r="R101" s="35">
        <v>0.6</v>
      </c>
    </row>
    <row r="102" spans="2:18" ht="12" customHeight="1">
      <c r="B102" s="71" t="s">
        <v>323</v>
      </c>
      <c r="C102" s="18"/>
      <c r="D102" s="306">
        <v>2.6</v>
      </c>
      <c r="E102" s="306">
        <v>2.6</v>
      </c>
      <c r="F102" s="306">
        <v>4.3</v>
      </c>
      <c r="G102" s="306">
        <v>4</v>
      </c>
      <c r="H102" s="306">
        <v>8.1999999999999993</v>
      </c>
      <c r="I102" s="306">
        <v>4.2</v>
      </c>
      <c r="J102" s="35">
        <v>1.3</v>
      </c>
      <c r="K102" s="307"/>
      <c r="L102" s="306">
        <v>3.7</v>
      </c>
      <c r="M102" s="306">
        <v>3.2</v>
      </c>
      <c r="N102" s="306">
        <v>4.5999999999999996</v>
      </c>
      <c r="O102" s="306">
        <v>4.4000000000000004</v>
      </c>
      <c r="P102" s="306">
        <v>7.9</v>
      </c>
      <c r="Q102" s="306">
        <v>4.5999999999999996</v>
      </c>
      <c r="R102" s="35">
        <v>2.4</v>
      </c>
    </row>
    <row r="103" spans="2:18" s="22" customFormat="1" ht="12" customHeight="1">
      <c r="B103" s="34" t="s">
        <v>325</v>
      </c>
      <c r="C103" s="281"/>
      <c r="D103" s="35">
        <v>0.8</v>
      </c>
      <c r="E103" s="35">
        <v>3.5</v>
      </c>
      <c r="F103" s="35">
        <v>25.3</v>
      </c>
      <c r="G103" s="35">
        <v>29.6</v>
      </c>
      <c r="H103" s="35">
        <v>1.5</v>
      </c>
      <c r="I103" s="35">
        <v>31.1</v>
      </c>
      <c r="J103" s="282"/>
      <c r="K103" s="307"/>
      <c r="L103" s="35">
        <v>1.3</v>
      </c>
      <c r="M103" s="35">
        <v>5.9</v>
      </c>
      <c r="N103" s="35">
        <v>41.1</v>
      </c>
      <c r="O103" s="35">
        <v>48.3</v>
      </c>
      <c r="P103" s="35">
        <v>3.2</v>
      </c>
      <c r="Q103" s="35">
        <v>51.5</v>
      </c>
      <c r="R103" s="282"/>
    </row>
    <row r="104" spans="2:18" ht="11.1" customHeight="1">
      <c r="B104" s="22"/>
      <c r="D104" s="282"/>
      <c r="E104" s="282"/>
      <c r="F104" s="282"/>
      <c r="G104" s="282"/>
      <c r="H104" s="282"/>
      <c r="I104" s="282"/>
      <c r="J104" s="282"/>
      <c r="K104" s="28"/>
      <c r="L104" s="307"/>
      <c r="M104" s="307"/>
      <c r="N104" s="307"/>
      <c r="O104" s="307"/>
      <c r="P104" s="307"/>
      <c r="Q104" s="307"/>
      <c r="R104" s="313"/>
    </row>
    <row r="105" spans="2:18" ht="12" customHeight="1">
      <c r="B105" s="40" t="s">
        <v>288</v>
      </c>
      <c r="D105" s="282"/>
      <c r="E105" s="282"/>
      <c r="F105" s="282"/>
      <c r="G105" s="282"/>
      <c r="H105" s="282"/>
      <c r="I105" s="282"/>
      <c r="J105" s="282"/>
      <c r="K105" s="28"/>
      <c r="L105" s="307"/>
      <c r="M105" s="307"/>
      <c r="N105" s="307"/>
      <c r="O105" s="307"/>
      <c r="P105" s="307"/>
      <c r="Q105" s="307"/>
      <c r="R105" s="313"/>
    </row>
    <row r="106" spans="2:18" ht="12" customHeight="1">
      <c r="B106" s="71" t="s">
        <v>305</v>
      </c>
      <c r="C106" s="18"/>
      <c r="D106" s="306">
        <v>91.7</v>
      </c>
      <c r="E106" s="306">
        <v>87.9</v>
      </c>
      <c r="F106" s="306">
        <v>83.1</v>
      </c>
      <c r="G106" s="306">
        <v>83.6</v>
      </c>
      <c r="H106" s="306">
        <v>73.7</v>
      </c>
      <c r="I106" s="306">
        <v>83.1</v>
      </c>
      <c r="J106" s="35">
        <v>43.5</v>
      </c>
      <c r="K106" s="307"/>
      <c r="L106" s="306">
        <v>91.1</v>
      </c>
      <c r="M106" s="306">
        <v>89.8</v>
      </c>
      <c r="N106" s="306">
        <v>84.6</v>
      </c>
      <c r="O106" s="306">
        <v>85</v>
      </c>
      <c r="P106" s="306">
        <v>76.900000000000006</v>
      </c>
      <c r="Q106" s="306">
        <v>84.5</v>
      </c>
      <c r="R106" s="35">
        <v>71.599999999999994</v>
      </c>
    </row>
    <row r="107" spans="2:18" ht="12" customHeight="1">
      <c r="B107" s="71" t="s">
        <v>306</v>
      </c>
      <c r="C107" s="18"/>
      <c r="D107" s="306">
        <v>3.7</v>
      </c>
      <c r="E107" s="306">
        <v>2.8</v>
      </c>
      <c r="F107" s="306">
        <v>2.1</v>
      </c>
      <c r="G107" s="306">
        <v>2.1</v>
      </c>
      <c r="H107" s="306">
        <v>2.2000000000000002</v>
      </c>
      <c r="I107" s="306">
        <v>2.1</v>
      </c>
      <c r="J107" s="35">
        <v>1.1000000000000001</v>
      </c>
      <c r="K107" s="307"/>
      <c r="L107" s="306">
        <v>2.2000000000000002</v>
      </c>
      <c r="M107" s="306">
        <v>1.8</v>
      </c>
      <c r="N107" s="306">
        <v>1.8</v>
      </c>
      <c r="O107" s="306">
        <v>1.8</v>
      </c>
      <c r="P107" s="306">
        <v>2.5</v>
      </c>
      <c r="Q107" s="306">
        <v>1.8</v>
      </c>
      <c r="R107" s="35">
        <v>1.5</v>
      </c>
    </row>
    <row r="108" spans="2:18" ht="12" customHeight="1">
      <c r="B108" s="71" t="s">
        <v>307</v>
      </c>
      <c r="C108" s="18"/>
      <c r="D108" s="306">
        <v>0.8</v>
      </c>
      <c r="E108" s="306">
        <v>3.1</v>
      </c>
      <c r="F108" s="306">
        <v>4.9000000000000004</v>
      </c>
      <c r="G108" s="306">
        <v>4.7</v>
      </c>
      <c r="H108" s="306">
        <v>10.7</v>
      </c>
      <c r="I108" s="306">
        <v>5</v>
      </c>
      <c r="J108" s="35">
        <v>2.6</v>
      </c>
      <c r="K108" s="307"/>
      <c r="L108" s="306">
        <v>2.4</v>
      </c>
      <c r="M108" s="306">
        <v>3</v>
      </c>
      <c r="N108" s="306">
        <v>5.0999999999999996</v>
      </c>
      <c r="O108" s="306">
        <v>4.9000000000000004</v>
      </c>
      <c r="P108" s="306">
        <v>8.6</v>
      </c>
      <c r="Q108" s="306">
        <v>5.2</v>
      </c>
      <c r="R108" s="35">
        <v>4.4000000000000004</v>
      </c>
    </row>
    <row r="109" spans="2:18" ht="12" customHeight="1">
      <c r="B109" s="71" t="s">
        <v>308</v>
      </c>
      <c r="C109" s="18"/>
      <c r="D109" s="306">
        <v>0.2</v>
      </c>
      <c r="E109" s="306">
        <v>0.1</v>
      </c>
      <c r="F109" s="306">
        <v>0.3</v>
      </c>
      <c r="G109" s="306">
        <v>0.3</v>
      </c>
      <c r="H109" s="306">
        <v>0.6</v>
      </c>
      <c r="I109" s="306">
        <v>0.3</v>
      </c>
      <c r="J109" s="35">
        <v>0.2</v>
      </c>
      <c r="K109" s="307"/>
      <c r="L109" s="306">
        <v>0.8</v>
      </c>
      <c r="M109" s="306">
        <v>0.1</v>
      </c>
      <c r="N109" s="306">
        <v>0.3</v>
      </c>
      <c r="O109" s="306">
        <v>0.3</v>
      </c>
      <c r="P109" s="306">
        <v>0.6</v>
      </c>
      <c r="Q109" s="306">
        <v>0.3</v>
      </c>
      <c r="R109" s="35">
        <v>0.3</v>
      </c>
    </row>
    <row r="110" spans="2:18" ht="12" customHeight="1">
      <c r="B110" s="71" t="s">
        <v>309</v>
      </c>
      <c r="C110" s="18"/>
      <c r="D110" s="306" t="s">
        <v>29</v>
      </c>
      <c r="E110" s="306">
        <v>0.1</v>
      </c>
      <c r="F110" s="306">
        <v>0.1</v>
      </c>
      <c r="G110" s="306">
        <v>0.1</v>
      </c>
      <c r="H110" s="306">
        <v>0.2</v>
      </c>
      <c r="I110" s="306">
        <v>0.1</v>
      </c>
      <c r="J110" s="35">
        <v>0.1</v>
      </c>
      <c r="K110" s="307"/>
      <c r="L110" s="306" t="s">
        <v>29</v>
      </c>
      <c r="M110" s="306">
        <v>0.1</v>
      </c>
      <c r="N110" s="306">
        <v>0.1</v>
      </c>
      <c r="O110" s="306">
        <v>0.1</v>
      </c>
      <c r="P110" s="306">
        <v>0.1</v>
      </c>
      <c r="Q110" s="306">
        <v>0.1</v>
      </c>
      <c r="R110" s="35">
        <v>0.1</v>
      </c>
    </row>
    <row r="111" spans="2:18" ht="12" customHeight="1">
      <c r="B111" s="71" t="s">
        <v>310</v>
      </c>
      <c r="C111" s="18"/>
      <c r="D111" s="306" t="s">
        <v>29</v>
      </c>
      <c r="E111" s="306">
        <v>0.2</v>
      </c>
      <c r="F111" s="306">
        <v>0.3</v>
      </c>
      <c r="G111" s="306">
        <v>0.3</v>
      </c>
      <c r="H111" s="306">
        <v>0.3</v>
      </c>
      <c r="I111" s="306">
        <v>0.3</v>
      </c>
      <c r="J111" s="35">
        <v>0.2</v>
      </c>
      <c r="K111" s="307"/>
      <c r="L111" s="306">
        <v>0.5</v>
      </c>
      <c r="M111" s="306">
        <v>0.3</v>
      </c>
      <c r="N111" s="306">
        <v>0.3</v>
      </c>
      <c r="O111" s="306">
        <v>0.3</v>
      </c>
      <c r="P111" s="306">
        <v>0.2</v>
      </c>
      <c r="Q111" s="306">
        <v>0.3</v>
      </c>
      <c r="R111" s="35">
        <v>0.2</v>
      </c>
    </row>
    <row r="112" spans="2:18" ht="12" customHeight="1">
      <c r="B112" s="71" t="s">
        <v>311</v>
      </c>
      <c r="C112" s="18"/>
      <c r="D112" s="306">
        <v>0.2</v>
      </c>
      <c r="E112" s="306">
        <v>0.5</v>
      </c>
      <c r="F112" s="306">
        <v>0.5</v>
      </c>
      <c r="G112" s="306">
        <v>0.5</v>
      </c>
      <c r="H112" s="306">
        <v>0.5</v>
      </c>
      <c r="I112" s="306">
        <v>0.5</v>
      </c>
      <c r="J112" s="35">
        <v>0.3</v>
      </c>
      <c r="K112" s="307"/>
      <c r="L112" s="306">
        <v>0.3</v>
      </c>
      <c r="M112" s="306">
        <v>0.3</v>
      </c>
      <c r="N112" s="306">
        <v>0.5</v>
      </c>
      <c r="O112" s="306">
        <v>0.5</v>
      </c>
      <c r="P112" s="306">
        <v>1</v>
      </c>
      <c r="Q112" s="306">
        <v>0.5</v>
      </c>
      <c r="R112" s="35">
        <v>0.4</v>
      </c>
    </row>
    <row r="113" spans="2:18" ht="12" customHeight="1">
      <c r="B113" s="71" t="s">
        <v>312</v>
      </c>
      <c r="C113" s="18"/>
      <c r="D113" s="306">
        <v>0.6</v>
      </c>
      <c r="E113" s="306">
        <v>1.4</v>
      </c>
      <c r="F113" s="306">
        <v>2.2000000000000002</v>
      </c>
      <c r="G113" s="306">
        <v>2.2000000000000002</v>
      </c>
      <c r="H113" s="306">
        <v>2.8</v>
      </c>
      <c r="I113" s="306">
        <v>2.2000000000000002</v>
      </c>
      <c r="J113" s="35">
        <v>1.1000000000000001</v>
      </c>
      <c r="K113" s="307"/>
      <c r="L113" s="306">
        <v>1.1000000000000001</v>
      </c>
      <c r="M113" s="306">
        <v>1.3</v>
      </c>
      <c r="N113" s="306">
        <v>2.2999999999999998</v>
      </c>
      <c r="O113" s="306">
        <v>2.2000000000000002</v>
      </c>
      <c r="P113" s="306">
        <v>2.4</v>
      </c>
      <c r="Q113" s="306">
        <v>2.2000000000000002</v>
      </c>
      <c r="R113" s="35">
        <v>1.9</v>
      </c>
    </row>
    <row r="114" spans="2:18" ht="12" customHeight="1">
      <c r="B114" s="71" t="s">
        <v>313</v>
      </c>
      <c r="C114" s="18"/>
      <c r="D114" s="306">
        <v>0.2</v>
      </c>
      <c r="E114" s="306">
        <v>0.7</v>
      </c>
      <c r="F114" s="306">
        <v>1.3</v>
      </c>
      <c r="G114" s="306">
        <v>1.2</v>
      </c>
      <c r="H114" s="306">
        <v>1.6</v>
      </c>
      <c r="I114" s="306">
        <v>1.3</v>
      </c>
      <c r="J114" s="35">
        <v>0.7</v>
      </c>
      <c r="K114" s="307"/>
      <c r="L114" s="306">
        <v>0.3</v>
      </c>
      <c r="M114" s="306">
        <v>0.5</v>
      </c>
      <c r="N114" s="306">
        <v>0.9</v>
      </c>
      <c r="O114" s="306">
        <v>0.9</v>
      </c>
      <c r="P114" s="306">
        <v>1</v>
      </c>
      <c r="Q114" s="306">
        <v>0.9</v>
      </c>
      <c r="R114" s="35">
        <v>0.8</v>
      </c>
    </row>
    <row r="115" spans="2:18" ht="12" customHeight="1">
      <c r="B115" s="71" t="s">
        <v>314</v>
      </c>
      <c r="C115" s="18"/>
      <c r="D115" s="306" t="s">
        <v>29</v>
      </c>
      <c r="E115" s="306">
        <v>0.3</v>
      </c>
      <c r="F115" s="306">
        <v>0.7</v>
      </c>
      <c r="G115" s="306">
        <v>0.7</v>
      </c>
      <c r="H115" s="306">
        <v>1.1000000000000001</v>
      </c>
      <c r="I115" s="306">
        <v>0.7</v>
      </c>
      <c r="J115" s="35">
        <v>0.4</v>
      </c>
      <c r="K115" s="307"/>
      <c r="L115" s="306">
        <v>0.1</v>
      </c>
      <c r="M115" s="306">
        <v>0.1</v>
      </c>
      <c r="N115" s="306">
        <v>0.3</v>
      </c>
      <c r="O115" s="306">
        <v>0.3</v>
      </c>
      <c r="P115" s="306">
        <v>0.4</v>
      </c>
      <c r="Q115" s="306">
        <v>0.3</v>
      </c>
      <c r="R115" s="35">
        <v>0.2</v>
      </c>
    </row>
    <row r="116" spans="2:18" ht="12" customHeight="1">
      <c r="B116" s="71" t="s">
        <v>315</v>
      </c>
      <c r="C116" s="18"/>
      <c r="D116" s="306">
        <v>0.2</v>
      </c>
      <c r="E116" s="306">
        <v>0.4</v>
      </c>
      <c r="F116" s="306">
        <v>0.7</v>
      </c>
      <c r="G116" s="306">
        <v>0.7</v>
      </c>
      <c r="H116" s="306">
        <v>1.1000000000000001</v>
      </c>
      <c r="I116" s="306">
        <v>0.7</v>
      </c>
      <c r="J116" s="35">
        <v>0.4</v>
      </c>
      <c r="K116" s="307"/>
      <c r="L116" s="306" t="s">
        <v>29</v>
      </c>
      <c r="M116" s="306">
        <v>0.5</v>
      </c>
      <c r="N116" s="306">
        <v>0.7</v>
      </c>
      <c r="O116" s="306">
        <v>0.7</v>
      </c>
      <c r="P116" s="306">
        <v>1</v>
      </c>
      <c r="Q116" s="306">
        <v>0.7</v>
      </c>
      <c r="R116" s="35">
        <v>0.6</v>
      </c>
    </row>
    <row r="117" spans="2:18" ht="12" customHeight="1">
      <c r="B117" s="71" t="s">
        <v>316</v>
      </c>
      <c r="C117" s="18"/>
      <c r="D117" s="306">
        <v>1</v>
      </c>
      <c r="E117" s="306">
        <v>1.6</v>
      </c>
      <c r="F117" s="306">
        <v>1.4</v>
      </c>
      <c r="G117" s="306">
        <v>1.4</v>
      </c>
      <c r="H117" s="306">
        <v>2</v>
      </c>
      <c r="I117" s="306">
        <v>1.4</v>
      </c>
      <c r="J117" s="35">
        <v>0.7</v>
      </c>
      <c r="K117" s="307"/>
      <c r="L117" s="306">
        <v>0.8</v>
      </c>
      <c r="M117" s="306">
        <v>1.1000000000000001</v>
      </c>
      <c r="N117" s="306">
        <v>1.1000000000000001</v>
      </c>
      <c r="O117" s="306">
        <v>1.1000000000000001</v>
      </c>
      <c r="P117" s="306">
        <v>2</v>
      </c>
      <c r="Q117" s="306">
        <v>1.2</v>
      </c>
      <c r="R117" s="35">
        <v>1</v>
      </c>
    </row>
    <row r="118" spans="2:18" ht="12" customHeight="1">
      <c r="B118" s="71" t="s">
        <v>317</v>
      </c>
      <c r="C118" s="18"/>
      <c r="D118" s="306">
        <v>0.6</v>
      </c>
      <c r="E118" s="306">
        <v>0.5</v>
      </c>
      <c r="F118" s="306">
        <v>1</v>
      </c>
      <c r="G118" s="306">
        <v>1</v>
      </c>
      <c r="H118" s="306">
        <v>1.1000000000000001</v>
      </c>
      <c r="I118" s="306">
        <v>1</v>
      </c>
      <c r="J118" s="35">
        <v>0.5</v>
      </c>
      <c r="K118" s="307"/>
      <c r="L118" s="306">
        <v>0.1</v>
      </c>
      <c r="M118" s="306">
        <v>0.4</v>
      </c>
      <c r="N118" s="306">
        <v>0.8</v>
      </c>
      <c r="O118" s="306">
        <v>0.8</v>
      </c>
      <c r="P118" s="306">
        <v>1</v>
      </c>
      <c r="Q118" s="306">
        <v>0.8</v>
      </c>
      <c r="R118" s="35">
        <v>0.7</v>
      </c>
    </row>
    <row r="119" spans="2:18" ht="12" customHeight="1">
      <c r="B119" s="71" t="s">
        <v>318</v>
      </c>
      <c r="C119" s="18"/>
      <c r="D119" s="306">
        <v>0.2</v>
      </c>
      <c r="E119" s="306">
        <v>0.4</v>
      </c>
      <c r="F119" s="306">
        <v>0.3</v>
      </c>
      <c r="G119" s="306">
        <v>0.3</v>
      </c>
      <c r="H119" s="306">
        <v>0.6</v>
      </c>
      <c r="I119" s="306">
        <v>0.3</v>
      </c>
      <c r="J119" s="35">
        <v>0.2</v>
      </c>
      <c r="K119" s="307"/>
      <c r="L119" s="306">
        <v>0.1</v>
      </c>
      <c r="M119" s="306">
        <v>0.1</v>
      </c>
      <c r="N119" s="306">
        <v>0.3</v>
      </c>
      <c r="O119" s="306">
        <v>0.3</v>
      </c>
      <c r="P119" s="306">
        <v>0.5</v>
      </c>
      <c r="Q119" s="306">
        <v>0.3</v>
      </c>
      <c r="R119" s="35">
        <v>0.3</v>
      </c>
    </row>
    <row r="120" spans="2:18" ht="12" customHeight="1">
      <c r="B120" s="71" t="s">
        <v>319</v>
      </c>
      <c r="C120" s="18"/>
      <c r="D120" s="306" t="s">
        <v>29</v>
      </c>
      <c r="E120" s="306">
        <v>0.1</v>
      </c>
      <c r="F120" s="306">
        <v>0.2</v>
      </c>
      <c r="G120" s="306">
        <v>0.2</v>
      </c>
      <c r="H120" s="306">
        <v>0.6</v>
      </c>
      <c r="I120" s="306">
        <v>0.2</v>
      </c>
      <c r="J120" s="35">
        <v>0.1</v>
      </c>
      <c r="K120" s="307"/>
      <c r="L120" s="306">
        <v>0.1</v>
      </c>
      <c r="M120" s="306">
        <v>0.1</v>
      </c>
      <c r="N120" s="306">
        <v>0.2</v>
      </c>
      <c r="O120" s="306">
        <v>0.2</v>
      </c>
      <c r="P120" s="306">
        <v>0.7</v>
      </c>
      <c r="Q120" s="306">
        <v>0.3</v>
      </c>
      <c r="R120" s="35">
        <v>0.2</v>
      </c>
    </row>
    <row r="121" spans="2:18" ht="12" customHeight="1">
      <c r="B121" s="71" t="s">
        <v>320</v>
      </c>
      <c r="C121" s="18"/>
      <c r="D121" s="306">
        <v>0.4</v>
      </c>
      <c r="E121" s="306">
        <v>0.2</v>
      </c>
      <c r="F121" s="306">
        <v>0.7</v>
      </c>
      <c r="G121" s="306">
        <v>0.7</v>
      </c>
      <c r="H121" s="306">
        <v>1.1000000000000001</v>
      </c>
      <c r="I121" s="306">
        <v>0.7</v>
      </c>
      <c r="J121" s="35">
        <v>0.4</v>
      </c>
      <c r="K121" s="307"/>
      <c r="L121" s="306">
        <v>0.1</v>
      </c>
      <c r="M121" s="306">
        <v>0.5</v>
      </c>
      <c r="N121" s="306">
        <v>0.7</v>
      </c>
      <c r="O121" s="306">
        <v>0.7</v>
      </c>
      <c r="P121" s="306">
        <v>1</v>
      </c>
      <c r="Q121" s="306">
        <v>0.7</v>
      </c>
      <c r="R121" s="35">
        <v>0.6</v>
      </c>
    </row>
    <row r="122" spans="2:18" ht="12" customHeight="1">
      <c r="B122" s="71" t="s">
        <v>321</v>
      </c>
      <c r="C122" s="18"/>
      <c r="D122" s="306">
        <v>98</v>
      </c>
      <c r="E122" s="306">
        <v>96.7</v>
      </c>
      <c r="F122" s="306">
        <v>94.7</v>
      </c>
      <c r="G122" s="306">
        <v>94.9</v>
      </c>
      <c r="H122" s="306">
        <v>92.5</v>
      </c>
      <c r="I122" s="306">
        <v>94.8</v>
      </c>
      <c r="J122" s="35">
        <v>52.3</v>
      </c>
      <c r="K122" s="307"/>
      <c r="L122" s="306">
        <v>96.7</v>
      </c>
      <c r="M122" s="306">
        <v>95.2</v>
      </c>
      <c r="N122" s="306">
        <v>94.3</v>
      </c>
      <c r="O122" s="306">
        <v>94.4</v>
      </c>
      <c r="P122" s="306">
        <v>90.2</v>
      </c>
      <c r="Q122" s="306">
        <v>94.1</v>
      </c>
      <c r="R122" s="35">
        <v>84.7</v>
      </c>
    </row>
    <row r="123" spans="2:18" ht="12" customHeight="1">
      <c r="B123" s="71" t="s">
        <v>322</v>
      </c>
      <c r="C123" s="18"/>
      <c r="D123" s="306">
        <v>0.4</v>
      </c>
      <c r="E123" s="306">
        <v>0.7</v>
      </c>
      <c r="F123" s="306">
        <v>1</v>
      </c>
      <c r="G123" s="306">
        <v>1</v>
      </c>
      <c r="H123" s="306">
        <v>1.2</v>
      </c>
      <c r="I123" s="306">
        <v>1</v>
      </c>
      <c r="J123" s="35">
        <v>0.6</v>
      </c>
      <c r="K123" s="307"/>
      <c r="L123" s="306">
        <v>0.1</v>
      </c>
      <c r="M123" s="306">
        <v>0.7</v>
      </c>
      <c r="N123" s="306">
        <v>0.9</v>
      </c>
      <c r="O123" s="306">
        <v>0.9</v>
      </c>
      <c r="P123" s="306">
        <v>1.9</v>
      </c>
      <c r="Q123" s="306">
        <v>1</v>
      </c>
      <c r="R123" s="35">
        <v>0.9</v>
      </c>
    </row>
    <row r="124" spans="2:18" ht="12" customHeight="1">
      <c r="B124" s="71" t="s">
        <v>323</v>
      </c>
      <c r="C124" s="18"/>
      <c r="D124" s="306">
        <v>1.6</v>
      </c>
      <c r="E124" s="306">
        <v>2.6</v>
      </c>
      <c r="F124" s="306">
        <v>4.2</v>
      </c>
      <c r="G124" s="306">
        <v>4.0999999999999996</v>
      </c>
      <c r="H124" s="306">
        <v>6.2</v>
      </c>
      <c r="I124" s="306">
        <v>4.2</v>
      </c>
      <c r="J124" s="35">
        <v>2.2999999999999998</v>
      </c>
      <c r="K124" s="307"/>
      <c r="L124" s="306">
        <v>3.2</v>
      </c>
      <c r="M124" s="306">
        <v>4.0999999999999996</v>
      </c>
      <c r="N124" s="306">
        <v>4.8</v>
      </c>
      <c r="O124" s="306">
        <v>4.7</v>
      </c>
      <c r="P124" s="306">
        <v>7.9</v>
      </c>
      <c r="Q124" s="306">
        <v>4.9000000000000004</v>
      </c>
      <c r="R124" s="35">
        <v>4.4000000000000004</v>
      </c>
    </row>
    <row r="125" spans="2:18" s="22" customFormat="1" ht="12" customHeight="1">
      <c r="B125" s="34" t="s">
        <v>325</v>
      </c>
      <c r="C125" s="281"/>
      <c r="D125" s="35">
        <v>0.5</v>
      </c>
      <c r="E125" s="35">
        <v>3.7</v>
      </c>
      <c r="F125" s="35">
        <v>48.3</v>
      </c>
      <c r="G125" s="35">
        <v>52.5</v>
      </c>
      <c r="H125" s="35">
        <v>2.7</v>
      </c>
      <c r="I125" s="35">
        <v>55.2</v>
      </c>
      <c r="J125" s="282"/>
      <c r="K125" s="307"/>
      <c r="L125" s="35">
        <v>0.8</v>
      </c>
      <c r="M125" s="35">
        <v>6</v>
      </c>
      <c r="N125" s="35">
        <v>77.5</v>
      </c>
      <c r="O125" s="35">
        <v>84.3</v>
      </c>
      <c r="P125" s="35">
        <v>5.7</v>
      </c>
      <c r="Q125" s="35">
        <v>90</v>
      </c>
      <c r="R125" s="282"/>
    </row>
    <row r="126" spans="2:18" ht="11.1" customHeight="1">
      <c r="B126" s="22"/>
      <c r="D126" s="282"/>
      <c r="E126" s="282"/>
      <c r="F126" s="282"/>
      <c r="G126" s="282"/>
      <c r="H126" s="282"/>
      <c r="I126" s="282"/>
      <c r="J126" s="282"/>
      <c r="K126" s="28"/>
      <c r="L126" s="307"/>
      <c r="M126" s="307"/>
      <c r="N126" s="307"/>
      <c r="O126" s="307"/>
      <c r="P126" s="307"/>
      <c r="Q126" s="307"/>
      <c r="R126" s="313"/>
    </row>
    <row r="127" spans="2:18" ht="11.1" customHeight="1">
      <c r="B127" s="40" t="s">
        <v>289</v>
      </c>
      <c r="C127" s="4">
        <v>7</v>
      </c>
      <c r="D127" s="282"/>
      <c r="E127" s="282"/>
      <c r="F127" s="282"/>
      <c r="G127" s="282"/>
      <c r="H127" s="282"/>
      <c r="I127" s="282"/>
      <c r="J127" s="282"/>
      <c r="K127" s="28"/>
      <c r="L127" s="307"/>
      <c r="M127" s="307"/>
      <c r="N127" s="307"/>
      <c r="O127" s="307"/>
      <c r="P127" s="307"/>
      <c r="Q127" s="307"/>
      <c r="R127" s="282"/>
    </row>
    <row r="128" spans="2:18" ht="12" customHeight="1">
      <c r="B128" s="71" t="s">
        <v>305</v>
      </c>
      <c r="C128" s="18"/>
      <c r="D128" s="306">
        <v>92</v>
      </c>
      <c r="E128" s="306">
        <v>89</v>
      </c>
      <c r="F128" s="306">
        <v>83.5</v>
      </c>
      <c r="G128" s="306">
        <v>84.1</v>
      </c>
      <c r="H128" s="306">
        <v>75</v>
      </c>
      <c r="I128" s="306">
        <v>83.7</v>
      </c>
      <c r="J128" s="35">
        <v>68.5</v>
      </c>
      <c r="K128" s="307"/>
      <c r="L128" s="306">
        <v>92.4</v>
      </c>
      <c r="M128" s="306">
        <v>90.8</v>
      </c>
      <c r="N128" s="306">
        <v>85.1</v>
      </c>
      <c r="O128" s="306">
        <v>85.7</v>
      </c>
      <c r="P128" s="306">
        <v>77.599999999999994</v>
      </c>
      <c r="Q128" s="306">
        <v>85.2</v>
      </c>
      <c r="R128" s="35">
        <v>113.7</v>
      </c>
    </row>
    <row r="129" spans="2:18" ht="12" customHeight="1">
      <c r="B129" s="71" t="s">
        <v>306</v>
      </c>
      <c r="C129" s="18"/>
      <c r="D129" s="306">
        <v>3.4</v>
      </c>
      <c r="E129" s="306">
        <v>2.7</v>
      </c>
      <c r="F129" s="306">
        <v>2.1</v>
      </c>
      <c r="G129" s="306">
        <v>2.2000000000000002</v>
      </c>
      <c r="H129" s="306">
        <v>2.2999999999999998</v>
      </c>
      <c r="I129" s="306">
        <v>2.2000000000000002</v>
      </c>
      <c r="J129" s="35">
        <v>1.8</v>
      </c>
      <c r="K129" s="307"/>
      <c r="L129" s="306">
        <v>2.2000000000000002</v>
      </c>
      <c r="M129" s="306">
        <v>1.7</v>
      </c>
      <c r="N129" s="306">
        <v>1.9</v>
      </c>
      <c r="O129" s="306">
        <v>1.9</v>
      </c>
      <c r="P129" s="306">
        <v>2.6</v>
      </c>
      <c r="Q129" s="306">
        <v>1.9</v>
      </c>
      <c r="R129" s="35">
        <v>2.5</v>
      </c>
    </row>
    <row r="130" spans="2:18" ht="12" customHeight="1">
      <c r="B130" s="71" t="s">
        <v>307</v>
      </c>
      <c r="C130" s="18"/>
      <c r="D130" s="306">
        <v>1.1000000000000001</v>
      </c>
      <c r="E130" s="306">
        <v>2.5</v>
      </c>
      <c r="F130" s="306">
        <v>4.3</v>
      </c>
      <c r="G130" s="306">
        <v>4.0999999999999996</v>
      </c>
      <c r="H130" s="306">
        <v>9</v>
      </c>
      <c r="I130" s="306">
        <v>4.3</v>
      </c>
      <c r="J130" s="35">
        <v>3.5</v>
      </c>
      <c r="K130" s="307"/>
      <c r="L130" s="306">
        <v>2.4</v>
      </c>
      <c r="M130" s="306">
        <v>2.4</v>
      </c>
      <c r="N130" s="306">
        <v>4.5</v>
      </c>
      <c r="O130" s="306">
        <v>4.3</v>
      </c>
      <c r="P130" s="306">
        <v>7.7</v>
      </c>
      <c r="Q130" s="306">
        <v>4.5</v>
      </c>
      <c r="R130" s="35">
        <v>6</v>
      </c>
    </row>
    <row r="131" spans="2:18" ht="12" customHeight="1">
      <c r="B131" s="71" t="s">
        <v>308</v>
      </c>
      <c r="C131" s="18"/>
      <c r="D131" s="306">
        <v>0.1</v>
      </c>
      <c r="E131" s="306">
        <v>0.2</v>
      </c>
      <c r="F131" s="306">
        <v>0.3</v>
      </c>
      <c r="G131" s="306">
        <v>0.3</v>
      </c>
      <c r="H131" s="306">
        <v>0.7</v>
      </c>
      <c r="I131" s="306">
        <v>0.3</v>
      </c>
      <c r="J131" s="35">
        <v>0.2</v>
      </c>
      <c r="K131" s="307"/>
      <c r="L131" s="306">
        <v>0.3</v>
      </c>
      <c r="M131" s="306">
        <v>0.1</v>
      </c>
      <c r="N131" s="306">
        <v>0.3</v>
      </c>
      <c r="O131" s="306">
        <v>0.3</v>
      </c>
      <c r="P131" s="306">
        <v>0.6</v>
      </c>
      <c r="Q131" s="306">
        <v>0.3</v>
      </c>
      <c r="R131" s="35">
        <v>0.4</v>
      </c>
    </row>
    <row r="132" spans="2:18" ht="12" customHeight="1">
      <c r="B132" s="71" t="s">
        <v>309</v>
      </c>
      <c r="C132" s="18"/>
      <c r="D132" s="306" t="s">
        <v>29</v>
      </c>
      <c r="E132" s="306">
        <v>0.1</v>
      </c>
      <c r="F132" s="306">
        <v>0.1</v>
      </c>
      <c r="G132" s="306">
        <v>0.1</v>
      </c>
      <c r="H132" s="306">
        <v>0.2</v>
      </c>
      <c r="I132" s="306">
        <v>0.1</v>
      </c>
      <c r="J132" s="35">
        <v>0.1</v>
      </c>
      <c r="K132" s="307"/>
      <c r="L132" s="306" t="s">
        <v>29</v>
      </c>
      <c r="M132" s="306">
        <v>0.1</v>
      </c>
      <c r="N132" s="306">
        <v>0.1</v>
      </c>
      <c r="O132" s="306">
        <v>0.1</v>
      </c>
      <c r="P132" s="306">
        <v>0.1</v>
      </c>
      <c r="Q132" s="306">
        <v>0.1</v>
      </c>
      <c r="R132" s="35">
        <v>0.2</v>
      </c>
    </row>
    <row r="133" spans="2:18" ht="12" customHeight="1">
      <c r="B133" s="71" t="s">
        <v>310</v>
      </c>
      <c r="C133" s="18"/>
      <c r="D133" s="306">
        <v>0.2</v>
      </c>
      <c r="E133" s="306">
        <v>0.2</v>
      </c>
      <c r="F133" s="306">
        <v>0.3</v>
      </c>
      <c r="G133" s="306">
        <v>0.3</v>
      </c>
      <c r="H133" s="306">
        <v>0.3</v>
      </c>
      <c r="I133" s="306">
        <v>0.3</v>
      </c>
      <c r="J133" s="35">
        <v>0.2</v>
      </c>
      <c r="K133" s="307"/>
      <c r="L133" s="306">
        <v>0.4</v>
      </c>
      <c r="M133" s="306">
        <v>0.2</v>
      </c>
      <c r="N133" s="306">
        <v>0.3</v>
      </c>
      <c r="O133" s="306">
        <v>0.3</v>
      </c>
      <c r="P133" s="306">
        <v>0.3</v>
      </c>
      <c r="Q133" s="306">
        <v>0.3</v>
      </c>
      <c r="R133" s="35">
        <v>0.4</v>
      </c>
    </row>
    <row r="134" spans="2:18" ht="12" customHeight="1">
      <c r="B134" s="71" t="s">
        <v>311</v>
      </c>
      <c r="C134" s="18"/>
      <c r="D134" s="306">
        <v>0.1</v>
      </c>
      <c r="E134" s="306">
        <v>0.4</v>
      </c>
      <c r="F134" s="306">
        <v>0.5</v>
      </c>
      <c r="G134" s="306">
        <v>0.4</v>
      </c>
      <c r="H134" s="306">
        <v>0.5</v>
      </c>
      <c r="I134" s="306">
        <v>0.5</v>
      </c>
      <c r="J134" s="35">
        <v>0.4</v>
      </c>
      <c r="K134" s="307"/>
      <c r="L134" s="306">
        <v>0.2</v>
      </c>
      <c r="M134" s="306">
        <v>0.3</v>
      </c>
      <c r="N134" s="306">
        <v>0.5</v>
      </c>
      <c r="O134" s="306">
        <v>0.4</v>
      </c>
      <c r="P134" s="306">
        <v>0.9</v>
      </c>
      <c r="Q134" s="306">
        <v>0.5</v>
      </c>
      <c r="R134" s="35">
        <v>0.6</v>
      </c>
    </row>
    <row r="135" spans="2:18" ht="12" customHeight="1">
      <c r="B135" s="71" t="s">
        <v>312</v>
      </c>
      <c r="C135" s="18"/>
      <c r="D135" s="306">
        <v>1.2</v>
      </c>
      <c r="E135" s="306">
        <v>1.4</v>
      </c>
      <c r="F135" s="306">
        <v>2.1</v>
      </c>
      <c r="G135" s="306">
        <v>2.1</v>
      </c>
      <c r="H135" s="306">
        <v>2.6</v>
      </c>
      <c r="I135" s="306">
        <v>2.1</v>
      </c>
      <c r="J135" s="35">
        <v>1.7</v>
      </c>
      <c r="K135" s="307"/>
      <c r="L135" s="306">
        <v>0.9</v>
      </c>
      <c r="M135" s="306">
        <v>1.4</v>
      </c>
      <c r="N135" s="306">
        <v>2</v>
      </c>
      <c r="O135" s="306">
        <v>2</v>
      </c>
      <c r="P135" s="306">
        <v>2</v>
      </c>
      <c r="Q135" s="306">
        <v>2</v>
      </c>
      <c r="R135" s="35">
        <v>2.6</v>
      </c>
    </row>
    <row r="136" spans="2:18" ht="12" customHeight="1">
      <c r="B136" s="71" t="s">
        <v>313</v>
      </c>
      <c r="C136" s="18"/>
      <c r="D136" s="306">
        <v>0.4</v>
      </c>
      <c r="E136" s="306">
        <v>0.7</v>
      </c>
      <c r="F136" s="306">
        <v>1.4</v>
      </c>
      <c r="G136" s="306">
        <v>1.3</v>
      </c>
      <c r="H136" s="306">
        <v>1.5</v>
      </c>
      <c r="I136" s="306">
        <v>1.3</v>
      </c>
      <c r="J136" s="35">
        <v>1.1000000000000001</v>
      </c>
      <c r="K136" s="307"/>
      <c r="L136" s="306">
        <v>0.1</v>
      </c>
      <c r="M136" s="306">
        <v>0.5</v>
      </c>
      <c r="N136" s="306">
        <v>1</v>
      </c>
      <c r="O136" s="306">
        <v>0.9</v>
      </c>
      <c r="P136" s="306">
        <v>1.1000000000000001</v>
      </c>
      <c r="Q136" s="306">
        <v>0.9</v>
      </c>
      <c r="R136" s="35">
        <v>1.3</v>
      </c>
    </row>
    <row r="137" spans="2:18" ht="12" customHeight="1">
      <c r="B137" s="71" t="s">
        <v>314</v>
      </c>
      <c r="C137" s="18"/>
      <c r="D137" s="306">
        <v>0.1</v>
      </c>
      <c r="E137" s="306">
        <v>0.2</v>
      </c>
      <c r="F137" s="306">
        <v>0.8</v>
      </c>
      <c r="G137" s="306">
        <v>0.7</v>
      </c>
      <c r="H137" s="306">
        <v>1.1000000000000001</v>
      </c>
      <c r="I137" s="306">
        <v>0.8</v>
      </c>
      <c r="J137" s="35">
        <v>0.6</v>
      </c>
      <c r="K137" s="307"/>
      <c r="L137" s="306">
        <v>0.1</v>
      </c>
      <c r="M137" s="306">
        <v>0.2</v>
      </c>
      <c r="N137" s="306">
        <v>0.3</v>
      </c>
      <c r="O137" s="306">
        <v>0.3</v>
      </c>
      <c r="P137" s="306">
        <v>0.5</v>
      </c>
      <c r="Q137" s="306">
        <v>0.3</v>
      </c>
      <c r="R137" s="35">
        <v>0.4</v>
      </c>
    </row>
    <row r="138" spans="2:18" ht="12" customHeight="1">
      <c r="B138" s="71" t="s">
        <v>315</v>
      </c>
      <c r="C138" s="18"/>
      <c r="D138" s="306">
        <v>0.2</v>
      </c>
      <c r="E138" s="306">
        <v>0.4</v>
      </c>
      <c r="F138" s="306">
        <v>0.8</v>
      </c>
      <c r="G138" s="306">
        <v>0.7</v>
      </c>
      <c r="H138" s="306">
        <v>1</v>
      </c>
      <c r="I138" s="306">
        <v>0.7</v>
      </c>
      <c r="J138" s="35">
        <v>0.6</v>
      </c>
      <c r="K138" s="307"/>
      <c r="L138" s="306" t="s">
        <v>29</v>
      </c>
      <c r="M138" s="306">
        <v>0.4</v>
      </c>
      <c r="N138" s="306">
        <v>0.7</v>
      </c>
      <c r="O138" s="306">
        <v>0.6</v>
      </c>
      <c r="P138" s="306">
        <v>1</v>
      </c>
      <c r="Q138" s="306">
        <v>0.7</v>
      </c>
      <c r="R138" s="35">
        <v>0.9</v>
      </c>
    </row>
    <row r="139" spans="2:18" ht="12" customHeight="1">
      <c r="B139" s="71" t="s">
        <v>316</v>
      </c>
      <c r="C139" s="18"/>
      <c r="D139" s="306">
        <v>0.6</v>
      </c>
      <c r="E139" s="306">
        <v>1.2</v>
      </c>
      <c r="F139" s="306">
        <v>1.3</v>
      </c>
      <c r="G139" s="306">
        <v>1.3</v>
      </c>
      <c r="H139" s="306">
        <v>1.8</v>
      </c>
      <c r="I139" s="306">
        <v>1.3</v>
      </c>
      <c r="J139" s="35">
        <v>1</v>
      </c>
      <c r="K139" s="307"/>
      <c r="L139" s="306">
        <v>0.5</v>
      </c>
      <c r="M139" s="306">
        <v>0.8</v>
      </c>
      <c r="N139" s="306">
        <v>1</v>
      </c>
      <c r="O139" s="306">
        <v>1</v>
      </c>
      <c r="P139" s="306">
        <v>2.1</v>
      </c>
      <c r="Q139" s="306">
        <v>1.1000000000000001</v>
      </c>
      <c r="R139" s="35">
        <v>1.4</v>
      </c>
    </row>
    <row r="140" spans="2:18" ht="12" customHeight="1">
      <c r="B140" s="71" t="s">
        <v>317</v>
      </c>
      <c r="C140" s="18"/>
      <c r="D140" s="306">
        <v>0.3</v>
      </c>
      <c r="E140" s="306">
        <v>0.5</v>
      </c>
      <c r="F140" s="306">
        <v>1.3</v>
      </c>
      <c r="G140" s="306">
        <v>1.2</v>
      </c>
      <c r="H140" s="306">
        <v>1.4</v>
      </c>
      <c r="I140" s="306">
        <v>1.2</v>
      </c>
      <c r="J140" s="35">
        <v>1</v>
      </c>
      <c r="K140" s="307"/>
      <c r="L140" s="306">
        <v>0.1</v>
      </c>
      <c r="M140" s="306">
        <v>0.4</v>
      </c>
      <c r="N140" s="306">
        <v>1.1000000000000001</v>
      </c>
      <c r="O140" s="306">
        <v>1</v>
      </c>
      <c r="P140" s="306">
        <v>1.2</v>
      </c>
      <c r="Q140" s="306">
        <v>1</v>
      </c>
      <c r="R140" s="35">
        <v>1.4</v>
      </c>
    </row>
    <row r="141" spans="2:18" ht="12" customHeight="1">
      <c r="B141" s="71" t="s">
        <v>318</v>
      </c>
      <c r="C141" s="18"/>
      <c r="D141" s="306">
        <v>0.1</v>
      </c>
      <c r="E141" s="306">
        <v>0.3</v>
      </c>
      <c r="F141" s="306">
        <v>0.4</v>
      </c>
      <c r="G141" s="306">
        <v>0.4</v>
      </c>
      <c r="H141" s="306">
        <v>0.8</v>
      </c>
      <c r="I141" s="306">
        <v>0.4</v>
      </c>
      <c r="J141" s="35">
        <v>0.3</v>
      </c>
      <c r="K141" s="307"/>
      <c r="L141" s="306">
        <v>0.2</v>
      </c>
      <c r="M141" s="306">
        <v>0.2</v>
      </c>
      <c r="N141" s="306">
        <v>0.3</v>
      </c>
      <c r="O141" s="306">
        <v>0.3</v>
      </c>
      <c r="P141" s="306">
        <v>0.6</v>
      </c>
      <c r="Q141" s="306">
        <v>0.3</v>
      </c>
      <c r="R141" s="35">
        <v>0.5</v>
      </c>
    </row>
    <row r="142" spans="2:18" ht="12" customHeight="1">
      <c r="B142" s="71" t="s">
        <v>319</v>
      </c>
      <c r="C142" s="18"/>
      <c r="D142" s="306">
        <v>0.1</v>
      </c>
      <c r="E142" s="306">
        <v>0.1</v>
      </c>
      <c r="F142" s="306">
        <v>0.2</v>
      </c>
      <c r="G142" s="306">
        <v>0.2</v>
      </c>
      <c r="H142" s="306">
        <v>0.4</v>
      </c>
      <c r="I142" s="306">
        <v>0.2</v>
      </c>
      <c r="J142" s="35">
        <v>0.2</v>
      </c>
      <c r="K142" s="307"/>
      <c r="L142" s="306" t="s">
        <v>29</v>
      </c>
      <c r="M142" s="306">
        <v>0.1</v>
      </c>
      <c r="N142" s="306">
        <v>0.2</v>
      </c>
      <c r="O142" s="306">
        <v>0.2</v>
      </c>
      <c r="P142" s="306">
        <v>0.6</v>
      </c>
      <c r="Q142" s="306">
        <v>0.2</v>
      </c>
      <c r="R142" s="35">
        <v>0.3</v>
      </c>
    </row>
    <row r="143" spans="2:18" ht="12" customHeight="1">
      <c r="B143" s="71" t="s">
        <v>320</v>
      </c>
      <c r="C143" s="18"/>
      <c r="D143" s="306">
        <v>0.2</v>
      </c>
      <c r="E143" s="306">
        <v>0.4</v>
      </c>
      <c r="F143" s="306">
        <v>0.7</v>
      </c>
      <c r="G143" s="306">
        <v>0.7</v>
      </c>
      <c r="H143" s="306">
        <v>1.2</v>
      </c>
      <c r="I143" s="306">
        <v>0.7</v>
      </c>
      <c r="J143" s="35">
        <v>0.6</v>
      </c>
      <c r="K143" s="307"/>
      <c r="L143" s="306">
        <v>0.1</v>
      </c>
      <c r="M143" s="306">
        <v>0.5</v>
      </c>
      <c r="N143" s="306">
        <v>0.7</v>
      </c>
      <c r="O143" s="306">
        <v>0.7</v>
      </c>
      <c r="P143" s="306">
        <v>1.1000000000000001</v>
      </c>
      <c r="Q143" s="306">
        <v>0.7</v>
      </c>
      <c r="R143" s="35">
        <v>0.9</v>
      </c>
    </row>
    <row r="144" spans="2:18" ht="12" customHeight="1">
      <c r="B144" s="71" t="s">
        <v>321</v>
      </c>
      <c r="C144" s="18"/>
      <c r="D144" s="306">
        <v>97</v>
      </c>
      <c r="E144" s="306">
        <v>96.7</v>
      </c>
      <c r="F144" s="306">
        <v>94.7</v>
      </c>
      <c r="G144" s="306">
        <v>94.9</v>
      </c>
      <c r="H144" s="306">
        <v>91.7</v>
      </c>
      <c r="I144" s="306">
        <v>94.7</v>
      </c>
      <c r="J144" s="35">
        <v>81.8</v>
      </c>
      <c r="K144" s="307"/>
      <c r="L144" s="306">
        <v>95.8</v>
      </c>
      <c r="M144" s="306">
        <v>95.7</v>
      </c>
      <c r="N144" s="306">
        <v>94.3</v>
      </c>
      <c r="O144" s="306">
        <v>94.5</v>
      </c>
      <c r="P144" s="306">
        <v>89.8</v>
      </c>
      <c r="Q144" s="306">
        <v>94.2</v>
      </c>
      <c r="R144" s="35">
        <v>133.5</v>
      </c>
    </row>
    <row r="145" spans="1:27" ht="12" customHeight="1">
      <c r="B145" s="71" t="s">
        <v>322</v>
      </c>
      <c r="C145" s="18"/>
      <c r="D145" s="306">
        <v>0.8</v>
      </c>
      <c r="E145" s="306">
        <v>0.7</v>
      </c>
      <c r="F145" s="306">
        <v>1.1000000000000001</v>
      </c>
      <c r="G145" s="306">
        <v>1.1000000000000001</v>
      </c>
      <c r="H145" s="306">
        <v>1.4</v>
      </c>
      <c r="I145" s="306">
        <v>1.1000000000000001</v>
      </c>
      <c r="J145" s="35">
        <v>0.9</v>
      </c>
      <c r="K145" s="307"/>
      <c r="L145" s="306">
        <v>0.6</v>
      </c>
      <c r="M145" s="306">
        <v>0.7</v>
      </c>
      <c r="N145" s="306">
        <v>1</v>
      </c>
      <c r="O145" s="306">
        <v>0.9</v>
      </c>
      <c r="P145" s="306">
        <v>2.2999999999999998</v>
      </c>
      <c r="Q145" s="306">
        <v>1</v>
      </c>
      <c r="R145" s="35">
        <v>1.4</v>
      </c>
    </row>
    <row r="146" spans="1:27" ht="12" customHeight="1">
      <c r="B146" s="71" t="s">
        <v>323</v>
      </c>
      <c r="C146" s="18"/>
      <c r="D146" s="306">
        <v>2.2000000000000002</v>
      </c>
      <c r="E146" s="306">
        <v>2.6</v>
      </c>
      <c r="F146" s="306">
        <v>4.2</v>
      </c>
      <c r="G146" s="306">
        <v>4.0999999999999996</v>
      </c>
      <c r="H146" s="306">
        <v>6.9</v>
      </c>
      <c r="I146" s="306">
        <v>4.2</v>
      </c>
      <c r="J146" s="35">
        <v>3.6</v>
      </c>
      <c r="K146" s="307"/>
      <c r="L146" s="306">
        <v>3.5</v>
      </c>
      <c r="M146" s="306">
        <v>3.6</v>
      </c>
      <c r="N146" s="306">
        <v>4.7</v>
      </c>
      <c r="O146" s="306">
        <v>4.5999999999999996</v>
      </c>
      <c r="P146" s="306">
        <v>8</v>
      </c>
      <c r="Q146" s="306">
        <v>4.8</v>
      </c>
      <c r="R146" s="35">
        <v>6.8</v>
      </c>
    </row>
    <row r="147" spans="1:27" s="22" customFormat="1" ht="12" customHeight="1">
      <c r="B147" s="34" t="s">
        <v>325</v>
      </c>
      <c r="C147" s="281"/>
      <c r="D147" s="35">
        <v>1.3</v>
      </c>
      <c r="E147" s="35">
        <v>7.2</v>
      </c>
      <c r="F147" s="35">
        <v>73.7</v>
      </c>
      <c r="G147" s="35">
        <v>82.1</v>
      </c>
      <c r="H147" s="35">
        <v>4.3</v>
      </c>
      <c r="I147" s="35">
        <v>86.4</v>
      </c>
      <c r="J147" s="282"/>
      <c r="K147" s="307"/>
      <c r="L147" s="35">
        <v>2.2000000000000002</v>
      </c>
      <c r="M147" s="35">
        <v>11.9</v>
      </c>
      <c r="N147" s="35">
        <v>118.7</v>
      </c>
      <c r="O147" s="35">
        <v>132.80000000000001</v>
      </c>
      <c r="P147" s="35">
        <v>9</v>
      </c>
      <c r="Q147" s="35">
        <v>141.80000000000001</v>
      </c>
      <c r="R147" s="282"/>
    </row>
    <row r="148" spans="1:27" ht="4.5" customHeight="1">
      <c r="A148" s="314"/>
      <c r="B148" s="48"/>
      <c r="C148" s="50"/>
      <c r="D148" s="284"/>
      <c r="E148" s="284"/>
      <c r="F148" s="284"/>
      <c r="G148" s="284"/>
      <c r="H148" s="284"/>
      <c r="I148" s="284"/>
      <c r="J148" s="284"/>
      <c r="K148" s="22"/>
      <c r="L148" s="284"/>
      <c r="M148" s="284"/>
      <c r="N148" s="284"/>
      <c r="O148" s="284"/>
      <c r="P148" s="284"/>
      <c r="Q148" s="284"/>
      <c r="R148" s="314"/>
    </row>
    <row r="149" spans="1:27" ht="11.1" customHeight="1">
      <c r="B149" s="22"/>
      <c r="D149" s="38"/>
      <c r="E149" s="38"/>
      <c r="F149" s="38"/>
      <c r="G149" s="38"/>
      <c r="H149" s="38"/>
      <c r="I149" s="38"/>
      <c r="J149" s="38"/>
      <c r="K149" s="315"/>
      <c r="L149" s="315"/>
      <c r="M149" s="315"/>
      <c r="R149" s="58" t="s">
        <v>43</v>
      </c>
    </row>
    <row r="150" spans="1:27" s="22" customFormat="1" ht="11.25" customHeight="1">
      <c r="A150" s="316"/>
      <c r="C150" s="4"/>
      <c r="D150" s="38"/>
      <c r="E150" s="38"/>
      <c r="F150" s="38"/>
      <c r="G150" s="38"/>
      <c r="H150" s="38"/>
      <c r="I150" s="38"/>
      <c r="J150" s="38"/>
      <c r="K150" s="38"/>
      <c r="L150" s="38"/>
      <c r="M150" s="38"/>
      <c r="N150" s="317"/>
      <c r="O150" s="317"/>
      <c r="P150" s="317"/>
    </row>
    <row r="151" spans="1:27" s="212" customFormat="1" ht="33.6" customHeight="1" thickBot="1">
      <c r="A151" s="1189" t="s">
        <v>326</v>
      </c>
      <c r="B151" s="1189"/>
      <c r="C151" s="1189"/>
      <c r="D151" s="1189"/>
      <c r="E151" s="1189"/>
      <c r="F151" s="1189"/>
      <c r="G151" s="1189"/>
      <c r="H151" s="1189"/>
      <c r="I151" s="1189"/>
      <c r="J151" s="1189"/>
      <c r="K151" s="1189"/>
      <c r="L151" s="1189"/>
      <c r="M151" s="1189"/>
      <c r="N151" s="1189"/>
      <c r="O151" s="1189"/>
      <c r="P151" s="1189"/>
      <c r="Q151" s="1189"/>
      <c r="R151" s="1189"/>
      <c r="S151" s="276"/>
      <c r="T151" s="276"/>
      <c r="U151" s="276"/>
      <c r="V151" s="276"/>
      <c r="W151" s="276"/>
      <c r="X151" s="276"/>
      <c r="Y151" s="276"/>
    </row>
    <row r="152" spans="1:27" ht="16.149999999999999" customHeight="1">
      <c r="A152" s="3" t="str">
        <f>"November 2014"</f>
        <v>November 2014</v>
      </c>
      <c r="B152" s="3"/>
      <c r="D152" s="4"/>
      <c r="E152" s="3"/>
      <c r="F152" s="3"/>
      <c r="G152" s="3"/>
      <c r="H152" s="3"/>
      <c r="I152" s="3"/>
      <c r="J152" s="3"/>
      <c r="K152" s="3"/>
      <c r="L152" s="3"/>
      <c r="M152" s="3"/>
      <c r="N152" s="3"/>
      <c r="O152" s="3"/>
      <c r="P152" s="3"/>
      <c r="Q152" s="11"/>
      <c r="R152" s="11" t="s">
        <v>299</v>
      </c>
      <c r="S152" s="3"/>
      <c r="T152" s="3"/>
      <c r="U152" s="3"/>
      <c r="V152" s="3"/>
      <c r="W152" s="3"/>
      <c r="X152" s="3"/>
      <c r="Y152" s="3"/>
      <c r="Z152" s="3"/>
      <c r="AA152" s="3"/>
    </row>
    <row r="153" spans="1:27" ht="16.149999999999999" customHeight="1">
      <c r="A153" s="3" t="s">
        <v>1</v>
      </c>
      <c r="B153" s="3"/>
      <c r="D153" s="18"/>
      <c r="E153" s="13"/>
      <c r="F153" s="13"/>
      <c r="G153" s="13"/>
      <c r="H153" s="13"/>
      <c r="I153" s="13"/>
      <c r="J153" s="13"/>
      <c r="K153" s="13"/>
      <c r="L153" s="13"/>
      <c r="M153" s="13"/>
      <c r="N153" s="13"/>
      <c r="O153" s="13"/>
      <c r="P153" s="13"/>
      <c r="Q153" s="15"/>
      <c r="R153" s="13"/>
      <c r="S153" s="3"/>
      <c r="T153" s="3"/>
      <c r="U153" s="3"/>
      <c r="V153" s="3"/>
      <c r="W153" s="3"/>
      <c r="X153" s="3"/>
      <c r="Y153" s="3"/>
      <c r="Z153" s="3"/>
      <c r="AA153" s="3"/>
    </row>
    <row r="154" spans="1:27" s="22" customFormat="1" ht="16.5" customHeight="1">
      <c r="A154" s="31"/>
      <c r="B154" s="31"/>
      <c r="C154" s="18"/>
      <c r="D154" s="1191" t="s">
        <v>46</v>
      </c>
      <c r="E154" s="1191"/>
      <c r="F154" s="1191"/>
      <c r="G154" s="1191"/>
      <c r="H154" s="1191"/>
      <c r="I154" s="1191"/>
      <c r="J154" s="1191"/>
      <c r="K154" s="10"/>
      <c r="L154" s="1191" t="s">
        <v>47</v>
      </c>
      <c r="M154" s="1191"/>
      <c r="N154" s="1191"/>
      <c r="O154" s="1191"/>
      <c r="P154" s="1191"/>
      <c r="Q154" s="1191"/>
      <c r="R154" s="1191"/>
    </row>
    <row r="155" spans="1:27" s="22" customFormat="1" ht="2.25" customHeight="1">
      <c r="A155" s="31"/>
      <c r="B155" s="31"/>
      <c r="C155" s="18"/>
      <c r="D155" s="1202" t="s">
        <v>282</v>
      </c>
      <c r="E155" s="1200" t="s">
        <v>300</v>
      </c>
      <c r="F155" s="1200" t="s">
        <v>301</v>
      </c>
      <c r="G155" s="1200" t="s">
        <v>285</v>
      </c>
      <c r="H155" s="1200" t="s">
        <v>302</v>
      </c>
      <c r="I155" s="1200" t="s">
        <v>303</v>
      </c>
      <c r="J155" s="1200" t="s">
        <v>304</v>
      </c>
      <c r="K155" s="28"/>
      <c r="L155" s="1204" t="s">
        <v>282</v>
      </c>
      <c r="M155" s="1200" t="s">
        <v>300</v>
      </c>
      <c r="N155" s="1200" t="s">
        <v>301</v>
      </c>
      <c r="O155" s="1200" t="s">
        <v>285</v>
      </c>
      <c r="P155" s="1200" t="s">
        <v>302</v>
      </c>
      <c r="Q155" s="1200" t="s">
        <v>303</v>
      </c>
      <c r="R155" s="1200" t="s">
        <v>304</v>
      </c>
    </row>
    <row r="156" spans="1:27" s="22" customFormat="1" ht="45.75" customHeight="1">
      <c r="A156" s="31"/>
      <c r="B156" s="31"/>
      <c r="C156" s="18" t="s">
        <v>15</v>
      </c>
      <c r="D156" s="1203"/>
      <c r="E156" s="1201"/>
      <c r="F156" s="1201"/>
      <c r="G156" s="1201"/>
      <c r="H156" s="1201"/>
      <c r="I156" s="1201"/>
      <c r="J156" s="1201"/>
      <c r="K156" s="71"/>
      <c r="L156" s="1205"/>
      <c r="M156" s="1201"/>
      <c r="N156" s="1201"/>
      <c r="O156" s="1201"/>
      <c r="P156" s="1201"/>
      <c r="Q156" s="1201"/>
      <c r="R156" s="1201"/>
    </row>
    <row r="157" spans="1:27" s="22" customFormat="1" ht="12" customHeight="1">
      <c r="A157" s="31"/>
      <c r="B157" s="31"/>
      <c r="C157" s="18"/>
      <c r="D157" s="277"/>
      <c r="E157" s="25" t="s">
        <v>22</v>
      </c>
      <c r="F157" s="304" t="s">
        <v>23</v>
      </c>
      <c r="G157" s="277"/>
      <c r="H157" s="277"/>
      <c r="I157" s="277"/>
      <c r="J157" s="26"/>
      <c r="K157" s="31"/>
      <c r="L157" s="277"/>
      <c r="M157" s="25" t="s">
        <v>22</v>
      </c>
      <c r="N157" s="304" t="s">
        <v>25</v>
      </c>
      <c r="O157" s="277"/>
      <c r="P157" s="277"/>
      <c r="Q157" s="279"/>
      <c r="R157" s="26"/>
    </row>
    <row r="158" spans="1:27" ht="12" customHeight="1">
      <c r="B158" s="40" t="s">
        <v>287</v>
      </c>
      <c r="D158" s="287"/>
      <c r="E158" s="287"/>
      <c r="F158" s="287"/>
      <c r="G158" s="287"/>
      <c r="H158" s="287"/>
      <c r="I158" s="280"/>
      <c r="J158" s="280"/>
      <c r="L158" s="318"/>
      <c r="M158" s="318"/>
      <c r="N158" s="318"/>
      <c r="O158" s="318"/>
      <c r="P158" s="318"/>
      <c r="Q158" s="318"/>
    </row>
    <row r="159" spans="1:27" ht="12" customHeight="1">
      <c r="A159" s="55"/>
      <c r="B159" s="71" t="s">
        <v>305</v>
      </c>
      <c r="C159" s="18"/>
      <c r="D159" s="306">
        <v>93.3</v>
      </c>
      <c r="E159" s="306">
        <v>89.9</v>
      </c>
      <c r="F159" s="306">
        <v>84.4</v>
      </c>
      <c r="G159" s="306">
        <v>86.1</v>
      </c>
      <c r="H159" s="306">
        <v>78</v>
      </c>
      <c r="I159" s="306">
        <v>85.2</v>
      </c>
      <c r="J159" s="35">
        <v>4.9000000000000004</v>
      </c>
      <c r="K159" s="307"/>
      <c r="L159" s="306">
        <v>85.2</v>
      </c>
      <c r="M159" s="306">
        <v>90.3</v>
      </c>
      <c r="N159" s="306">
        <v>89.4</v>
      </c>
      <c r="O159" s="306">
        <v>89.5</v>
      </c>
      <c r="P159" s="306">
        <v>91.1</v>
      </c>
      <c r="Q159" s="306">
        <v>90</v>
      </c>
      <c r="R159" s="35">
        <v>1.3</v>
      </c>
    </row>
    <row r="160" spans="1:27" ht="12" customHeight="1">
      <c r="A160" s="55"/>
      <c r="B160" s="71" t="s">
        <v>306</v>
      </c>
      <c r="C160" s="18"/>
      <c r="D160" s="306">
        <v>3.1</v>
      </c>
      <c r="E160" s="306">
        <v>1.7</v>
      </c>
      <c r="F160" s="306">
        <v>1.8</v>
      </c>
      <c r="G160" s="306">
        <v>1.9</v>
      </c>
      <c r="H160" s="306">
        <v>1.1000000000000001</v>
      </c>
      <c r="I160" s="306">
        <v>1.8</v>
      </c>
      <c r="J160" s="35">
        <v>0.1</v>
      </c>
      <c r="K160" s="307"/>
      <c r="L160" s="306" t="s">
        <v>29</v>
      </c>
      <c r="M160" s="306">
        <v>1.4</v>
      </c>
      <c r="N160" s="306">
        <v>1</v>
      </c>
      <c r="O160" s="306">
        <v>1</v>
      </c>
      <c r="P160" s="306">
        <v>0.9</v>
      </c>
      <c r="Q160" s="306">
        <v>1</v>
      </c>
      <c r="R160" s="35" t="s">
        <v>29</v>
      </c>
    </row>
    <row r="161" spans="1:18" ht="12" customHeight="1">
      <c r="A161" s="55"/>
      <c r="B161" s="71" t="s">
        <v>307</v>
      </c>
      <c r="C161" s="18"/>
      <c r="D161" s="306">
        <v>2</v>
      </c>
      <c r="E161" s="306">
        <v>3.6</v>
      </c>
      <c r="F161" s="306">
        <v>5.8</v>
      </c>
      <c r="G161" s="306">
        <v>5.0999999999999996</v>
      </c>
      <c r="H161" s="306">
        <v>5.8</v>
      </c>
      <c r="I161" s="306">
        <v>5.2</v>
      </c>
      <c r="J161" s="35">
        <v>0.3</v>
      </c>
      <c r="K161" s="307"/>
      <c r="L161" s="306">
        <v>11.1</v>
      </c>
      <c r="M161" s="306">
        <v>4.8</v>
      </c>
      <c r="N161" s="306">
        <v>3.9</v>
      </c>
      <c r="O161" s="306">
        <v>4.2</v>
      </c>
      <c r="P161" s="306">
        <v>2.5</v>
      </c>
      <c r="Q161" s="306">
        <v>3.7</v>
      </c>
      <c r="R161" s="35">
        <v>0.1</v>
      </c>
    </row>
    <row r="162" spans="1:18" ht="12" customHeight="1">
      <c r="A162" s="55"/>
      <c r="B162" s="71" t="s">
        <v>308</v>
      </c>
      <c r="C162" s="18"/>
      <c r="D162" s="306" t="s">
        <v>29</v>
      </c>
      <c r="E162" s="306">
        <v>0.1</v>
      </c>
      <c r="F162" s="306">
        <v>0.4</v>
      </c>
      <c r="G162" s="306">
        <v>0.3</v>
      </c>
      <c r="H162" s="306">
        <v>1.1000000000000001</v>
      </c>
      <c r="I162" s="306">
        <v>0.4</v>
      </c>
      <c r="J162" s="35" t="s">
        <v>29</v>
      </c>
      <c r="K162" s="307"/>
      <c r="L162" s="306" t="s">
        <v>29</v>
      </c>
      <c r="M162" s="306" t="s">
        <v>29</v>
      </c>
      <c r="N162" s="306">
        <v>0.4</v>
      </c>
      <c r="O162" s="306">
        <v>0.3</v>
      </c>
      <c r="P162" s="306" t="s">
        <v>29</v>
      </c>
      <c r="Q162" s="306">
        <v>0.2</v>
      </c>
      <c r="R162" s="35" t="s">
        <v>29</v>
      </c>
    </row>
    <row r="163" spans="1:18" ht="12" customHeight="1">
      <c r="A163" s="55"/>
      <c r="B163" s="71" t="s">
        <v>309</v>
      </c>
      <c r="C163" s="18"/>
      <c r="D163" s="306" t="s">
        <v>29</v>
      </c>
      <c r="E163" s="306" t="s">
        <v>29</v>
      </c>
      <c r="F163" s="306">
        <v>0.2</v>
      </c>
      <c r="G163" s="306">
        <v>0.2</v>
      </c>
      <c r="H163" s="306">
        <v>0.5</v>
      </c>
      <c r="I163" s="306">
        <v>0.2</v>
      </c>
      <c r="J163" s="35" t="s">
        <v>29</v>
      </c>
      <c r="K163" s="307"/>
      <c r="L163" s="306" t="s">
        <v>29</v>
      </c>
      <c r="M163" s="306" t="s">
        <v>29</v>
      </c>
      <c r="N163" s="306" t="s">
        <v>29</v>
      </c>
      <c r="O163" s="306" t="s">
        <v>29</v>
      </c>
      <c r="P163" s="306" t="s">
        <v>29</v>
      </c>
      <c r="Q163" s="306" t="s">
        <v>29</v>
      </c>
      <c r="R163" s="35" t="s">
        <v>29</v>
      </c>
    </row>
    <row r="164" spans="1:18" ht="12" customHeight="1">
      <c r="A164" s="55"/>
      <c r="B164" s="71" t="s">
        <v>310</v>
      </c>
      <c r="C164" s="18"/>
      <c r="D164" s="306" t="s">
        <v>29</v>
      </c>
      <c r="E164" s="306">
        <v>0.4</v>
      </c>
      <c r="F164" s="306">
        <v>0.4</v>
      </c>
      <c r="G164" s="306">
        <v>0.4</v>
      </c>
      <c r="H164" s="306">
        <v>0.2</v>
      </c>
      <c r="I164" s="306">
        <v>0.3</v>
      </c>
      <c r="J164" s="35" t="s">
        <v>29</v>
      </c>
      <c r="K164" s="307"/>
      <c r="L164" s="306">
        <v>3.7</v>
      </c>
      <c r="M164" s="306" t="s">
        <v>29</v>
      </c>
      <c r="N164" s="306">
        <v>0.1</v>
      </c>
      <c r="O164" s="306">
        <v>0.2</v>
      </c>
      <c r="P164" s="306">
        <v>0.7</v>
      </c>
      <c r="Q164" s="306">
        <v>0.4</v>
      </c>
      <c r="R164" s="35" t="s">
        <v>29</v>
      </c>
    </row>
    <row r="165" spans="1:18" ht="12" customHeight="1">
      <c r="A165" s="55"/>
      <c r="B165" s="71" t="s">
        <v>311</v>
      </c>
      <c r="C165" s="18"/>
      <c r="D165" s="306">
        <v>0.2</v>
      </c>
      <c r="E165" s="306">
        <v>0.5</v>
      </c>
      <c r="F165" s="306">
        <v>0.4</v>
      </c>
      <c r="G165" s="306">
        <v>0.4</v>
      </c>
      <c r="H165" s="306">
        <v>1.1000000000000001</v>
      </c>
      <c r="I165" s="306">
        <v>0.5</v>
      </c>
      <c r="J165" s="35" t="s">
        <v>29</v>
      </c>
      <c r="K165" s="307" t="s">
        <v>29</v>
      </c>
      <c r="L165" s="306" t="s">
        <v>29</v>
      </c>
      <c r="M165" s="306" t="s">
        <v>29</v>
      </c>
      <c r="N165" s="306">
        <v>0.3</v>
      </c>
      <c r="O165" s="306">
        <v>0.2</v>
      </c>
      <c r="P165" s="306">
        <v>0.2</v>
      </c>
      <c r="Q165" s="306">
        <v>0.2</v>
      </c>
      <c r="R165" s="35" t="s">
        <v>29</v>
      </c>
    </row>
    <row r="166" spans="1:18" ht="12" customHeight="1">
      <c r="A166" s="55"/>
      <c r="B166" s="71" t="s">
        <v>312</v>
      </c>
      <c r="C166" s="18"/>
      <c r="D166" s="306">
        <v>0.2</v>
      </c>
      <c r="E166" s="306">
        <v>0.4</v>
      </c>
      <c r="F166" s="306">
        <v>1</v>
      </c>
      <c r="G166" s="306">
        <v>0.9</v>
      </c>
      <c r="H166" s="306">
        <v>0.6</v>
      </c>
      <c r="I166" s="306">
        <v>0.8</v>
      </c>
      <c r="J166" s="35" t="s">
        <v>29</v>
      </c>
      <c r="K166" s="307" t="s">
        <v>29</v>
      </c>
      <c r="L166" s="306" t="s">
        <v>29</v>
      </c>
      <c r="M166" s="306" t="s">
        <v>29</v>
      </c>
      <c r="N166" s="306">
        <v>1.1000000000000001</v>
      </c>
      <c r="O166" s="306">
        <v>0.9</v>
      </c>
      <c r="P166" s="306">
        <v>0.2</v>
      </c>
      <c r="Q166" s="306">
        <v>0.7</v>
      </c>
      <c r="R166" s="35" t="s">
        <v>29</v>
      </c>
    </row>
    <row r="167" spans="1:18" ht="12" customHeight="1">
      <c r="A167" s="55"/>
      <c r="B167" s="71" t="s">
        <v>313</v>
      </c>
      <c r="C167" s="18"/>
      <c r="D167" s="306" t="s">
        <v>29</v>
      </c>
      <c r="E167" s="306">
        <v>0.1</v>
      </c>
      <c r="F167" s="306">
        <v>0.8</v>
      </c>
      <c r="G167" s="306">
        <v>0.6</v>
      </c>
      <c r="H167" s="306">
        <v>0.8</v>
      </c>
      <c r="I167" s="306">
        <v>0.6</v>
      </c>
      <c r="J167" s="35" t="s">
        <v>29</v>
      </c>
      <c r="K167" s="307" t="s">
        <v>29</v>
      </c>
      <c r="L167" s="306" t="s">
        <v>29</v>
      </c>
      <c r="M167" s="306">
        <v>1.4</v>
      </c>
      <c r="N167" s="306">
        <v>0.6</v>
      </c>
      <c r="O167" s="306">
        <v>0.7</v>
      </c>
      <c r="P167" s="306">
        <v>0.2</v>
      </c>
      <c r="Q167" s="306">
        <v>0.6</v>
      </c>
      <c r="R167" s="35" t="s">
        <v>29</v>
      </c>
    </row>
    <row r="168" spans="1:18" ht="12" customHeight="1">
      <c r="A168" s="55"/>
      <c r="B168" s="71" t="s">
        <v>314</v>
      </c>
      <c r="C168" s="18"/>
      <c r="D168" s="306" t="s">
        <v>29</v>
      </c>
      <c r="E168" s="306" t="s">
        <v>29</v>
      </c>
      <c r="F168" s="306">
        <v>0.2</v>
      </c>
      <c r="G168" s="306">
        <v>0.1</v>
      </c>
      <c r="H168" s="306">
        <v>0.2</v>
      </c>
      <c r="I168" s="306">
        <v>0.1</v>
      </c>
      <c r="J168" s="35" t="s">
        <v>29</v>
      </c>
      <c r="K168" s="307" t="s">
        <v>29</v>
      </c>
      <c r="L168" s="306" t="s">
        <v>29</v>
      </c>
      <c r="M168" s="306" t="s">
        <v>29</v>
      </c>
      <c r="N168" s="306">
        <v>0.3</v>
      </c>
      <c r="O168" s="306">
        <v>0.2</v>
      </c>
      <c r="P168" s="306" t="s">
        <v>29</v>
      </c>
      <c r="Q168" s="306">
        <v>0.1</v>
      </c>
      <c r="R168" s="35" t="s">
        <v>29</v>
      </c>
    </row>
    <row r="169" spans="1:18" ht="12" customHeight="1">
      <c r="A169" s="55"/>
      <c r="B169" s="71" t="s">
        <v>315</v>
      </c>
      <c r="C169" s="18"/>
      <c r="D169" s="306">
        <v>0.2</v>
      </c>
      <c r="E169" s="306" t="s">
        <v>29</v>
      </c>
      <c r="F169" s="306">
        <v>0.5</v>
      </c>
      <c r="G169" s="306">
        <v>0.4</v>
      </c>
      <c r="H169" s="306">
        <v>0.5</v>
      </c>
      <c r="I169" s="306">
        <v>0.4</v>
      </c>
      <c r="J169" s="35" t="s">
        <v>29</v>
      </c>
      <c r="K169" s="307" t="s">
        <v>29</v>
      </c>
      <c r="L169" s="306" t="s">
        <v>29</v>
      </c>
      <c r="M169" s="306" t="s">
        <v>29</v>
      </c>
      <c r="N169" s="306">
        <v>0.4</v>
      </c>
      <c r="O169" s="306">
        <v>0.3</v>
      </c>
      <c r="P169" s="306">
        <v>0.2</v>
      </c>
      <c r="Q169" s="306">
        <v>0.3</v>
      </c>
      <c r="R169" s="35" t="s">
        <v>29</v>
      </c>
    </row>
    <row r="170" spans="1:18" ht="12" customHeight="1">
      <c r="A170" s="55"/>
      <c r="B170" s="71" t="s">
        <v>316</v>
      </c>
      <c r="C170" s="18"/>
      <c r="D170" s="306">
        <v>0.2</v>
      </c>
      <c r="E170" s="306">
        <v>1.1000000000000001</v>
      </c>
      <c r="F170" s="306">
        <v>1.6</v>
      </c>
      <c r="G170" s="306">
        <v>1.4</v>
      </c>
      <c r="H170" s="306">
        <v>5.5</v>
      </c>
      <c r="I170" s="306">
        <v>1.8</v>
      </c>
      <c r="J170" s="35">
        <v>0.1</v>
      </c>
      <c r="K170" s="307" t="s">
        <v>29</v>
      </c>
      <c r="L170" s="306" t="s">
        <v>29</v>
      </c>
      <c r="M170" s="306">
        <v>0.7</v>
      </c>
      <c r="N170" s="306">
        <v>0.9</v>
      </c>
      <c r="O170" s="306">
        <v>0.8</v>
      </c>
      <c r="P170" s="306">
        <v>0.9</v>
      </c>
      <c r="Q170" s="306">
        <v>0.9</v>
      </c>
      <c r="R170" s="35" t="s">
        <v>29</v>
      </c>
    </row>
    <row r="171" spans="1:18" ht="12" customHeight="1">
      <c r="A171" s="310"/>
      <c r="B171" s="71" t="s">
        <v>317</v>
      </c>
      <c r="C171" s="18"/>
      <c r="D171" s="306">
        <v>0.6</v>
      </c>
      <c r="E171" s="306">
        <v>1.1000000000000001</v>
      </c>
      <c r="F171" s="306">
        <v>1.5</v>
      </c>
      <c r="G171" s="306">
        <v>1.3</v>
      </c>
      <c r="H171" s="306">
        <v>3.1</v>
      </c>
      <c r="I171" s="306">
        <v>1.5</v>
      </c>
      <c r="J171" s="35">
        <v>0.1</v>
      </c>
      <c r="K171" s="307" t="s">
        <v>29</v>
      </c>
      <c r="L171" s="306" t="s">
        <v>29</v>
      </c>
      <c r="M171" s="306">
        <v>0.7</v>
      </c>
      <c r="N171" s="306">
        <v>0.5</v>
      </c>
      <c r="O171" s="306">
        <v>0.5</v>
      </c>
      <c r="P171" s="306">
        <v>0.2</v>
      </c>
      <c r="Q171" s="306">
        <v>0.4</v>
      </c>
      <c r="R171" s="35" t="s">
        <v>29</v>
      </c>
    </row>
    <row r="172" spans="1:18" ht="12" customHeight="1">
      <c r="A172" s="55"/>
      <c r="B172" s="71" t="s">
        <v>318</v>
      </c>
      <c r="C172" s="18"/>
      <c r="D172" s="306" t="s">
        <v>29</v>
      </c>
      <c r="E172" s="306">
        <v>0.4</v>
      </c>
      <c r="F172" s="306">
        <v>0.3</v>
      </c>
      <c r="G172" s="306">
        <v>0.3</v>
      </c>
      <c r="H172" s="306">
        <v>0.6</v>
      </c>
      <c r="I172" s="306">
        <v>0.3</v>
      </c>
      <c r="J172" s="35" t="s">
        <v>29</v>
      </c>
      <c r="K172" s="307" t="s">
        <v>29</v>
      </c>
      <c r="L172" s="306" t="s">
        <v>29</v>
      </c>
      <c r="M172" s="306">
        <v>0.7</v>
      </c>
      <c r="N172" s="306">
        <v>0.4</v>
      </c>
      <c r="O172" s="306">
        <v>0.4</v>
      </c>
      <c r="P172" s="306">
        <v>0.7</v>
      </c>
      <c r="Q172" s="306">
        <v>0.5</v>
      </c>
      <c r="R172" s="35" t="s">
        <v>29</v>
      </c>
    </row>
    <row r="173" spans="1:18" ht="12" customHeight="1">
      <c r="A173" s="55"/>
      <c r="B173" s="71" t="s">
        <v>319</v>
      </c>
      <c r="C173" s="18"/>
      <c r="D173" s="306" t="s">
        <v>29</v>
      </c>
      <c r="E173" s="306" t="s">
        <v>29</v>
      </c>
      <c r="F173" s="306">
        <v>0.1</v>
      </c>
      <c r="G173" s="306">
        <v>0.1</v>
      </c>
      <c r="H173" s="306" t="s">
        <v>29</v>
      </c>
      <c r="I173" s="306">
        <v>0.1</v>
      </c>
      <c r="J173" s="35" t="s">
        <v>29</v>
      </c>
      <c r="K173" s="307" t="s">
        <v>29</v>
      </c>
      <c r="L173" s="306" t="s">
        <v>29</v>
      </c>
      <c r="M173" s="306" t="s">
        <v>29</v>
      </c>
      <c r="N173" s="306">
        <v>0.1</v>
      </c>
      <c r="O173" s="306">
        <v>0.1</v>
      </c>
      <c r="P173" s="306" t="s">
        <v>29</v>
      </c>
      <c r="Q173" s="306">
        <v>0.1</v>
      </c>
      <c r="R173" s="35" t="s">
        <v>29</v>
      </c>
    </row>
    <row r="174" spans="1:18" ht="12" customHeight="1">
      <c r="A174" s="55"/>
      <c r="B174" s="71" t="s">
        <v>320</v>
      </c>
      <c r="C174" s="18"/>
      <c r="D174" s="306">
        <v>0.2</v>
      </c>
      <c r="E174" s="306">
        <v>0.6</v>
      </c>
      <c r="F174" s="306">
        <v>0.6</v>
      </c>
      <c r="G174" s="306">
        <v>0.5</v>
      </c>
      <c r="H174" s="306">
        <v>1.2</v>
      </c>
      <c r="I174" s="306">
        <v>0.6</v>
      </c>
      <c r="J174" s="35" t="s">
        <v>29</v>
      </c>
      <c r="K174" s="307" t="s">
        <v>29</v>
      </c>
      <c r="L174" s="306" t="s">
        <v>29</v>
      </c>
      <c r="M174" s="306" t="s">
        <v>29</v>
      </c>
      <c r="N174" s="306">
        <v>0.6</v>
      </c>
      <c r="O174" s="306">
        <v>0.5</v>
      </c>
      <c r="P174" s="306">
        <v>2.1</v>
      </c>
      <c r="Q174" s="306">
        <v>1</v>
      </c>
      <c r="R174" s="35" t="s">
        <v>29</v>
      </c>
    </row>
    <row r="175" spans="1:18" ht="12" customHeight="1">
      <c r="A175" s="55"/>
      <c r="B175" s="71" t="s">
        <v>321</v>
      </c>
      <c r="C175" s="18"/>
      <c r="D175" s="306">
        <v>96.8</v>
      </c>
      <c r="E175" s="306">
        <v>95.9</v>
      </c>
      <c r="F175" s="306">
        <v>92.8</v>
      </c>
      <c r="G175" s="306">
        <v>93.6</v>
      </c>
      <c r="H175" s="306">
        <v>92.1</v>
      </c>
      <c r="I175" s="306">
        <v>93.5</v>
      </c>
      <c r="J175" s="35">
        <v>5.8</v>
      </c>
      <c r="K175" s="307"/>
      <c r="L175" s="306">
        <v>96.4</v>
      </c>
      <c r="M175" s="306">
        <v>85.3</v>
      </c>
      <c r="N175" s="306">
        <v>77.599999999999994</v>
      </c>
      <c r="O175" s="306">
        <v>79.099999999999994</v>
      </c>
      <c r="P175" s="306">
        <v>78.599999999999994</v>
      </c>
      <c r="Q175" s="306">
        <v>79</v>
      </c>
      <c r="R175" s="35">
        <v>1.4</v>
      </c>
    </row>
    <row r="176" spans="1:18" ht="12" customHeight="1">
      <c r="A176" s="55"/>
      <c r="B176" s="71" t="s">
        <v>322</v>
      </c>
      <c r="C176" s="18"/>
      <c r="D176" s="306">
        <v>0.8</v>
      </c>
      <c r="E176" s="306">
        <v>0.5</v>
      </c>
      <c r="F176" s="306">
        <v>1</v>
      </c>
      <c r="G176" s="306">
        <v>0.9</v>
      </c>
      <c r="H176" s="306">
        <v>1</v>
      </c>
      <c r="I176" s="306">
        <v>0.9</v>
      </c>
      <c r="J176" s="35">
        <v>0.1</v>
      </c>
      <c r="K176" s="307"/>
      <c r="L176" s="306" t="s">
        <v>29</v>
      </c>
      <c r="M176" s="306">
        <v>0.6</v>
      </c>
      <c r="N176" s="306">
        <v>3.9</v>
      </c>
      <c r="O176" s="306">
        <v>3.4</v>
      </c>
      <c r="P176" s="306">
        <v>5.2</v>
      </c>
      <c r="Q176" s="306">
        <v>3.9</v>
      </c>
      <c r="R176" s="35">
        <v>0.1</v>
      </c>
    </row>
    <row r="177" spans="1:18" ht="12" customHeight="1">
      <c r="A177" s="55"/>
      <c r="B177" s="71" t="s">
        <v>323</v>
      </c>
      <c r="C177" s="18"/>
      <c r="D177" s="306">
        <v>2.4</v>
      </c>
      <c r="E177" s="306">
        <v>3.6</v>
      </c>
      <c r="F177" s="306">
        <v>6.2</v>
      </c>
      <c r="G177" s="306">
        <v>5.4</v>
      </c>
      <c r="H177" s="306">
        <v>6.9</v>
      </c>
      <c r="I177" s="306">
        <v>5.6</v>
      </c>
      <c r="J177" s="35">
        <v>0.3</v>
      </c>
      <c r="K177" s="307"/>
      <c r="L177" s="306">
        <v>3.6</v>
      </c>
      <c r="M177" s="306">
        <v>14.1</v>
      </c>
      <c r="N177" s="306">
        <v>18.5</v>
      </c>
      <c r="O177" s="306">
        <v>17.5</v>
      </c>
      <c r="P177" s="306">
        <v>16.2</v>
      </c>
      <c r="Q177" s="306">
        <v>17.100000000000001</v>
      </c>
      <c r="R177" s="35">
        <v>0.3</v>
      </c>
    </row>
    <row r="178" spans="1:18" s="22" customFormat="1" ht="12" customHeight="1">
      <c r="B178" s="34" t="s">
        <v>325</v>
      </c>
      <c r="C178" s="281"/>
      <c r="D178" s="35">
        <v>0.5</v>
      </c>
      <c r="E178" s="35">
        <v>0.8</v>
      </c>
      <c r="F178" s="35">
        <v>4.0999999999999996</v>
      </c>
      <c r="G178" s="35">
        <v>5.5</v>
      </c>
      <c r="H178" s="35">
        <v>0.7</v>
      </c>
      <c r="I178" s="35">
        <v>6.2</v>
      </c>
      <c r="J178" s="282"/>
      <c r="K178" s="307"/>
      <c r="L178" s="35" t="s">
        <v>29</v>
      </c>
      <c r="M178" s="35">
        <v>0.2</v>
      </c>
      <c r="N178" s="35">
        <v>1</v>
      </c>
      <c r="O178" s="35">
        <v>1.2</v>
      </c>
      <c r="P178" s="35">
        <v>0.6</v>
      </c>
      <c r="Q178" s="35">
        <v>1.8</v>
      </c>
      <c r="R178" s="282"/>
    </row>
    <row r="179" spans="1:18" ht="11.1" customHeight="1">
      <c r="A179" s="55"/>
      <c r="B179" s="34"/>
      <c r="C179" s="281"/>
      <c r="D179" s="290"/>
      <c r="E179" s="290"/>
      <c r="F179" s="290"/>
      <c r="G179" s="290"/>
      <c r="H179" s="290"/>
      <c r="I179" s="290"/>
      <c r="J179" s="282"/>
      <c r="K179" s="11"/>
      <c r="L179" s="307"/>
      <c r="M179" s="307"/>
      <c r="N179" s="307"/>
      <c r="O179" s="307"/>
      <c r="P179" s="307"/>
      <c r="Q179" s="307"/>
      <c r="R179" s="313"/>
    </row>
    <row r="180" spans="1:18" ht="12" customHeight="1">
      <c r="B180" s="40" t="s">
        <v>288</v>
      </c>
      <c r="D180" s="290"/>
      <c r="E180" s="290"/>
      <c r="F180" s="290"/>
      <c r="G180" s="290"/>
      <c r="H180" s="290"/>
      <c r="I180" s="290"/>
      <c r="J180" s="282"/>
      <c r="K180" s="11"/>
      <c r="L180" s="307"/>
      <c r="M180" s="307"/>
      <c r="N180" s="307"/>
      <c r="O180" s="307"/>
      <c r="P180" s="307"/>
      <c r="Q180" s="307"/>
      <c r="R180" s="313"/>
    </row>
    <row r="181" spans="1:18" ht="12" customHeight="1">
      <c r="A181" s="55"/>
      <c r="B181" s="71" t="s">
        <v>305</v>
      </c>
      <c r="C181" s="18"/>
      <c r="D181" s="306">
        <v>93.6</v>
      </c>
      <c r="E181" s="306">
        <v>92.6</v>
      </c>
      <c r="F181" s="306">
        <v>88.3</v>
      </c>
      <c r="G181" s="306">
        <v>89.2</v>
      </c>
      <c r="H181" s="306">
        <v>86.7</v>
      </c>
      <c r="I181" s="306">
        <v>89</v>
      </c>
      <c r="J181" s="35">
        <v>14.2</v>
      </c>
      <c r="K181" s="307"/>
      <c r="L181" s="306">
        <v>89.3</v>
      </c>
      <c r="M181" s="306">
        <v>90.9</v>
      </c>
      <c r="N181" s="306">
        <v>93.3</v>
      </c>
      <c r="O181" s="306">
        <v>92.9</v>
      </c>
      <c r="P181" s="306">
        <v>88.5</v>
      </c>
      <c r="Q181" s="306">
        <v>92.4</v>
      </c>
      <c r="R181" s="35">
        <v>5.0999999999999996</v>
      </c>
    </row>
    <row r="182" spans="1:18" ht="12" customHeight="1">
      <c r="A182" s="55"/>
      <c r="B182" s="71" t="s">
        <v>306</v>
      </c>
      <c r="C182" s="18"/>
      <c r="D182" s="306">
        <v>0.8</v>
      </c>
      <c r="E182" s="306">
        <v>1.4</v>
      </c>
      <c r="F182" s="306">
        <v>1.2</v>
      </c>
      <c r="G182" s="306">
        <v>1.2</v>
      </c>
      <c r="H182" s="306">
        <v>0.9</v>
      </c>
      <c r="I182" s="306">
        <v>1.2</v>
      </c>
      <c r="J182" s="35">
        <v>0.2</v>
      </c>
      <c r="K182" s="307"/>
      <c r="L182" s="306" t="s">
        <v>29</v>
      </c>
      <c r="M182" s="306">
        <v>1.7</v>
      </c>
      <c r="N182" s="306">
        <v>0.7</v>
      </c>
      <c r="O182" s="306">
        <v>0.8</v>
      </c>
      <c r="P182" s="306">
        <v>0.5</v>
      </c>
      <c r="Q182" s="306">
        <v>0.8</v>
      </c>
      <c r="R182" s="35" t="s">
        <v>29</v>
      </c>
    </row>
    <row r="183" spans="1:18" ht="12" customHeight="1">
      <c r="A183" s="55"/>
      <c r="B183" s="71" t="s">
        <v>307</v>
      </c>
      <c r="C183" s="18"/>
      <c r="D183" s="306">
        <v>2.1</v>
      </c>
      <c r="E183" s="306">
        <v>2.6</v>
      </c>
      <c r="F183" s="306">
        <v>5.2</v>
      </c>
      <c r="G183" s="306">
        <v>4.7</v>
      </c>
      <c r="H183" s="306">
        <v>4.2</v>
      </c>
      <c r="I183" s="306">
        <v>4.7</v>
      </c>
      <c r="J183" s="35">
        <v>0.7</v>
      </c>
      <c r="K183" s="307"/>
      <c r="L183" s="306">
        <v>3.6</v>
      </c>
      <c r="M183" s="306">
        <v>3</v>
      </c>
      <c r="N183" s="306">
        <v>2.9</v>
      </c>
      <c r="O183" s="306">
        <v>3</v>
      </c>
      <c r="P183" s="306">
        <v>5</v>
      </c>
      <c r="Q183" s="306">
        <v>3.2</v>
      </c>
      <c r="R183" s="35">
        <v>0.2</v>
      </c>
    </row>
    <row r="184" spans="1:18" ht="12" customHeight="1">
      <c r="A184" s="55"/>
      <c r="B184" s="71" t="s">
        <v>308</v>
      </c>
      <c r="C184" s="18"/>
      <c r="D184" s="306">
        <v>0.3</v>
      </c>
      <c r="E184" s="306">
        <v>0.1</v>
      </c>
      <c r="F184" s="306">
        <v>0.3</v>
      </c>
      <c r="G184" s="306">
        <v>0.3</v>
      </c>
      <c r="H184" s="306">
        <v>0.4</v>
      </c>
      <c r="I184" s="306">
        <v>0.3</v>
      </c>
      <c r="J184" s="35" t="s">
        <v>29</v>
      </c>
      <c r="K184" s="307"/>
      <c r="L184" s="306" t="s">
        <v>29</v>
      </c>
      <c r="M184" s="306" t="s">
        <v>29</v>
      </c>
      <c r="N184" s="306">
        <v>0.1</v>
      </c>
      <c r="O184" s="306">
        <v>0.1</v>
      </c>
      <c r="P184" s="306">
        <v>0.3</v>
      </c>
      <c r="Q184" s="306">
        <v>0.1</v>
      </c>
      <c r="R184" s="35" t="s">
        <v>29</v>
      </c>
    </row>
    <row r="185" spans="1:18" ht="12" customHeight="1">
      <c r="A185" s="55"/>
      <c r="B185" s="71" t="s">
        <v>309</v>
      </c>
      <c r="C185" s="18"/>
      <c r="D185" s="306">
        <v>0.1</v>
      </c>
      <c r="E185" s="306">
        <v>0.1</v>
      </c>
      <c r="F185" s="306">
        <v>0.1</v>
      </c>
      <c r="G185" s="306">
        <v>0.1</v>
      </c>
      <c r="H185" s="306" t="s">
        <v>29</v>
      </c>
      <c r="I185" s="306">
        <v>0.1</v>
      </c>
      <c r="J185" s="35" t="s">
        <v>29</v>
      </c>
      <c r="K185" s="307"/>
      <c r="L185" s="306">
        <v>1.8</v>
      </c>
      <c r="M185" s="306" t="s">
        <v>29</v>
      </c>
      <c r="N185" s="306">
        <v>0.1</v>
      </c>
      <c r="O185" s="306">
        <v>0.1</v>
      </c>
      <c r="P185" s="306">
        <v>0.2</v>
      </c>
      <c r="Q185" s="306">
        <v>0.1</v>
      </c>
      <c r="R185" s="35" t="s">
        <v>29</v>
      </c>
    </row>
    <row r="186" spans="1:18" ht="12" customHeight="1">
      <c r="A186" s="55"/>
      <c r="B186" s="71" t="s">
        <v>310</v>
      </c>
      <c r="C186" s="18"/>
      <c r="D186" s="306" t="s">
        <v>29</v>
      </c>
      <c r="E186" s="306">
        <v>0.2</v>
      </c>
      <c r="F186" s="306">
        <v>0.3</v>
      </c>
      <c r="G186" s="306">
        <v>0.2</v>
      </c>
      <c r="H186" s="306">
        <v>0.2</v>
      </c>
      <c r="I186" s="306">
        <v>0.2</v>
      </c>
      <c r="J186" s="35" t="s">
        <v>29</v>
      </c>
      <c r="K186" s="307"/>
      <c r="L186" s="306" t="s">
        <v>29</v>
      </c>
      <c r="M186" s="306">
        <v>0.3</v>
      </c>
      <c r="N186" s="306">
        <v>0.1</v>
      </c>
      <c r="O186" s="306">
        <v>0.2</v>
      </c>
      <c r="P186" s="306" t="s">
        <v>29</v>
      </c>
      <c r="Q186" s="306">
        <v>0.1</v>
      </c>
      <c r="R186" s="35" t="s">
        <v>29</v>
      </c>
    </row>
    <row r="187" spans="1:18" ht="12" customHeight="1">
      <c r="A187" s="55"/>
      <c r="B187" s="71" t="s">
        <v>311</v>
      </c>
      <c r="C187" s="18"/>
      <c r="D187" s="306">
        <v>0.3</v>
      </c>
      <c r="E187" s="306">
        <v>0.1</v>
      </c>
      <c r="F187" s="306">
        <v>0.3</v>
      </c>
      <c r="G187" s="306">
        <v>0.3</v>
      </c>
      <c r="H187" s="306">
        <v>0.9</v>
      </c>
      <c r="I187" s="306">
        <v>0.3</v>
      </c>
      <c r="J187" s="35">
        <v>0.1</v>
      </c>
      <c r="K187" s="307"/>
      <c r="L187" s="306" t="s">
        <v>29</v>
      </c>
      <c r="M187" s="306">
        <v>0.1</v>
      </c>
      <c r="N187" s="306">
        <v>0.1</v>
      </c>
      <c r="O187" s="306">
        <v>0.1</v>
      </c>
      <c r="P187" s="306" t="s">
        <v>29</v>
      </c>
      <c r="Q187" s="306">
        <v>0.1</v>
      </c>
      <c r="R187" s="35" t="s">
        <v>29</v>
      </c>
    </row>
    <row r="188" spans="1:18" ht="12" customHeight="1">
      <c r="A188" s="55"/>
      <c r="B188" s="71" t="s">
        <v>312</v>
      </c>
      <c r="C188" s="18"/>
      <c r="D188" s="306">
        <v>0.3</v>
      </c>
      <c r="E188" s="306">
        <v>0.5</v>
      </c>
      <c r="F188" s="306">
        <v>1</v>
      </c>
      <c r="G188" s="306">
        <v>0.9</v>
      </c>
      <c r="H188" s="306">
        <v>1.7</v>
      </c>
      <c r="I188" s="306">
        <v>0.9</v>
      </c>
      <c r="J188" s="35">
        <v>0.1</v>
      </c>
      <c r="K188" s="307"/>
      <c r="L188" s="306">
        <v>1.8</v>
      </c>
      <c r="M188" s="306">
        <v>1.6</v>
      </c>
      <c r="N188" s="306">
        <v>0.7</v>
      </c>
      <c r="O188" s="306">
        <v>0.9</v>
      </c>
      <c r="P188" s="306">
        <v>0.8</v>
      </c>
      <c r="Q188" s="306">
        <v>0.9</v>
      </c>
      <c r="R188" s="35" t="s">
        <v>29</v>
      </c>
    </row>
    <row r="189" spans="1:18" ht="12" customHeight="1">
      <c r="A189" s="55"/>
      <c r="B189" s="71" t="s">
        <v>313</v>
      </c>
      <c r="C189" s="18"/>
      <c r="D189" s="306">
        <v>0.3</v>
      </c>
      <c r="E189" s="306">
        <v>0.1</v>
      </c>
      <c r="F189" s="306">
        <v>0.3</v>
      </c>
      <c r="G189" s="306">
        <v>0.3</v>
      </c>
      <c r="H189" s="306">
        <v>0.7</v>
      </c>
      <c r="I189" s="306">
        <v>0.3</v>
      </c>
      <c r="J189" s="35">
        <v>0.1</v>
      </c>
      <c r="K189" s="307"/>
      <c r="L189" s="306" t="s">
        <v>29</v>
      </c>
      <c r="M189" s="306">
        <v>0.6</v>
      </c>
      <c r="N189" s="306">
        <v>0.3</v>
      </c>
      <c r="O189" s="306">
        <v>0.4</v>
      </c>
      <c r="P189" s="306">
        <v>0.5</v>
      </c>
      <c r="Q189" s="306">
        <v>0.4</v>
      </c>
      <c r="R189" s="35" t="s">
        <v>29</v>
      </c>
    </row>
    <row r="190" spans="1:18" ht="12" customHeight="1">
      <c r="A190" s="55"/>
      <c r="B190" s="71" t="s">
        <v>314</v>
      </c>
      <c r="C190" s="18"/>
      <c r="D190" s="306" t="s">
        <v>29</v>
      </c>
      <c r="E190" s="306">
        <v>0.1</v>
      </c>
      <c r="F190" s="306">
        <v>0.1</v>
      </c>
      <c r="G190" s="306">
        <v>0.1</v>
      </c>
      <c r="H190" s="306" t="s">
        <v>29</v>
      </c>
      <c r="I190" s="306">
        <v>0.1</v>
      </c>
      <c r="J190" s="35" t="s">
        <v>29</v>
      </c>
      <c r="K190" s="307"/>
      <c r="L190" s="306" t="s">
        <v>29</v>
      </c>
      <c r="M190" s="306" t="s">
        <v>29</v>
      </c>
      <c r="N190" s="306" t="s">
        <v>29</v>
      </c>
      <c r="O190" s="306">
        <v>0</v>
      </c>
      <c r="P190" s="306">
        <v>0.3</v>
      </c>
      <c r="Q190" s="306" t="s">
        <v>29</v>
      </c>
      <c r="R190" s="35" t="s">
        <v>29</v>
      </c>
    </row>
    <row r="191" spans="1:18" ht="12" customHeight="1">
      <c r="A191" s="55"/>
      <c r="B191" s="71" t="s">
        <v>315</v>
      </c>
      <c r="C191" s="18"/>
      <c r="D191" s="306">
        <v>0.5</v>
      </c>
      <c r="E191" s="306">
        <v>0.1</v>
      </c>
      <c r="F191" s="306">
        <v>0.4</v>
      </c>
      <c r="G191" s="306">
        <v>0.4</v>
      </c>
      <c r="H191" s="306">
        <v>0.3</v>
      </c>
      <c r="I191" s="306">
        <v>0.4</v>
      </c>
      <c r="J191" s="35">
        <v>0.1</v>
      </c>
      <c r="K191" s="307"/>
      <c r="L191" s="306" t="s">
        <v>29</v>
      </c>
      <c r="M191" s="306">
        <v>0.1</v>
      </c>
      <c r="N191" s="306">
        <v>0.1</v>
      </c>
      <c r="O191" s="306">
        <v>0.1</v>
      </c>
      <c r="P191" s="306">
        <v>0.3</v>
      </c>
      <c r="Q191" s="306">
        <v>0.1</v>
      </c>
      <c r="R191" s="35" t="s">
        <v>29</v>
      </c>
    </row>
    <row r="192" spans="1:18" ht="12" customHeight="1">
      <c r="A192" s="55"/>
      <c r="B192" s="71" t="s">
        <v>316</v>
      </c>
      <c r="C192" s="18"/>
      <c r="D192" s="306">
        <v>0.8</v>
      </c>
      <c r="E192" s="306">
        <v>1.2</v>
      </c>
      <c r="F192" s="306">
        <v>1.1000000000000001</v>
      </c>
      <c r="G192" s="306">
        <v>1.1000000000000001</v>
      </c>
      <c r="H192" s="306">
        <v>1.9</v>
      </c>
      <c r="I192" s="306">
        <v>1.2</v>
      </c>
      <c r="J192" s="35">
        <v>0.2</v>
      </c>
      <c r="K192" s="307"/>
      <c r="L192" s="306">
        <v>1.8</v>
      </c>
      <c r="M192" s="306">
        <v>0.4</v>
      </c>
      <c r="N192" s="306">
        <v>0.6</v>
      </c>
      <c r="O192" s="306">
        <v>0.6</v>
      </c>
      <c r="P192" s="306">
        <v>0.6</v>
      </c>
      <c r="Q192" s="306">
        <v>0.6</v>
      </c>
      <c r="R192" s="35" t="s">
        <v>29</v>
      </c>
    </row>
    <row r="193" spans="1:18" ht="12" customHeight="1">
      <c r="A193" s="55"/>
      <c r="B193" s="71" t="s">
        <v>317</v>
      </c>
      <c r="C193" s="18"/>
      <c r="D193" s="306">
        <v>0.5</v>
      </c>
      <c r="E193" s="306">
        <v>0.3</v>
      </c>
      <c r="F193" s="306">
        <v>0.5</v>
      </c>
      <c r="G193" s="306">
        <v>0.5</v>
      </c>
      <c r="H193" s="306">
        <v>1.1000000000000001</v>
      </c>
      <c r="I193" s="306">
        <v>0.5</v>
      </c>
      <c r="J193" s="35">
        <v>0.1</v>
      </c>
      <c r="K193" s="307"/>
      <c r="L193" s="306" t="s">
        <v>29</v>
      </c>
      <c r="M193" s="306" t="s">
        <v>29</v>
      </c>
      <c r="N193" s="306">
        <v>0.1</v>
      </c>
      <c r="O193" s="306">
        <v>0.1</v>
      </c>
      <c r="P193" s="306">
        <v>0.5</v>
      </c>
      <c r="Q193" s="306">
        <v>0.1</v>
      </c>
      <c r="R193" s="35" t="s">
        <v>29</v>
      </c>
    </row>
    <row r="194" spans="1:18" ht="12" customHeight="1">
      <c r="A194" s="55"/>
      <c r="B194" s="71" t="s">
        <v>318</v>
      </c>
      <c r="C194" s="18"/>
      <c r="D194" s="306">
        <v>0.1</v>
      </c>
      <c r="E194" s="306">
        <v>0.3</v>
      </c>
      <c r="F194" s="306">
        <v>0.3</v>
      </c>
      <c r="G194" s="306">
        <v>0.3</v>
      </c>
      <c r="H194" s="306">
        <v>0.4</v>
      </c>
      <c r="I194" s="306">
        <v>0.3</v>
      </c>
      <c r="J194" s="35" t="s">
        <v>29</v>
      </c>
      <c r="K194" s="307"/>
      <c r="L194" s="306">
        <v>1.8</v>
      </c>
      <c r="M194" s="306">
        <v>0.3</v>
      </c>
      <c r="N194" s="306">
        <v>0.1</v>
      </c>
      <c r="O194" s="306">
        <v>0.2</v>
      </c>
      <c r="P194" s="306">
        <v>0.2</v>
      </c>
      <c r="Q194" s="306">
        <v>0.2</v>
      </c>
      <c r="R194" s="35" t="s">
        <v>29</v>
      </c>
    </row>
    <row r="195" spans="1:18" ht="12" customHeight="1">
      <c r="A195" s="55"/>
      <c r="B195" s="71" t="s">
        <v>319</v>
      </c>
      <c r="C195" s="18"/>
      <c r="D195" s="306" t="s">
        <v>29</v>
      </c>
      <c r="E195" s="306">
        <v>0.1</v>
      </c>
      <c r="F195" s="306">
        <v>0.2</v>
      </c>
      <c r="G195" s="306">
        <v>0.1</v>
      </c>
      <c r="H195" s="306">
        <v>0.1</v>
      </c>
      <c r="I195" s="306">
        <v>0.1</v>
      </c>
      <c r="J195" s="35" t="s">
        <v>29</v>
      </c>
      <c r="K195" s="307"/>
      <c r="L195" s="306" t="s">
        <v>29</v>
      </c>
      <c r="M195" s="306" t="s">
        <v>29</v>
      </c>
      <c r="N195" s="306">
        <v>0.1</v>
      </c>
      <c r="O195" s="306">
        <v>0.1</v>
      </c>
      <c r="P195" s="306">
        <v>0.6</v>
      </c>
      <c r="Q195" s="306">
        <v>0.1</v>
      </c>
      <c r="R195" s="35" t="s">
        <v>29</v>
      </c>
    </row>
    <row r="196" spans="1:18" ht="12" customHeight="1">
      <c r="A196" s="55"/>
      <c r="B196" s="71" t="s">
        <v>320</v>
      </c>
      <c r="C196" s="18"/>
      <c r="D196" s="306">
        <v>0.3</v>
      </c>
      <c r="E196" s="306">
        <v>0.4</v>
      </c>
      <c r="F196" s="306">
        <v>0.5</v>
      </c>
      <c r="G196" s="306">
        <v>0.4</v>
      </c>
      <c r="H196" s="306">
        <v>0.6</v>
      </c>
      <c r="I196" s="306">
        <v>0.4</v>
      </c>
      <c r="J196" s="35">
        <v>0.1</v>
      </c>
      <c r="K196" s="307"/>
      <c r="L196" s="306" t="s">
        <v>29</v>
      </c>
      <c r="M196" s="306">
        <v>0.9</v>
      </c>
      <c r="N196" s="306">
        <v>0.4</v>
      </c>
      <c r="O196" s="306">
        <v>0.5</v>
      </c>
      <c r="P196" s="306">
        <v>1.8</v>
      </c>
      <c r="Q196" s="306">
        <v>0.6</v>
      </c>
      <c r="R196" s="35" t="s">
        <v>29</v>
      </c>
    </row>
    <row r="197" spans="1:18" ht="12" customHeight="1">
      <c r="A197" s="55"/>
      <c r="B197" s="71" t="s">
        <v>321</v>
      </c>
      <c r="C197" s="18"/>
      <c r="D197" s="306">
        <v>95.5</v>
      </c>
      <c r="E197" s="306">
        <v>96.7</v>
      </c>
      <c r="F197" s="306">
        <v>94.5</v>
      </c>
      <c r="G197" s="306">
        <v>94.8</v>
      </c>
      <c r="H197" s="306">
        <v>94.1</v>
      </c>
      <c r="I197" s="306">
        <v>94.8</v>
      </c>
      <c r="J197" s="35">
        <v>16</v>
      </c>
      <c r="K197" s="307"/>
      <c r="L197" s="306">
        <v>88.9</v>
      </c>
      <c r="M197" s="306">
        <v>85.9</v>
      </c>
      <c r="N197" s="306">
        <v>82</v>
      </c>
      <c r="O197" s="306">
        <v>82.6</v>
      </c>
      <c r="P197" s="306">
        <v>83.3</v>
      </c>
      <c r="Q197" s="306">
        <v>82.7</v>
      </c>
      <c r="R197" s="35">
        <v>5.5</v>
      </c>
    </row>
    <row r="198" spans="1:18" ht="12" customHeight="1">
      <c r="A198" s="55"/>
      <c r="B198" s="71" t="s">
        <v>322</v>
      </c>
      <c r="C198" s="18"/>
      <c r="D198" s="306">
        <v>0.5</v>
      </c>
      <c r="E198" s="306">
        <v>1</v>
      </c>
      <c r="F198" s="306">
        <v>0.9</v>
      </c>
      <c r="G198" s="306">
        <v>0.9</v>
      </c>
      <c r="H198" s="306">
        <v>0.8</v>
      </c>
      <c r="I198" s="306">
        <v>0.9</v>
      </c>
      <c r="J198" s="35">
        <v>0.1</v>
      </c>
      <c r="K198" s="307"/>
      <c r="L198" s="306">
        <v>1.6</v>
      </c>
      <c r="M198" s="306">
        <v>2.6</v>
      </c>
      <c r="N198" s="306">
        <v>6</v>
      </c>
      <c r="O198" s="306">
        <v>5.5</v>
      </c>
      <c r="P198" s="306">
        <v>4.5</v>
      </c>
      <c r="Q198" s="306">
        <v>5.4</v>
      </c>
      <c r="R198" s="35">
        <v>0.4</v>
      </c>
    </row>
    <row r="199" spans="1:18" ht="12" customHeight="1">
      <c r="A199" s="55"/>
      <c r="B199" s="71" t="s">
        <v>323</v>
      </c>
      <c r="C199" s="18"/>
      <c r="D199" s="306">
        <v>3.9</v>
      </c>
      <c r="E199" s="306">
        <v>2.4</v>
      </c>
      <c r="F199" s="306">
        <v>4.5999999999999996</v>
      </c>
      <c r="G199" s="306">
        <v>4.3</v>
      </c>
      <c r="H199" s="306">
        <v>5</v>
      </c>
      <c r="I199" s="306">
        <v>4.3</v>
      </c>
      <c r="J199" s="35">
        <v>0.7</v>
      </c>
      <c r="K199" s="307"/>
      <c r="L199" s="306">
        <v>9.5</v>
      </c>
      <c r="M199" s="306">
        <v>11.5</v>
      </c>
      <c r="N199" s="306">
        <v>12</v>
      </c>
      <c r="O199" s="306">
        <v>11.9</v>
      </c>
      <c r="P199" s="306">
        <v>12.2</v>
      </c>
      <c r="Q199" s="306">
        <v>11.9</v>
      </c>
      <c r="R199" s="35">
        <v>0.8</v>
      </c>
    </row>
    <row r="200" spans="1:18" s="22" customFormat="1" ht="12" customHeight="1">
      <c r="B200" s="34" t="s">
        <v>327</v>
      </c>
      <c r="C200" s="281"/>
      <c r="D200" s="35">
        <v>0.8</v>
      </c>
      <c r="E200" s="35">
        <v>2</v>
      </c>
      <c r="F200" s="35">
        <v>12.7</v>
      </c>
      <c r="G200" s="35">
        <v>15.5</v>
      </c>
      <c r="H200" s="35">
        <v>1.3</v>
      </c>
      <c r="I200" s="35">
        <v>16.8</v>
      </c>
      <c r="J200" s="282"/>
      <c r="K200" s="307"/>
      <c r="L200" s="35">
        <v>0.1</v>
      </c>
      <c r="M200" s="35">
        <v>0.8</v>
      </c>
      <c r="N200" s="35">
        <v>5</v>
      </c>
      <c r="O200" s="35">
        <v>5.8</v>
      </c>
      <c r="P200" s="35">
        <v>0.8</v>
      </c>
      <c r="Q200" s="35">
        <v>6.6</v>
      </c>
      <c r="R200" s="282"/>
    </row>
    <row r="201" spans="1:18" ht="11.1" customHeight="1">
      <c r="A201" s="55"/>
      <c r="B201" s="34"/>
      <c r="C201" s="281"/>
      <c r="D201" s="290"/>
      <c r="E201" s="290"/>
      <c r="F201" s="290"/>
      <c r="G201" s="290"/>
      <c r="H201" s="290"/>
      <c r="I201" s="290"/>
      <c r="J201" s="282"/>
      <c r="K201" s="11"/>
      <c r="L201" s="282"/>
      <c r="M201" s="282"/>
      <c r="N201" s="282"/>
      <c r="O201" s="282"/>
      <c r="P201" s="282"/>
      <c r="Q201" s="282"/>
      <c r="R201" s="282"/>
    </row>
    <row r="202" spans="1:18" ht="11.1" customHeight="1">
      <c r="B202" s="40" t="s">
        <v>289</v>
      </c>
      <c r="C202" s="4">
        <v>7</v>
      </c>
      <c r="D202" s="290"/>
      <c r="E202" s="290"/>
      <c r="F202" s="290"/>
      <c r="G202" s="290"/>
      <c r="H202" s="290"/>
      <c r="I202" s="290"/>
      <c r="J202" s="282"/>
      <c r="K202" s="11"/>
      <c r="L202" s="282"/>
      <c r="M202" s="282"/>
      <c r="N202" s="282"/>
      <c r="O202" s="282"/>
      <c r="P202" s="282"/>
      <c r="Q202" s="282"/>
      <c r="R202" s="282"/>
    </row>
    <row r="203" spans="1:18" ht="12" customHeight="1">
      <c r="A203" s="55"/>
      <c r="B203" s="71" t="s">
        <v>305</v>
      </c>
      <c r="C203" s="18"/>
      <c r="D203" s="306">
        <v>93.5</v>
      </c>
      <c r="E203" s="306">
        <v>91.8</v>
      </c>
      <c r="F203" s="306">
        <v>87.4</v>
      </c>
      <c r="G203" s="306">
        <v>88.4</v>
      </c>
      <c r="H203" s="306">
        <v>83.7</v>
      </c>
      <c r="I203" s="306">
        <v>88</v>
      </c>
      <c r="J203" s="35">
        <v>19.100000000000001</v>
      </c>
      <c r="K203" s="307"/>
      <c r="L203" s="306">
        <v>88</v>
      </c>
      <c r="M203" s="306">
        <v>90.8</v>
      </c>
      <c r="N203" s="306">
        <v>92.7</v>
      </c>
      <c r="O203" s="306">
        <v>92.3</v>
      </c>
      <c r="P203" s="306">
        <v>89.6</v>
      </c>
      <c r="Q203" s="306">
        <v>91.9</v>
      </c>
      <c r="R203" s="35">
        <v>6.3</v>
      </c>
    </row>
    <row r="204" spans="1:18" ht="12" customHeight="1">
      <c r="A204" s="55"/>
      <c r="B204" s="71" t="s">
        <v>306</v>
      </c>
      <c r="C204" s="18"/>
      <c r="D204" s="306">
        <v>1.7</v>
      </c>
      <c r="E204" s="306">
        <v>1.5</v>
      </c>
      <c r="F204" s="306">
        <v>1.4</v>
      </c>
      <c r="G204" s="306">
        <v>1.4</v>
      </c>
      <c r="H204" s="306">
        <v>1</v>
      </c>
      <c r="I204" s="306">
        <v>1.4</v>
      </c>
      <c r="J204" s="35">
        <v>0.3</v>
      </c>
      <c r="K204" s="307"/>
      <c r="L204" s="306" t="s">
        <v>29</v>
      </c>
      <c r="M204" s="306">
        <v>1.7</v>
      </c>
      <c r="N204" s="306">
        <v>0.7</v>
      </c>
      <c r="O204" s="306">
        <v>0.8</v>
      </c>
      <c r="P204" s="306">
        <v>0.6</v>
      </c>
      <c r="Q204" s="306">
        <v>0.8</v>
      </c>
      <c r="R204" s="35">
        <v>0.1</v>
      </c>
    </row>
    <row r="205" spans="1:18" ht="12" customHeight="1">
      <c r="A205" s="55"/>
      <c r="B205" s="71" t="s">
        <v>307</v>
      </c>
      <c r="C205" s="18"/>
      <c r="D205" s="306">
        <v>2.1</v>
      </c>
      <c r="E205" s="306">
        <v>2.9</v>
      </c>
      <c r="F205" s="306">
        <v>5.3</v>
      </c>
      <c r="G205" s="306">
        <v>4.8</v>
      </c>
      <c r="H205" s="306">
        <v>4.7</v>
      </c>
      <c r="I205" s="306">
        <v>4.8</v>
      </c>
      <c r="J205" s="35">
        <v>1</v>
      </c>
      <c r="K205" s="307"/>
      <c r="L205" s="306">
        <v>6</v>
      </c>
      <c r="M205" s="306">
        <v>3.3</v>
      </c>
      <c r="N205" s="306">
        <v>3.1</v>
      </c>
      <c r="O205" s="306">
        <v>3.2</v>
      </c>
      <c r="P205" s="306">
        <v>4</v>
      </c>
      <c r="Q205" s="306">
        <v>3.3</v>
      </c>
      <c r="R205" s="35">
        <v>0.2</v>
      </c>
    </row>
    <row r="206" spans="1:18" ht="12" customHeight="1">
      <c r="A206" s="55"/>
      <c r="B206" s="71" t="s">
        <v>308</v>
      </c>
      <c r="C206" s="18"/>
      <c r="D206" s="306">
        <v>0.2</v>
      </c>
      <c r="E206" s="306">
        <v>0.1</v>
      </c>
      <c r="F206" s="306">
        <v>0.3</v>
      </c>
      <c r="G206" s="306">
        <v>0.3</v>
      </c>
      <c r="H206" s="306">
        <v>0.6</v>
      </c>
      <c r="I206" s="306">
        <v>0.3</v>
      </c>
      <c r="J206" s="35">
        <v>0.1</v>
      </c>
      <c r="K206" s="307"/>
      <c r="L206" s="306" t="s">
        <v>29</v>
      </c>
      <c r="M206" s="306" t="s">
        <v>29</v>
      </c>
      <c r="N206" s="306">
        <v>0.2</v>
      </c>
      <c r="O206" s="306">
        <v>0.2</v>
      </c>
      <c r="P206" s="306">
        <v>0.2</v>
      </c>
      <c r="Q206" s="306">
        <v>0.2</v>
      </c>
      <c r="R206" s="35" t="s">
        <v>29</v>
      </c>
    </row>
    <row r="207" spans="1:18" ht="12" customHeight="1">
      <c r="A207" s="55"/>
      <c r="B207" s="71" t="s">
        <v>309</v>
      </c>
      <c r="C207" s="18"/>
      <c r="D207" s="306">
        <v>0.1</v>
      </c>
      <c r="E207" s="306" t="s">
        <v>29</v>
      </c>
      <c r="F207" s="306">
        <v>0.1</v>
      </c>
      <c r="G207" s="306">
        <v>0.1</v>
      </c>
      <c r="H207" s="306">
        <v>0.2</v>
      </c>
      <c r="I207" s="306">
        <v>0.1</v>
      </c>
      <c r="J207" s="35" t="s">
        <v>29</v>
      </c>
      <c r="K207" s="307"/>
      <c r="L207" s="306">
        <v>1.2</v>
      </c>
      <c r="M207" s="306" t="s">
        <v>29</v>
      </c>
      <c r="N207" s="306">
        <v>0.1</v>
      </c>
      <c r="O207" s="306">
        <v>0.1</v>
      </c>
      <c r="P207" s="306">
        <v>0.1</v>
      </c>
      <c r="Q207" s="306">
        <v>0.1</v>
      </c>
      <c r="R207" s="35" t="s">
        <v>29</v>
      </c>
    </row>
    <row r="208" spans="1:18" ht="12" customHeight="1">
      <c r="A208" s="55"/>
      <c r="B208" s="71" t="s">
        <v>310</v>
      </c>
      <c r="C208" s="18"/>
      <c r="D208" s="306" t="s">
        <v>29</v>
      </c>
      <c r="E208" s="306">
        <v>0.2</v>
      </c>
      <c r="F208" s="306">
        <v>0.3</v>
      </c>
      <c r="G208" s="306">
        <v>0.3</v>
      </c>
      <c r="H208" s="306">
        <v>0.2</v>
      </c>
      <c r="I208" s="306">
        <v>0.2</v>
      </c>
      <c r="J208" s="35">
        <v>0.1</v>
      </c>
      <c r="K208" s="307"/>
      <c r="L208" s="306">
        <v>1.2</v>
      </c>
      <c r="M208" s="306">
        <v>0.2</v>
      </c>
      <c r="N208" s="306">
        <v>0.1</v>
      </c>
      <c r="O208" s="306">
        <v>0.2</v>
      </c>
      <c r="P208" s="306">
        <v>0.3</v>
      </c>
      <c r="Q208" s="306">
        <v>0.2</v>
      </c>
      <c r="R208" s="35" t="s">
        <v>29</v>
      </c>
    </row>
    <row r="209" spans="1:18" ht="12" customHeight="1">
      <c r="A209" s="55"/>
      <c r="B209" s="71" t="s">
        <v>311</v>
      </c>
      <c r="C209" s="18"/>
      <c r="D209" s="306">
        <v>0.2</v>
      </c>
      <c r="E209" s="306">
        <v>0.2</v>
      </c>
      <c r="F209" s="306">
        <v>0.4</v>
      </c>
      <c r="G209" s="306">
        <v>0.3</v>
      </c>
      <c r="H209" s="306">
        <v>0.9</v>
      </c>
      <c r="I209" s="306">
        <v>0.4</v>
      </c>
      <c r="J209" s="35">
        <v>0.1</v>
      </c>
      <c r="K209" s="307"/>
      <c r="L209" s="306" t="s">
        <v>29</v>
      </c>
      <c r="M209" s="306">
        <v>0.1</v>
      </c>
      <c r="N209" s="306">
        <v>0.2</v>
      </c>
      <c r="O209" s="306">
        <v>0.2</v>
      </c>
      <c r="P209" s="306">
        <v>0.1</v>
      </c>
      <c r="Q209" s="306">
        <v>0.1</v>
      </c>
      <c r="R209" s="35" t="s">
        <v>29</v>
      </c>
    </row>
    <row r="210" spans="1:18" ht="12" customHeight="1">
      <c r="A210" s="55"/>
      <c r="B210" s="71" t="s">
        <v>312</v>
      </c>
      <c r="C210" s="18"/>
      <c r="D210" s="306">
        <v>0.2</v>
      </c>
      <c r="E210" s="306">
        <v>0.5</v>
      </c>
      <c r="F210" s="306">
        <v>1</v>
      </c>
      <c r="G210" s="306">
        <v>0.9</v>
      </c>
      <c r="H210" s="306">
        <v>1.3</v>
      </c>
      <c r="I210" s="306">
        <v>0.9</v>
      </c>
      <c r="J210" s="35">
        <v>0.2</v>
      </c>
      <c r="K210" s="307"/>
      <c r="L210" s="306">
        <v>1.2</v>
      </c>
      <c r="M210" s="306">
        <v>1.3</v>
      </c>
      <c r="N210" s="306">
        <v>0.8</v>
      </c>
      <c r="O210" s="306">
        <v>0.9</v>
      </c>
      <c r="P210" s="306">
        <v>0.5</v>
      </c>
      <c r="Q210" s="306">
        <v>0.8</v>
      </c>
      <c r="R210" s="35">
        <v>0.1</v>
      </c>
    </row>
    <row r="211" spans="1:18" ht="12" customHeight="1">
      <c r="A211" s="55"/>
      <c r="B211" s="71" t="s">
        <v>313</v>
      </c>
      <c r="C211" s="18"/>
      <c r="D211" s="306">
        <v>0.2</v>
      </c>
      <c r="E211" s="306">
        <v>0.1</v>
      </c>
      <c r="F211" s="306">
        <v>0.4</v>
      </c>
      <c r="G211" s="306">
        <v>0.4</v>
      </c>
      <c r="H211" s="306">
        <v>0.7</v>
      </c>
      <c r="I211" s="306">
        <v>0.4</v>
      </c>
      <c r="J211" s="35">
        <v>0.1</v>
      </c>
      <c r="K211" s="307"/>
      <c r="L211" s="306" t="s">
        <v>29</v>
      </c>
      <c r="M211" s="306">
        <v>0.7</v>
      </c>
      <c r="N211" s="306">
        <v>0.4</v>
      </c>
      <c r="O211" s="306">
        <v>0.4</v>
      </c>
      <c r="P211" s="306">
        <v>0.4</v>
      </c>
      <c r="Q211" s="306">
        <v>0.4</v>
      </c>
      <c r="R211" s="35" t="s">
        <v>29</v>
      </c>
    </row>
    <row r="212" spans="1:18" ht="12" customHeight="1">
      <c r="A212" s="55"/>
      <c r="B212" s="71" t="s">
        <v>314</v>
      </c>
      <c r="C212" s="18"/>
      <c r="D212" s="306" t="s">
        <v>29</v>
      </c>
      <c r="E212" s="306" t="s">
        <v>29</v>
      </c>
      <c r="F212" s="306">
        <v>0.1</v>
      </c>
      <c r="G212" s="306">
        <v>0.1</v>
      </c>
      <c r="H212" s="306">
        <v>0.1</v>
      </c>
      <c r="I212" s="306">
        <v>0.1</v>
      </c>
      <c r="J212" s="35" t="s">
        <v>29</v>
      </c>
      <c r="K212" s="307"/>
      <c r="L212" s="306" t="s">
        <v>29</v>
      </c>
      <c r="M212" s="306" t="s">
        <v>29</v>
      </c>
      <c r="N212" s="306" t="s">
        <v>29</v>
      </c>
      <c r="O212" s="306" t="s">
        <v>29</v>
      </c>
      <c r="P212" s="306">
        <v>0.2</v>
      </c>
      <c r="Q212" s="306">
        <v>0.1</v>
      </c>
      <c r="R212" s="35" t="s">
        <v>29</v>
      </c>
    </row>
    <row r="213" spans="1:18" ht="12" customHeight="1">
      <c r="A213" s="55"/>
      <c r="B213" s="71" t="s">
        <v>315</v>
      </c>
      <c r="C213" s="18"/>
      <c r="D213" s="306">
        <v>0.4</v>
      </c>
      <c r="E213" s="306">
        <v>0.1</v>
      </c>
      <c r="F213" s="306">
        <v>0.4</v>
      </c>
      <c r="G213" s="306">
        <v>0.4</v>
      </c>
      <c r="H213" s="306">
        <v>0.4</v>
      </c>
      <c r="I213" s="306">
        <v>0.4</v>
      </c>
      <c r="J213" s="35">
        <v>0.1</v>
      </c>
      <c r="K213" s="307"/>
      <c r="L213" s="306" t="s">
        <v>29</v>
      </c>
      <c r="M213" s="306">
        <v>0.1</v>
      </c>
      <c r="N213" s="306">
        <v>0.1</v>
      </c>
      <c r="O213" s="306">
        <v>0.1</v>
      </c>
      <c r="P213" s="306">
        <v>0.3</v>
      </c>
      <c r="Q213" s="306">
        <v>0.2</v>
      </c>
      <c r="R213" s="35" t="s">
        <v>29</v>
      </c>
    </row>
    <row r="214" spans="1:18" ht="12" customHeight="1">
      <c r="A214" s="55"/>
      <c r="B214" s="71" t="s">
        <v>316</v>
      </c>
      <c r="C214" s="18"/>
      <c r="D214" s="306">
        <v>0.6</v>
      </c>
      <c r="E214" s="306">
        <v>1.2</v>
      </c>
      <c r="F214" s="306">
        <v>1.2</v>
      </c>
      <c r="G214" s="306">
        <v>1.2</v>
      </c>
      <c r="H214" s="306">
        <v>3.1</v>
      </c>
      <c r="I214" s="306">
        <v>1.3</v>
      </c>
      <c r="J214" s="35">
        <v>0.3</v>
      </c>
      <c r="K214" s="307"/>
      <c r="L214" s="306">
        <v>1.2</v>
      </c>
      <c r="M214" s="306">
        <v>0.5</v>
      </c>
      <c r="N214" s="306">
        <v>0.6</v>
      </c>
      <c r="O214" s="306">
        <v>0.6</v>
      </c>
      <c r="P214" s="306">
        <v>0.7</v>
      </c>
      <c r="Q214" s="306">
        <v>0.6</v>
      </c>
      <c r="R214" s="35" t="s">
        <v>29</v>
      </c>
    </row>
    <row r="215" spans="1:18" ht="12" customHeight="1">
      <c r="A215" s="55"/>
      <c r="B215" s="71" t="s">
        <v>317</v>
      </c>
      <c r="C215" s="18"/>
      <c r="D215" s="306">
        <v>0.6</v>
      </c>
      <c r="E215" s="306">
        <v>0.5</v>
      </c>
      <c r="F215" s="306">
        <v>0.7</v>
      </c>
      <c r="G215" s="306">
        <v>0.7</v>
      </c>
      <c r="H215" s="306">
        <v>1.8</v>
      </c>
      <c r="I215" s="306">
        <v>0.8</v>
      </c>
      <c r="J215" s="35">
        <v>0.2</v>
      </c>
      <c r="K215" s="307"/>
      <c r="L215" s="306" t="s">
        <v>29</v>
      </c>
      <c r="M215" s="306">
        <v>0.1</v>
      </c>
      <c r="N215" s="306">
        <v>0.2</v>
      </c>
      <c r="O215" s="306">
        <v>0.2</v>
      </c>
      <c r="P215" s="306">
        <v>0.4</v>
      </c>
      <c r="Q215" s="306">
        <v>0.2</v>
      </c>
      <c r="R215" s="35" t="s">
        <v>29</v>
      </c>
    </row>
    <row r="216" spans="1:18" ht="12" customHeight="1">
      <c r="A216" s="55"/>
      <c r="B216" s="71" t="s">
        <v>318</v>
      </c>
      <c r="C216" s="18"/>
      <c r="D216" s="306">
        <v>0.1</v>
      </c>
      <c r="E216" s="306">
        <v>0.3</v>
      </c>
      <c r="F216" s="306">
        <v>0.3</v>
      </c>
      <c r="G216" s="306">
        <v>0.3</v>
      </c>
      <c r="H216" s="306">
        <v>0.5</v>
      </c>
      <c r="I216" s="306">
        <v>0.3</v>
      </c>
      <c r="J216" s="35">
        <v>0.1</v>
      </c>
      <c r="K216" s="307"/>
      <c r="L216" s="306">
        <v>1.2</v>
      </c>
      <c r="M216" s="306">
        <v>0.4</v>
      </c>
      <c r="N216" s="306">
        <v>0.2</v>
      </c>
      <c r="O216" s="306">
        <v>0.2</v>
      </c>
      <c r="P216" s="306">
        <v>0.4</v>
      </c>
      <c r="Q216" s="306">
        <v>0.2</v>
      </c>
      <c r="R216" s="35" t="s">
        <v>29</v>
      </c>
    </row>
    <row r="217" spans="1:18" ht="12" customHeight="1">
      <c r="A217" s="55"/>
      <c r="B217" s="71" t="s">
        <v>319</v>
      </c>
      <c r="C217" s="18"/>
      <c r="D217" s="306" t="s">
        <v>29</v>
      </c>
      <c r="E217" s="306" t="s">
        <v>29</v>
      </c>
      <c r="F217" s="306">
        <v>0.2</v>
      </c>
      <c r="G217" s="306">
        <v>0.1</v>
      </c>
      <c r="H217" s="306">
        <v>0.1</v>
      </c>
      <c r="I217" s="306">
        <v>0.1</v>
      </c>
      <c r="J217" s="35" t="s">
        <v>29</v>
      </c>
      <c r="K217" s="307"/>
      <c r="L217" s="306" t="s">
        <v>29</v>
      </c>
      <c r="M217" s="306" t="s">
        <v>29</v>
      </c>
      <c r="N217" s="306">
        <v>0.1</v>
      </c>
      <c r="O217" s="306">
        <v>0.1</v>
      </c>
      <c r="P217" s="306">
        <v>0.4</v>
      </c>
      <c r="Q217" s="306">
        <v>0.1</v>
      </c>
      <c r="R217" s="35" t="s">
        <v>29</v>
      </c>
    </row>
    <row r="218" spans="1:18" ht="12" customHeight="1">
      <c r="A218" s="55"/>
      <c r="B218" s="71" t="s">
        <v>320</v>
      </c>
      <c r="C218" s="18"/>
      <c r="D218" s="306">
        <v>0.2</v>
      </c>
      <c r="E218" s="306">
        <v>0.4</v>
      </c>
      <c r="F218" s="306">
        <v>0.5</v>
      </c>
      <c r="G218" s="306">
        <v>0.5</v>
      </c>
      <c r="H218" s="306">
        <v>0.8</v>
      </c>
      <c r="I218" s="306">
        <v>0.5</v>
      </c>
      <c r="J218" s="35">
        <v>0.1</v>
      </c>
      <c r="K218" s="307"/>
      <c r="L218" s="306" t="s">
        <v>29</v>
      </c>
      <c r="M218" s="306">
        <v>0.7</v>
      </c>
      <c r="N218" s="306">
        <v>0.5</v>
      </c>
      <c r="O218" s="306">
        <v>0.5</v>
      </c>
      <c r="P218" s="306">
        <v>1.9</v>
      </c>
      <c r="Q218" s="306">
        <v>0.7</v>
      </c>
      <c r="R218" s="35" t="s">
        <v>29</v>
      </c>
    </row>
    <row r="219" spans="1:18" ht="12" customHeight="1">
      <c r="A219" s="55"/>
      <c r="B219" s="71" t="s">
        <v>321</v>
      </c>
      <c r="C219" s="18"/>
      <c r="D219" s="306">
        <v>96.1</v>
      </c>
      <c r="E219" s="306">
        <v>96.5</v>
      </c>
      <c r="F219" s="306">
        <v>94.1</v>
      </c>
      <c r="G219" s="306">
        <v>94.5</v>
      </c>
      <c r="H219" s="306">
        <v>93.4</v>
      </c>
      <c r="I219" s="306">
        <v>94.4</v>
      </c>
      <c r="J219" s="35">
        <v>21.7</v>
      </c>
      <c r="K219" s="307"/>
      <c r="L219" s="306">
        <v>91.2</v>
      </c>
      <c r="M219" s="306">
        <v>85.7</v>
      </c>
      <c r="N219" s="306">
        <v>81.2</v>
      </c>
      <c r="O219" s="306">
        <v>82</v>
      </c>
      <c r="P219" s="306">
        <v>81.3</v>
      </c>
      <c r="Q219" s="306">
        <v>81.900000000000006</v>
      </c>
      <c r="R219" s="35">
        <v>6.9</v>
      </c>
    </row>
    <row r="220" spans="1:18" ht="12" customHeight="1">
      <c r="A220" s="55"/>
      <c r="B220" s="71" t="s">
        <v>322</v>
      </c>
      <c r="C220" s="18"/>
      <c r="D220" s="306">
        <v>0.6</v>
      </c>
      <c r="E220" s="306">
        <v>0.8</v>
      </c>
      <c r="F220" s="306">
        <v>0.9</v>
      </c>
      <c r="G220" s="306">
        <v>0.9</v>
      </c>
      <c r="H220" s="306">
        <v>0.9</v>
      </c>
      <c r="I220" s="306">
        <v>0.9</v>
      </c>
      <c r="J220" s="35">
        <v>0.2</v>
      </c>
      <c r="K220" s="307"/>
      <c r="L220" s="306">
        <v>1.1000000000000001</v>
      </c>
      <c r="M220" s="306">
        <v>2.2999999999999998</v>
      </c>
      <c r="N220" s="306">
        <v>5.7</v>
      </c>
      <c r="O220" s="306">
        <v>5.0999999999999996</v>
      </c>
      <c r="P220" s="306">
        <v>4.8</v>
      </c>
      <c r="Q220" s="306">
        <v>5.0999999999999996</v>
      </c>
      <c r="R220" s="35">
        <v>0.4</v>
      </c>
    </row>
    <row r="221" spans="1:18" ht="12" customHeight="1">
      <c r="A221" s="55"/>
      <c r="B221" s="71" t="s">
        <v>323</v>
      </c>
      <c r="C221" s="18"/>
      <c r="D221" s="306">
        <v>3.3</v>
      </c>
      <c r="E221" s="306">
        <v>2.7</v>
      </c>
      <c r="F221" s="306">
        <v>5</v>
      </c>
      <c r="G221" s="306">
        <v>4.5999999999999996</v>
      </c>
      <c r="H221" s="306">
        <v>5.7</v>
      </c>
      <c r="I221" s="306">
        <v>4.7</v>
      </c>
      <c r="J221" s="35">
        <v>1.1000000000000001</v>
      </c>
      <c r="K221" s="307"/>
      <c r="L221" s="306">
        <v>7.7</v>
      </c>
      <c r="M221" s="306">
        <v>11.9</v>
      </c>
      <c r="N221" s="306">
        <v>13.1</v>
      </c>
      <c r="O221" s="306">
        <v>12.9</v>
      </c>
      <c r="P221" s="306">
        <v>13.9</v>
      </c>
      <c r="Q221" s="306">
        <v>13</v>
      </c>
      <c r="R221" s="35">
        <v>1.1000000000000001</v>
      </c>
    </row>
    <row r="222" spans="1:18" s="22" customFormat="1" ht="12" customHeight="1">
      <c r="B222" s="34" t="s">
        <v>325</v>
      </c>
      <c r="C222" s="281"/>
      <c r="D222" s="35">
        <v>1.3</v>
      </c>
      <c r="E222" s="35">
        <v>2.9</v>
      </c>
      <c r="F222" s="35">
        <v>16.8</v>
      </c>
      <c r="G222" s="35">
        <v>21</v>
      </c>
      <c r="H222" s="35">
        <v>2.1</v>
      </c>
      <c r="I222" s="35">
        <v>23</v>
      </c>
      <c r="J222" s="282"/>
      <c r="K222" s="307"/>
      <c r="L222" s="35">
        <v>0.1</v>
      </c>
      <c r="M222" s="35">
        <v>1</v>
      </c>
      <c r="N222" s="35">
        <v>6</v>
      </c>
      <c r="O222" s="35">
        <v>7.1</v>
      </c>
      <c r="P222" s="35">
        <v>1.3</v>
      </c>
      <c r="Q222" s="35">
        <v>8.4</v>
      </c>
      <c r="R222" s="282"/>
    </row>
    <row r="223" spans="1:18" ht="3" customHeight="1">
      <c r="A223" s="48"/>
      <c r="B223" s="49"/>
      <c r="C223" s="283"/>
      <c r="D223" s="284"/>
      <c r="E223" s="284"/>
      <c r="F223" s="284"/>
      <c r="G223" s="284"/>
      <c r="H223" s="284"/>
      <c r="I223" s="284"/>
      <c r="J223" s="284"/>
      <c r="K223" s="314"/>
      <c r="L223" s="284"/>
      <c r="M223" s="284"/>
      <c r="N223" s="284"/>
      <c r="O223" s="284"/>
      <c r="P223" s="284"/>
      <c r="Q223" s="284"/>
      <c r="R223" s="314"/>
    </row>
    <row r="224" spans="1:18" ht="11.1" customHeight="1">
      <c r="A224" s="22"/>
      <c r="B224" s="22"/>
      <c r="L224" s="38"/>
      <c r="M224" s="38"/>
      <c r="N224" s="38"/>
      <c r="O224" s="38"/>
      <c r="P224" s="38"/>
      <c r="R224" s="58" t="s">
        <v>43</v>
      </c>
    </row>
    <row r="225" spans="1:27" s="22" customFormat="1" ht="11.25" customHeight="1">
      <c r="A225" s="316"/>
      <c r="C225" s="4"/>
      <c r="D225" s="38"/>
      <c r="E225" s="38"/>
      <c r="F225" s="38"/>
      <c r="G225" s="38"/>
      <c r="H225" s="38"/>
      <c r="I225" s="38"/>
      <c r="J225" s="38"/>
      <c r="K225" s="38"/>
      <c r="L225" s="38"/>
      <c r="M225" s="38"/>
      <c r="N225" s="317"/>
      <c r="O225" s="317"/>
      <c r="P225" s="317"/>
    </row>
    <row r="226" spans="1:27" s="212" customFormat="1" ht="33.6" customHeight="1" thickBot="1">
      <c r="A226" s="1189" t="s">
        <v>326</v>
      </c>
      <c r="B226" s="1189"/>
      <c r="C226" s="1189"/>
      <c r="D226" s="1189"/>
      <c r="E226" s="1189"/>
      <c r="F226" s="1189"/>
      <c r="G226" s="1189"/>
      <c r="H226" s="1189"/>
      <c r="I226" s="1189"/>
      <c r="J226" s="1189"/>
      <c r="K226" s="1189"/>
      <c r="L226" s="1189"/>
      <c r="M226" s="1189"/>
      <c r="N226" s="1189"/>
      <c r="O226" s="1189"/>
      <c r="P226" s="1189"/>
      <c r="Q226" s="1189"/>
      <c r="R226" s="1189"/>
      <c r="S226" s="276"/>
      <c r="T226" s="276"/>
      <c r="U226" s="276"/>
      <c r="V226" s="276"/>
      <c r="W226" s="276"/>
      <c r="X226" s="276"/>
      <c r="Y226" s="276"/>
    </row>
    <row r="227" spans="1:27" ht="16.149999999999999" customHeight="1">
      <c r="A227" s="3" t="str">
        <f>"November 2014"</f>
        <v>November 2014</v>
      </c>
      <c r="B227" s="3"/>
      <c r="D227" s="4"/>
      <c r="E227" s="3"/>
      <c r="F227" s="3"/>
      <c r="G227" s="3"/>
      <c r="H227" s="3"/>
      <c r="I227" s="3"/>
      <c r="J227" s="3"/>
      <c r="K227" s="3"/>
      <c r="L227" s="3"/>
      <c r="M227" s="3"/>
      <c r="N227" s="3"/>
      <c r="O227" s="3"/>
      <c r="P227" s="3"/>
      <c r="Q227" s="11"/>
      <c r="R227" s="11" t="s">
        <v>299</v>
      </c>
      <c r="S227" s="3"/>
      <c r="T227" s="3"/>
      <c r="U227" s="3"/>
      <c r="V227" s="3"/>
      <c r="W227" s="3"/>
      <c r="X227" s="3"/>
      <c r="Y227" s="3"/>
      <c r="Z227" s="3"/>
      <c r="AA227" s="3"/>
    </row>
    <row r="228" spans="1:27" ht="16.149999999999999" customHeight="1">
      <c r="A228" s="3" t="s">
        <v>1</v>
      </c>
      <c r="B228" s="3"/>
      <c r="D228" s="18"/>
      <c r="E228" s="13"/>
      <c r="F228" s="13"/>
      <c r="G228" s="13"/>
      <c r="H228" s="13"/>
      <c r="I228" s="13"/>
      <c r="J228" s="13"/>
      <c r="K228" s="13"/>
      <c r="L228" s="13"/>
      <c r="M228" s="13"/>
      <c r="N228" s="13"/>
      <c r="O228" s="13"/>
      <c r="P228" s="13"/>
      <c r="Q228" s="15"/>
      <c r="R228" s="13"/>
      <c r="S228" s="3"/>
      <c r="T228" s="3"/>
      <c r="U228" s="3"/>
      <c r="V228" s="3"/>
      <c r="W228" s="3"/>
      <c r="X228" s="3"/>
      <c r="Y228" s="3"/>
      <c r="Z228" s="3"/>
      <c r="AA228" s="3"/>
    </row>
    <row r="229" spans="1:27" s="22" customFormat="1" ht="16.5" customHeight="1">
      <c r="A229" s="31"/>
      <c r="B229" s="31"/>
      <c r="C229" s="18"/>
      <c r="D229" s="1191" t="s">
        <v>48</v>
      </c>
      <c r="E229" s="1191"/>
      <c r="F229" s="1191"/>
      <c r="G229" s="1191"/>
      <c r="H229" s="1191"/>
      <c r="I229" s="1191"/>
      <c r="J229" s="1191"/>
      <c r="K229" s="10"/>
      <c r="L229" s="1198"/>
      <c r="M229" s="1198"/>
      <c r="N229" s="1198"/>
      <c r="O229" s="1198"/>
      <c r="P229" s="1198"/>
      <c r="Q229" s="1198"/>
      <c r="R229" s="1198"/>
    </row>
    <row r="230" spans="1:27" s="22" customFormat="1" ht="2.25" customHeight="1">
      <c r="A230" s="31"/>
      <c r="B230" s="31"/>
      <c r="C230" s="18"/>
      <c r="D230" s="1202" t="s">
        <v>282</v>
      </c>
      <c r="E230" s="1200" t="s">
        <v>300</v>
      </c>
      <c r="F230" s="1200" t="s">
        <v>301</v>
      </c>
      <c r="G230" s="1200" t="s">
        <v>285</v>
      </c>
      <c r="H230" s="1200" t="s">
        <v>302</v>
      </c>
      <c r="I230" s="1200" t="s">
        <v>303</v>
      </c>
      <c r="J230" s="1200" t="s">
        <v>304</v>
      </c>
      <c r="K230" s="28"/>
      <c r="L230" s="1207"/>
      <c r="M230" s="1206"/>
      <c r="N230" s="1206"/>
      <c r="O230" s="1206"/>
      <c r="P230" s="1206"/>
      <c r="Q230" s="1206"/>
      <c r="R230" s="1206"/>
    </row>
    <row r="231" spans="1:27" s="22" customFormat="1" ht="45.75" customHeight="1">
      <c r="A231" s="31"/>
      <c r="B231" s="31"/>
      <c r="C231" s="18" t="s">
        <v>15</v>
      </c>
      <c r="D231" s="1203"/>
      <c r="E231" s="1201"/>
      <c r="F231" s="1201"/>
      <c r="G231" s="1201"/>
      <c r="H231" s="1201"/>
      <c r="I231" s="1201"/>
      <c r="J231" s="1201"/>
      <c r="K231" s="71"/>
      <c r="L231" s="1207"/>
      <c r="M231" s="1206"/>
      <c r="N231" s="1206"/>
      <c r="O231" s="1206"/>
      <c r="P231" s="1206"/>
      <c r="Q231" s="1206"/>
      <c r="R231" s="1206"/>
    </row>
    <row r="232" spans="1:27" s="22" customFormat="1" ht="12" customHeight="1">
      <c r="A232" s="31"/>
      <c r="B232" s="31"/>
      <c r="C232" s="18"/>
      <c r="D232" s="277"/>
      <c r="E232" s="25" t="s">
        <v>23</v>
      </c>
      <c r="F232" s="304" t="s">
        <v>25</v>
      </c>
      <c r="G232" s="277"/>
      <c r="H232" s="277"/>
      <c r="I232" s="277"/>
      <c r="J232" s="26"/>
      <c r="K232" s="31"/>
      <c r="L232" s="288"/>
      <c r="M232" s="288"/>
      <c r="N232" s="319"/>
      <c r="O232" s="288"/>
      <c r="P232" s="288"/>
      <c r="Q232" s="280"/>
      <c r="R232" s="25"/>
    </row>
    <row r="233" spans="1:27" ht="12" customHeight="1">
      <c r="B233" s="40" t="s">
        <v>287</v>
      </c>
      <c r="D233" s="282"/>
      <c r="E233" s="320"/>
      <c r="F233" s="282"/>
      <c r="G233" s="282"/>
      <c r="H233" s="320"/>
      <c r="I233" s="320"/>
      <c r="J233" s="291"/>
      <c r="L233" s="321"/>
      <c r="M233" s="321"/>
      <c r="N233" s="321"/>
      <c r="O233" s="321"/>
      <c r="P233" s="321"/>
      <c r="Q233" s="321"/>
      <c r="R233" s="14"/>
    </row>
    <row r="234" spans="1:27" ht="12" customHeight="1">
      <c r="A234" s="55"/>
      <c r="B234" s="71" t="s">
        <v>305</v>
      </c>
      <c r="C234" s="18"/>
      <c r="D234" s="306">
        <v>94</v>
      </c>
      <c r="E234" s="306">
        <v>91.4</v>
      </c>
      <c r="F234" s="306">
        <v>86.5</v>
      </c>
      <c r="G234" s="306">
        <v>87.6</v>
      </c>
      <c r="H234" s="306">
        <v>79.5</v>
      </c>
      <c r="I234" s="306">
        <v>87.1</v>
      </c>
      <c r="J234" s="35">
        <v>102.3</v>
      </c>
      <c r="L234" s="321"/>
      <c r="M234" s="321"/>
      <c r="N234" s="321"/>
      <c r="O234" s="321"/>
      <c r="P234" s="321"/>
      <c r="Q234" s="321"/>
    </row>
    <row r="235" spans="1:27" ht="12" customHeight="1">
      <c r="A235" s="55"/>
      <c r="B235" s="71" t="s">
        <v>306</v>
      </c>
      <c r="C235" s="18"/>
      <c r="D235" s="306">
        <v>2</v>
      </c>
      <c r="E235" s="306">
        <v>1.9</v>
      </c>
      <c r="F235" s="306">
        <v>2.1</v>
      </c>
      <c r="G235" s="306">
        <v>2</v>
      </c>
      <c r="H235" s="306">
        <v>2.2000000000000002</v>
      </c>
      <c r="I235" s="306">
        <v>2</v>
      </c>
      <c r="J235" s="35">
        <v>2.4</v>
      </c>
      <c r="L235" s="321"/>
      <c r="M235" s="321"/>
      <c r="N235" s="321"/>
      <c r="O235" s="321"/>
      <c r="P235" s="321"/>
      <c r="Q235" s="321"/>
    </row>
    <row r="236" spans="1:27" ht="12" customHeight="1">
      <c r="A236" s="55"/>
      <c r="B236" s="71" t="s">
        <v>307</v>
      </c>
      <c r="C236" s="18"/>
      <c r="D236" s="306">
        <v>1.8</v>
      </c>
      <c r="E236" s="306">
        <v>2.2000000000000002</v>
      </c>
      <c r="F236" s="306">
        <v>3.2</v>
      </c>
      <c r="G236" s="306">
        <v>3</v>
      </c>
      <c r="H236" s="306">
        <v>6.2</v>
      </c>
      <c r="I236" s="306">
        <v>3.2</v>
      </c>
      <c r="J236" s="35">
        <v>3.8</v>
      </c>
      <c r="L236" s="321"/>
      <c r="M236" s="321"/>
      <c r="N236" s="321"/>
      <c r="O236" s="321"/>
      <c r="P236" s="321"/>
      <c r="Q236" s="321"/>
    </row>
    <row r="237" spans="1:27" ht="12" customHeight="1">
      <c r="A237" s="55"/>
      <c r="B237" s="71" t="s">
        <v>308</v>
      </c>
      <c r="C237" s="18"/>
      <c r="D237" s="306" t="s">
        <v>29</v>
      </c>
      <c r="E237" s="306">
        <v>0.2</v>
      </c>
      <c r="F237" s="306">
        <v>0.3</v>
      </c>
      <c r="G237" s="306">
        <v>0.2</v>
      </c>
      <c r="H237" s="306">
        <v>0.6</v>
      </c>
      <c r="I237" s="306">
        <v>0.3</v>
      </c>
      <c r="J237" s="35">
        <v>0.3</v>
      </c>
      <c r="L237" s="321"/>
      <c r="M237" s="321"/>
      <c r="N237" s="321"/>
      <c r="O237" s="321"/>
      <c r="P237" s="321"/>
      <c r="Q237" s="321"/>
    </row>
    <row r="238" spans="1:27" ht="12" customHeight="1">
      <c r="A238" s="55"/>
      <c r="B238" s="71" t="s">
        <v>309</v>
      </c>
      <c r="C238" s="18"/>
      <c r="D238" s="306">
        <v>0.1</v>
      </c>
      <c r="E238" s="306" t="s">
        <v>29</v>
      </c>
      <c r="F238" s="306">
        <v>0.2</v>
      </c>
      <c r="G238" s="306">
        <v>0.1</v>
      </c>
      <c r="H238" s="306">
        <v>0.2</v>
      </c>
      <c r="I238" s="306">
        <v>0.1</v>
      </c>
      <c r="J238" s="35">
        <v>0.2</v>
      </c>
      <c r="L238" s="321"/>
      <c r="M238" s="321"/>
      <c r="N238" s="321"/>
      <c r="O238" s="321"/>
      <c r="P238" s="321"/>
      <c r="Q238" s="321"/>
    </row>
    <row r="239" spans="1:27" ht="12" customHeight="1">
      <c r="A239" s="55"/>
      <c r="B239" s="71" t="s">
        <v>310</v>
      </c>
      <c r="C239" s="18"/>
      <c r="D239" s="306">
        <v>0.3</v>
      </c>
      <c r="E239" s="306">
        <v>0.2</v>
      </c>
      <c r="F239" s="306">
        <v>0.4</v>
      </c>
      <c r="G239" s="306">
        <v>0.3</v>
      </c>
      <c r="H239" s="306">
        <v>0.4</v>
      </c>
      <c r="I239" s="306">
        <v>0.3</v>
      </c>
      <c r="J239" s="35">
        <v>0.4</v>
      </c>
      <c r="L239" s="321"/>
      <c r="M239" s="321"/>
      <c r="N239" s="321"/>
      <c r="O239" s="321"/>
      <c r="P239" s="321"/>
      <c r="Q239" s="321"/>
    </row>
    <row r="240" spans="1:27" ht="12" customHeight="1">
      <c r="A240" s="55"/>
      <c r="B240" s="71" t="s">
        <v>311</v>
      </c>
      <c r="C240" s="18"/>
      <c r="D240" s="306">
        <v>0.1</v>
      </c>
      <c r="E240" s="306">
        <v>0.3</v>
      </c>
      <c r="F240" s="306">
        <v>0.4</v>
      </c>
      <c r="G240" s="306">
        <v>0.4</v>
      </c>
      <c r="H240" s="306">
        <v>0.8</v>
      </c>
      <c r="I240" s="306">
        <v>0.4</v>
      </c>
      <c r="J240" s="35">
        <v>0.4</v>
      </c>
      <c r="L240" s="321"/>
      <c r="M240" s="321"/>
      <c r="N240" s="321"/>
      <c r="O240" s="321"/>
      <c r="P240" s="321"/>
      <c r="Q240" s="321"/>
    </row>
    <row r="241" spans="1:18" ht="12" customHeight="1">
      <c r="A241" s="55"/>
      <c r="B241" s="71" t="s">
        <v>312</v>
      </c>
      <c r="C241" s="18"/>
      <c r="D241" s="306">
        <v>0.5</v>
      </c>
      <c r="E241" s="306">
        <v>1.1000000000000001</v>
      </c>
      <c r="F241" s="306">
        <v>1.5</v>
      </c>
      <c r="G241" s="306">
        <v>1.4</v>
      </c>
      <c r="H241" s="306">
        <v>1.3</v>
      </c>
      <c r="I241" s="306">
        <v>1.4</v>
      </c>
      <c r="J241" s="35">
        <v>1.6</v>
      </c>
      <c r="L241" s="321"/>
      <c r="M241" s="321"/>
      <c r="N241" s="321"/>
      <c r="O241" s="321"/>
      <c r="P241" s="321"/>
      <c r="Q241" s="321"/>
    </row>
    <row r="242" spans="1:18" ht="12" customHeight="1">
      <c r="A242" s="55"/>
      <c r="B242" s="71" t="s">
        <v>313</v>
      </c>
      <c r="C242" s="18"/>
      <c r="D242" s="306">
        <v>0.2</v>
      </c>
      <c r="E242" s="306">
        <v>0.6</v>
      </c>
      <c r="F242" s="306">
        <v>1</v>
      </c>
      <c r="G242" s="306">
        <v>0.9</v>
      </c>
      <c r="H242" s="306">
        <v>1</v>
      </c>
      <c r="I242" s="306">
        <v>0.9</v>
      </c>
      <c r="J242" s="35">
        <v>1.1000000000000001</v>
      </c>
      <c r="L242" s="321"/>
      <c r="M242" s="321"/>
      <c r="N242" s="321"/>
      <c r="O242" s="321"/>
      <c r="P242" s="321"/>
      <c r="Q242" s="321"/>
    </row>
    <row r="243" spans="1:18" ht="12" customHeight="1">
      <c r="A243" s="55"/>
      <c r="B243" s="71" t="s">
        <v>314</v>
      </c>
      <c r="C243" s="18"/>
      <c r="D243" s="306">
        <v>0.1</v>
      </c>
      <c r="E243" s="306">
        <v>0.2</v>
      </c>
      <c r="F243" s="306">
        <v>0.5</v>
      </c>
      <c r="G243" s="306">
        <v>0.5</v>
      </c>
      <c r="H243" s="306">
        <v>0.6</v>
      </c>
      <c r="I243" s="306">
        <v>0.5</v>
      </c>
      <c r="J243" s="35">
        <v>0.5</v>
      </c>
      <c r="L243" s="321"/>
      <c r="M243" s="321"/>
      <c r="N243" s="321"/>
      <c r="O243" s="321"/>
      <c r="P243" s="321"/>
      <c r="Q243" s="321"/>
    </row>
    <row r="244" spans="1:18" ht="12" customHeight="1">
      <c r="A244" s="55"/>
      <c r="B244" s="71" t="s">
        <v>315</v>
      </c>
      <c r="C244" s="18"/>
      <c r="D244" s="306">
        <v>0.1</v>
      </c>
      <c r="E244" s="306">
        <v>0.2</v>
      </c>
      <c r="F244" s="306">
        <v>0.6</v>
      </c>
      <c r="G244" s="306">
        <v>0.5</v>
      </c>
      <c r="H244" s="306">
        <v>0.8</v>
      </c>
      <c r="I244" s="306">
        <v>0.6</v>
      </c>
      <c r="J244" s="35">
        <v>0.7</v>
      </c>
      <c r="L244" s="321"/>
      <c r="M244" s="321"/>
      <c r="N244" s="321"/>
      <c r="O244" s="321"/>
      <c r="P244" s="321"/>
      <c r="Q244" s="321"/>
    </row>
    <row r="245" spans="1:18" ht="12" customHeight="1">
      <c r="A245" s="55"/>
      <c r="B245" s="71" t="s">
        <v>316</v>
      </c>
      <c r="C245" s="18"/>
      <c r="D245" s="306">
        <v>0.4</v>
      </c>
      <c r="E245" s="306">
        <v>0.6</v>
      </c>
      <c r="F245" s="306">
        <v>0.9</v>
      </c>
      <c r="G245" s="306">
        <v>0.8</v>
      </c>
      <c r="H245" s="306">
        <v>2.2999999999999998</v>
      </c>
      <c r="I245" s="306">
        <v>0.9</v>
      </c>
      <c r="J245" s="35">
        <v>1.1000000000000001</v>
      </c>
      <c r="L245" s="321"/>
      <c r="M245" s="321"/>
      <c r="N245" s="321"/>
      <c r="O245" s="321"/>
      <c r="P245" s="321"/>
      <c r="Q245" s="321"/>
    </row>
    <row r="246" spans="1:18" ht="12" customHeight="1">
      <c r="A246" s="310"/>
      <c r="B246" s="71" t="s">
        <v>317</v>
      </c>
      <c r="C246" s="18"/>
      <c r="D246" s="306">
        <v>0.1</v>
      </c>
      <c r="E246" s="306">
        <v>0.5</v>
      </c>
      <c r="F246" s="306">
        <v>1.4</v>
      </c>
      <c r="G246" s="306">
        <v>1.2</v>
      </c>
      <c r="H246" s="306">
        <v>1.8</v>
      </c>
      <c r="I246" s="306">
        <v>1.2</v>
      </c>
      <c r="J246" s="35">
        <v>1.4</v>
      </c>
      <c r="L246" s="321"/>
      <c r="M246" s="321"/>
      <c r="N246" s="321"/>
      <c r="O246" s="321"/>
      <c r="P246" s="321"/>
      <c r="Q246" s="321"/>
    </row>
    <row r="247" spans="1:18" ht="12" customHeight="1">
      <c r="A247" s="55"/>
      <c r="B247" s="71" t="s">
        <v>318</v>
      </c>
      <c r="C247" s="18"/>
      <c r="D247" s="306">
        <v>0.1</v>
      </c>
      <c r="E247" s="306">
        <v>0.2</v>
      </c>
      <c r="F247" s="306">
        <v>0.4</v>
      </c>
      <c r="G247" s="306">
        <v>0.3</v>
      </c>
      <c r="H247" s="306">
        <v>0.8</v>
      </c>
      <c r="I247" s="306">
        <v>0.3</v>
      </c>
      <c r="J247" s="35">
        <v>0.4</v>
      </c>
      <c r="L247" s="321"/>
      <c r="M247" s="321"/>
      <c r="N247" s="321"/>
      <c r="O247" s="321"/>
      <c r="P247" s="321"/>
      <c r="Q247" s="321"/>
    </row>
    <row r="248" spans="1:18" ht="12" customHeight="1">
      <c r="A248" s="55"/>
      <c r="B248" s="71" t="s">
        <v>319</v>
      </c>
      <c r="C248" s="18"/>
      <c r="D248" s="306" t="s">
        <v>29</v>
      </c>
      <c r="E248" s="306">
        <v>0.1</v>
      </c>
      <c r="F248" s="306">
        <v>0.2</v>
      </c>
      <c r="G248" s="306">
        <v>0.1</v>
      </c>
      <c r="H248" s="306">
        <v>0.2</v>
      </c>
      <c r="I248" s="306">
        <v>0.1</v>
      </c>
      <c r="J248" s="35">
        <v>0.2</v>
      </c>
      <c r="L248" s="321"/>
      <c r="M248" s="321"/>
      <c r="N248" s="321"/>
      <c r="O248" s="321"/>
      <c r="P248" s="321"/>
      <c r="Q248" s="321"/>
    </row>
    <row r="249" spans="1:18" ht="12" customHeight="1">
      <c r="A249" s="55"/>
      <c r="B249" s="71" t="s">
        <v>320</v>
      </c>
      <c r="C249" s="18"/>
      <c r="D249" s="306">
        <v>0.2</v>
      </c>
      <c r="E249" s="306">
        <v>0.5</v>
      </c>
      <c r="F249" s="306">
        <v>0.6</v>
      </c>
      <c r="G249" s="306">
        <v>0.6</v>
      </c>
      <c r="H249" s="306">
        <v>1.1000000000000001</v>
      </c>
      <c r="I249" s="306">
        <v>0.6</v>
      </c>
      <c r="J249" s="35">
        <v>0.7</v>
      </c>
      <c r="L249" s="321"/>
      <c r="M249" s="321"/>
      <c r="N249" s="321"/>
      <c r="O249" s="321"/>
      <c r="P249" s="321"/>
      <c r="Q249" s="321"/>
    </row>
    <row r="250" spans="1:18" ht="12" customHeight="1">
      <c r="A250" s="55"/>
      <c r="B250" s="71" t="s">
        <v>321</v>
      </c>
      <c r="C250" s="18"/>
      <c r="D250" s="306">
        <v>96.8</v>
      </c>
      <c r="E250" s="306">
        <v>96.3</v>
      </c>
      <c r="F250" s="306">
        <v>94.4</v>
      </c>
      <c r="G250" s="306">
        <v>94.8</v>
      </c>
      <c r="H250" s="306">
        <v>89.1</v>
      </c>
      <c r="I250" s="306">
        <v>94.4</v>
      </c>
      <c r="J250" s="35">
        <v>117.4</v>
      </c>
      <c r="L250" s="321"/>
      <c r="M250" s="321"/>
      <c r="N250" s="321"/>
      <c r="O250" s="321"/>
      <c r="P250" s="321"/>
      <c r="Q250" s="321"/>
    </row>
    <row r="251" spans="1:18" ht="12" customHeight="1">
      <c r="A251" s="55"/>
      <c r="B251" s="71" t="s">
        <v>322</v>
      </c>
      <c r="C251" s="18"/>
      <c r="D251" s="306">
        <v>0.7</v>
      </c>
      <c r="E251" s="306">
        <v>0.6</v>
      </c>
      <c r="F251" s="306">
        <v>1</v>
      </c>
      <c r="G251" s="306">
        <v>0.9</v>
      </c>
      <c r="H251" s="306">
        <v>2.2000000000000002</v>
      </c>
      <c r="I251" s="306">
        <v>1</v>
      </c>
      <c r="J251" s="35">
        <v>1.2</v>
      </c>
      <c r="L251" s="321"/>
      <c r="M251" s="321"/>
      <c r="N251" s="321"/>
      <c r="O251" s="321"/>
      <c r="P251" s="321"/>
      <c r="Q251" s="321"/>
    </row>
    <row r="252" spans="1:18" ht="12" customHeight="1">
      <c r="A252" s="55"/>
      <c r="B252" s="71" t="s">
        <v>323</v>
      </c>
      <c r="C252" s="18"/>
      <c r="D252" s="306">
        <v>2.5</v>
      </c>
      <c r="E252" s="306">
        <v>3.1</v>
      </c>
      <c r="F252" s="306">
        <v>4.5999999999999996</v>
      </c>
      <c r="G252" s="306">
        <v>4.3</v>
      </c>
      <c r="H252" s="306">
        <v>8.6999999999999993</v>
      </c>
      <c r="I252" s="306">
        <v>4.5999999999999996</v>
      </c>
      <c r="J252" s="35">
        <v>5.7</v>
      </c>
      <c r="L252" s="321"/>
      <c r="M252" s="321"/>
      <c r="N252" s="321"/>
      <c r="O252" s="321"/>
      <c r="P252" s="321"/>
      <c r="Q252" s="321"/>
    </row>
    <row r="253" spans="1:18" s="22" customFormat="1" ht="12" customHeight="1">
      <c r="B253" s="34" t="s">
        <v>325</v>
      </c>
      <c r="C253" s="281"/>
      <c r="D253" s="35">
        <v>7.4</v>
      </c>
      <c r="E253" s="35">
        <v>14.4</v>
      </c>
      <c r="F253" s="35">
        <v>94.9</v>
      </c>
      <c r="G253" s="35">
        <v>116.7</v>
      </c>
      <c r="H253" s="35">
        <v>7.7</v>
      </c>
      <c r="I253" s="35">
        <v>124.3</v>
      </c>
      <c r="J253" s="282"/>
      <c r="K253" s="322"/>
      <c r="L253" s="290"/>
      <c r="M253" s="291"/>
      <c r="N253" s="290"/>
      <c r="O253" s="290"/>
      <c r="P253" s="290"/>
      <c r="Q253" s="290"/>
      <c r="R253" s="291"/>
    </row>
    <row r="254" spans="1:18" ht="6" customHeight="1">
      <c r="A254" s="55"/>
      <c r="B254" s="34"/>
      <c r="C254" s="281"/>
      <c r="D254" s="282"/>
      <c r="E254" s="282"/>
      <c r="F254" s="282"/>
      <c r="G254" s="282"/>
      <c r="H254" s="282"/>
      <c r="I254" s="282"/>
      <c r="J254" s="282"/>
      <c r="L254" s="321"/>
      <c r="M254" s="321"/>
      <c r="N254" s="321"/>
      <c r="O254" s="321"/>
      <c r="P254" s="321"/>
      <c r="Q254" s="321"/>
    </row>
    <row r="255" spans="1:18" ht="12" customHeight="1">
      <c r="B255" s="40" t="s">
        <v>288</v>
      </c>
      <c r="D255" s="282"/>
      <c r="E255" s="282"/>
      <c r="F255" s="282"/>
      <c r="G255" s="282"/>
      <c r="H255" s="282"/>
      <c r="I255" s="282"/>
      <c r="J255" s="282"/>
      <c r="L255" s="321"/>
      <c r="M255" s="321"/>
      <c r="N255" s="321"/>
      <c r="O255" s="321"/>
      <c r="P255" s="321"/>
      <c r="Q255" s="321"/>
    </row>
    <row r="256" spans="1:18" ht="12" customHeight="1">
      <c r="A256" s="55"/>
      <c r="B256" s="71" t="s">
        <v>305</v>
      </c>
      <c r="C256" s="18"/>
      <c r="D256" s="306">
        <v>93.5</v>
      </c>
      <c r="E256" s="306">
        <v>90.7</v>
      </c>
      <c r="F256" s="306">
        <v>87.5</v>
      </c>
      <c r="G256" s="306">
        <v>88</v>
      </c>
      <c r="H256" s="306">
        <v>78.900000000000006</v>
      </c>
      <c r="I256" s="306">
        <v>87.6</v>
      </c>
      <c r="J256" s="35">
        <v>316.5</v>
      </c>
      <c r="L256" s="321"/>
      <c r="M256" s="321"/>
      <c r="N256" s="321"/>
      <c r="O256" s="321"/>
      <c r="P256" s="321"/>
      <c r="Q256" s="321"/>
    </row>
    <row r="257" spans="1:17" ht="12" customHeight="1">
      <c r="A257" s="55"/>
      <c r="B257" s="71" t="s">
        <v>306</v>
      </c>
      <c r="C257" s="18"/>
      <c r="D257" s="306">
        <v>1.7</v>
      </c>
      <c r="E257" s="306">
        <v>1.6</v>
      </c>
      <c r="F257" s="306">
        <v>1.6</v>
      </c>
      <c r="G257" s="306">
        <v>1.6</v>
      </c>
      <c r="H257" s="306">
        <v>2</v>
      </c>
      <c r="I257" s="306">
        <v>1.6</v>
      </c>
      <c r="J257" s="35">
        <v>5.8</v>
      </c>
      <c r="L257" s="321"/>
      <c r="M257" s="321"/>
      <c r="N257" s="321"/>
      <c r="O257" s="321"/>
      <c r="P257" s="321"/>
      <c r="Q257" s="321"/>
    </row>
    <row r="258" spans="1:17" ht="12" customHeight="1">
      <c r="A258" s="55"/>
      <c r="B258" s="71" t="s">
        <v>307</v>
      </c>
      <c r="C258" s="18"/>
      <c r="D258" s="306">
        <v>1.5</v>
      </c>
      <c r="E258" s="306">
        <v>2.4</v>
      </c>
      <c r="F258" s="306">
        <v>3.7</v>
      </c>
      <c r="G258" s="306">
        <v>3.5</v>
      </c>
      <c r="H258" s="306">
        <v>8.5</v>
      </c>
      <c r="I258" s="306">
        <v>3.7</v>
      </c>
      <c r="J258" s="35">
        <v>13.3</v>
      </c>
      <c r="L258" s="321"/>
      <c r="M258" s="321"/>
      <c r="N258" s="321"/>
      <c r="O258" s="321"/>
      <c r="P258" s="321"/>
      <c r="Q258" s="321"/>
    </row>
    <row r="259" spans="1:17" ht="12" customHeight="1">
      <c r="A259" s="55"/>
      <c r="B259" s="71" t="s">
        <v>308</v>
      </c>
      <c r="C259" s="18"/>
      <c r="D259" s="306">
        <v>0.2</v>
      </c>
      <c r="E259" s="306">
        <v>0.2</v>
      </c>
      <c r="F259" s="306">
        <v>0.3</v>
      </c>
      <c r="G259" s="306">
        <v>0.3</v>
      </c>
      <c r="H259" s="306">
        <v>0.5</v>
      </c>
      <c r="I259" s="306">
        <v>0.3</v>
      </c>
      <c r="J259" s="35">
        <v>1</v>
      </c>
      <c r="L259" s="321"/>
      <c r="M259" s="321"/>
      <c r="N259" s="321"/>
      <c r="O259" s="321"/>
      <c r="P259" s="321"/>
      <c r="Q259" s="321"/>
    </row>
    <row r="260" spans="1:17" ht="12" customHeight="1">
      <c r="A260" s="55"/>
      <c r="B260" s="71" t="s">
        <v>309</v>
      </c>
      <c r="C260" s="18"/>
      <c r="D260" s="306">
        <v>0.1</v>
      </c>
      <c r="E260" s="306">
        <v>0.1</v>
      </c>
      <c r="F260" s="306">
        <v>0.1</v>
      </c>
      <c r="G260" s="306">
        <v>0.1</v>
      </c>
      <c r="H260" s="306">
        <v>0.1</v>
      </c>
      <c r="I260" s="306">
        <v>0.1</v>
      </c>
      <c r="J260" s="35">
        <v>0.4</v>
      </c>
      <c r="L260" s="321"/>
      <c r="M260" s="321"/>
      <c r="N260" s="321"/>
      <c r="O260" s="321"/>
      <c r="P260" s="321"/>
      <c r="Q260" s="321"/>
    </row>
    <row r="261" spans="1:17" ht="12" customHeight="1">
      <c r="A261" s="55"/>
      <c r="B261" s="71" t="s">
        <v>310</v>
      </c>
      <c r="C261" s="18"/>
      <c r="D261" s="306">
        <v>0.2</v>
      </c>
      <c r="E261" s="306">
        <v>0.2</v>
      </c>
      <c r="F261" s="306">
        <v>0.3</v>
      </c>
      <c r="G261" s="306">
        <v>0.3</v>
      </c>
      <c r="H261" s="306">
        <v>0.3</v>
      </c>
      <c r="I261" s="306">
        <v>0.3</v>
      </c>
      <c r="J261" s="35">
        <v>1</v>
      </c>
      <c r="L261" s="321"/>
      <c r="M261" s="321"/>
      <c r="N261" s="321"/>
      <c r="O261" s="321"/>
      <c r="P261" s="321"/>
      <c r="Q261" s="321"/>
    </row>
    <row r="262" spans="1:17" ht="12" customHeight="1">
      <c r="A262" s="55"/>
      <c r="B262" s="71" t="s">
        <v>311</v>
      </c>
      <c r="C262" s="18"/>
      <c r="D262" s="306">
        <v>0.2</v>
      </c>
      <c r="E262" s="306">
        <v>0.3</v>
      </c>
      <c r="F262" s="306">
        <v>0.4</v>
      </c>
      <c r="G262" s="306">
        <v>0.4</v>
      </c>
      <c r="H262" s="306">
        <v>0.7</v>
      </c>
      <c r="I262" s="306">
        <v>0.4</v>
      </c>
      <c r="J262" s="35">
        <v>1.5</v>
      </c>
      <c r="L262" s="321"/>
      <c r="M262" s="321"/>
      <c r="N262" s="321"/>
      <c r="O262" s="321"/>
      <c r="P262" s="321"/>
      <c r="Q262" s="321"/>
    </row>
    <row r="263" spans="1:17" ht="12" customHeight="1">
      <c r="A263" s="55"/>
      <c r="B263" s="71" t="s">
        <v>312</v>
      </c>
      <c r="C263" s="18"/>
      <c r="D263" s="306">
        <v>0.8</v>
      </c>
      <c r="E263" s="306">
        <v>1.3</v>
      </c>
      <c r="F263" s="306">
        <v>1.8</v>
      </c>
      <c r="G263" s="306">
        <v>1.8</v>
      </c>
      <c r="H263" s="306">
        <v>2</v>
      </c>
      <c r="I263" s="306">
        <v>1.8</v>
      </c>
      <c r="J263" s="35">
        <v>6.4</v>
      </c>
      <c r="L263" s="321"/>
      <c r="M263" s="321"/>
      <c r="N263" s="321"/>
      <c r="O263" s="321"/>
      <c r="P263" s="321"/>
      <c r="Q263" s="321"/>
    </row>
    <row r="264" spans="1:17" ht="12" customHeight="1">
      <c r="A264" s="55"/>
      <c r="B264" s="71" t="s">
        <v>313</v>
      </c>
      <c r="C264" s="18"/>
      <c r="D264" s="306">
        <v>0.3</v>
      </c>
      <c r="E264" s="306">
        <v>0.6</v>
      </c>
      <c r="F264" s="306">
        <v>0.9</v>
      </c>
      <c r="G264" s="306">
        <v>0.9</v>
      </c>
      <c r="H264" s="306">
        <v>1.2</v>
      </c>
      <c r="I264" s="306">
        <v>0.9</v>
      </c>
      <c r="J264" s="35">
        <v>3.2</v>
      </c>
      <c r="L264" s="321"/>
      <c r="M264" s="321"/>
      <c r="N264" s="321"/>
      <c r="O264" s="321"/>
      <c r="P264" s="321"/>
      <c r="Q264" s="321"/>
    </row>
    <row r="265" spans="1:17" ht="12" customHeight="1">
      <c r="A265" s="55"/>
      <c r="B265" s="71" t="s">
        <v>314</v>
      </c>
      <c r="C265" s="18"/>
      <c r="D265" s="306" t="s">
        <v>29</v>
      </c>
      <c r="E265" s="306">
        <v>0.1</v>
      </c>
      <c r="F265" s="306">
        <v>0.4</v>
      </c>
      <c r="G265" s="306">
        <v>0.4</v>
      </c>
      <c r="H265" s="306">
        <v>0.6</v>
      </c>
      <c r="I265" s="306">
        <v>0.4</v>
      </c>
      <c r="J265" s="35">
        <v>1.4</v>
      </c>
      <c r="L265" s="321"/>
      <c r="M265" s="321"/>
      <c r="N265" s="321"/>
      <c r="O265" s="321"/>
      <c r="P265" s="321"/>
      <c r="Q265" s="321"/>
    </row>
    <row r="266" spans="1:17" ht="12" customHeight="1">
      <c r="A266" s="55"/>
      <c r="B266" s="71" t="s">
        <v>315</v>
      </c>
      <c r="C266" s="18"/>
      <c r="D266" s="306">
        <v>0.2</v>
      </c>
      <c r="E266" s="306">
        <v>0.4</v>
      </c>
      <c r="F266" s="306">
        <v>0.5</v>
      </c>
      <c r="G266" s="306">
        <v>0.5</v>
      </c>
      <c r="H266" s="306">
        <v>0.7</v>
      </c>
      <c r="I266" s="306">
        <v>0.5</v>
      </c>
      <c r="J266" s="35">
        <v>1.9</v>
      </c>
      <c r="L266" s="321"/>
      <c r="M266" s="321"/>
      <c r="N266" s="321"/>
      <c r="O266" s="321"/>
      <c r="P266" s="321"/>
      <c r="Q266" s="321"/>
    </row>
    <row r="267" spans="1:17" ht="12" customHeight="1">
      <c r="A267" s="55"/>
      <c r="B267" s="71" t="s">
        <v>316</v>
      </c>
      <c r="C267" s="18"/>
      <c r="D267" s="306">
        <v>0.8</v>
      </c>
      <c r="E267" s="306">
        <v>1.1000000000000001</v>
      </c>
      <c r="F267" s="306">
        <v>1</v>
      </c>
      <c r="G267" s="306">
        <v>1</v>
      </c>
      <c r="H267" s="306">
        <v>1.6</v>
      </c>
      <c r="I267" s="306">
        <v>1</v>
      </c>
      <c r="J267" s="35">
        <v>3.6</v>
      </c>
      <c r="L267" s="321"/>
      <c r="M267" s="321"/>
      <c r="N267" s="321"/>
      <c r="O267" s="321"/>
      <c r="P267" s="321"/>
      <c r="Q267" s="321"/>
    </row>
    <row r="268" spans="1:17" ht="12" customHeight="1">
      <c r="A268" s="55"/>
      <c r="B268" s="71" t="s">
        <v>317</v>
      </c>
      <c r="C268" s="18"/>
      <c r="D268" s="306">
        <v>0.2</v>
      </c>
      <c r="E268" s="306">
        <v>0.4</v>
      </c>
      <c r="F268" s="306">
        <v>0.6</v>
      </c>
      <c r="G268" s="306">
        <v>0.5</v>
      </c>
      <c r="H268" s="306">
        <v>0.9</v>
      </c>
      <c r="I268" s="306">
        <v>0.6</v>
      </c>
      <c r="J268" s="35">
        <v>2</v>
      </c>
      <c r="L268" s="321"/>
      <c r="M268" s="321"/>
      <c r="N268" s="321"/>
      <c r="O268" s="321"/>
      <c r="P268" s="321"/>
      <c r="Q268" s="321"/>
    </row>
    <row r="269" spans="1:17" ht="12" customHeight="1">
      <c r="A269" s="55"/>
      <c r="B269" s="71" t="s">
        <v>318</v>
      </c>
      <c r="C269" s="18"/>
      <c r="D269" s="306">
        <v>0.1</v>
      </c>
      <c r="E269" s="306">
        <v>0.2</v>
      </c>
      <c r="F269" s="306">
        <v>0.2</v>
      </c>
      <c r="G269" s="306">
        <v>0.2</v>
      </c>
      <c r="H269" s="306">
        <v>0.4</v>
      </c>
      <c r="I269" s="306">
        <v>0.2</v>
      </c>
      <c r="J269" s="35">
        <v>0.9</v>
      </c>
      <c r="L269" s="321"/>
      <c r="M269" s="321"/>
      <c r="N269" s="321"/>
      <c r="O269" s="321"/>
      <c r="P269" s="321"/>
      <c r="Q269" s="321"/>
    </row>
    <row r="270" spans="1:17" ht="12" customHeight="1">
      <c r="A270" s="55"/>
      <c r="B270" s="71" t="s">
        <v>319</v>
      </c>
      <c r="C270" s="18"/>
      <c r="D270" s="306" t="s">
        <v>29</v>
      </c>
      <c r="E270" s="306">
        <v>0.1</v>
      </c>
      <c r="F270" s="306">
        <v>0.2</v>
      </c>
      <c r="G270" s="306">
        <v>0.1</v>
      </c>
      <c r="H270" s="306">
        <v>0.5</v>
      </c>
      <c r="I270" s="306">
        <v>0.2</v>
      </c>
      <c r="J270" s="35">
        <v>0.6</v>
      </c>
      <c r="L270" s="321"/>
      <c r="M270" s="321"/>
      <c r="N270" s="321"/>
      <c r="O270" s="321"/>
      <c r="P270" s="321"/>
      <c r="Q270" s="321"/>
    </row>
    <row r="271" spans="1:17" ht="12" customHeight="1">
      <c r="A271" s="55"/>
      <c r="B271" s="71" t="s">
        <v>320</v>
      </c>
      <c r="C271" s="18"/>
      <c r="D271" s="306">
        <v>0.2</v>
      </c>
      <c r="E271" s="306">
        <v>0.4</v>
      </c>
      <c r="F271" s="306">
        <v>0.5</v>
      </c>
      <c r="G271" s="306">
        <v>0.5</v>
      </c>
      <c r="H271" s="306">
        <v>1.1000000000000001</v>
      </c>
      <c r="I271" s="306">
        <v>0.5</v>
      </c>
      <c r="J271" s="35">
        <v>1.9</v>
      </c>
      <c r="L271" s="321"/>
      <c r="M271" s="321"/>
      <c r="N271" s="321"/>
      <c r="O271" s="321"/>
      <c r="P271" s="321"/>
      <c r="Q271" s="321"/>
    </row>
    <row r="272" spans="1:17" ht="12" customHeight="1">
      <c r="A272" s="55"/>
      <c r="B272" s="71" t="s">
        <v>321</v>
      </c>
      <c r="C272" s="18"/>
      <c r="D272" s="306">
        <v>97.3</v>
      </c>
      <c r="E272" s="306">
        <v>96.5</v>
      </c>
      <c r="F272" s="306">
        <v>95.1</v>
      </c>
      <c r="G272" s="306">
        <v>95.3</v>
      </c>
      <c r="H272" s="306">
        <v>90.9</v>
      </c>
      <c r="I272" s="306">
        <v>95.1</v>
      </c>
      <c r="J272" s="35">
        <v>361.2</v>
      </c>
      <c r="L272" s="321"/>
      <c r="M272" s="321"/>
      <c r="N272" s="321"/>
      <c r="O272" s="321"/>
      <c r="P272" s="321"/>
      <c r="Q272" s="321"/>
    </row>
    <row r="273" spans="1:18" ht="12" customHeight="1">
      <c r="A273" s="55"/>
      <c r="B273" s="71" t="s">
        <v>322</v>
      </c>
      <c r="C273" s="18"/>
      <c r="D273" s="306">
        <v>0.4</v>
      </c>
      <c r="E273" s="306">
        <v>0.6</v>
      </c>
      <c r="F273" s="306">
        <v>0.7</v>
      </c>
      <c r="G273" s="306">
        <v>0.7</v>
      </c>
      <c r="H273" s="306">
        <v>1.3</v>
      </c>
      <c r="I273" s="306">
        <v>0.7</v>
      </c>
      <c r="J273" s="35">
        <v>2.8</v>
      </c>
      <c r="L273" s="321"/>
      <c r="M273" s="321"/>
      <c r="N273" s="321"/>
      <c r="O273" s="321"/>
      <c r="P273" s="321"/>
      <c r="Q273" s="321"/>
    </row>
    <row r="274" spans="1:18" ht="12" customHeight="1">
      <c r="A274" s="55"/>
      <c r="B274" s="71" t="s">
        <v>323</v>
      </c>
      <c r="C274" s="18"/>
      <c r="D274" s="306">
        <v>2.2999999999999998</v>
      </c>
      <c r="E274" s="306">
        <v>3</v>
      </c>
      <c r="F274" s="306">
        <v>4.2</v>
      </c>
      <c r="G274" s="306">
        <v>4</v>
      </c>
      <c r="H274" s="306">
        <v>7.8</v>
      </c>
      <c r="I274" s="306">
        <v>4.2</v>
      </c>
      <c r="J274" s="35">
        <v>15.9</v>
      </c>
      <c r="L274" s="321"/>
      <c r="M274" s="321"/>
      <c r="N274" s="321"/>
      <c r="O274" s="321"/>
      <c r="P274" s="321"/>
      <c r="Q274" s="321"/>
    </row>
    <row r="275" spans="1:18" s="22" customFormat="1" ht="12" customHeight="1">
      <c r="B275" s="34" t="s">
        <v>327</v>
      </c>
      <c r="C275" s="281"/>
      <c r="D275" s="35">
        <v>14.4</v>
      </c>
      <c r="E275" s="35">
        <v>31.5</v>
      </c>
      <c r="F275" s="35">
        <v>316.7</v>
      </c>
      <c r="G275" s="35">
        <v>362.5</v>
      </c>
      <c r="H275" s="35">
        <v>17.399999999999999</v>
      </c>
      <c r="I275" s="35">
        <v>379.9</v>
      </c>
      <c r="J275" s="282"/>
      <c r="K275" s="322"/>
      <c r="L275" s="290"/>
      <c r="M275" s="291"/>
      <c r="N275" s="290"/>
      <c r="O275" s="290"/>
      <c r="P275" s="290"/>
      <c r="Q275" s="290"/>
      <c r="R275" s="291"/>
    </row>
    <row r="276" spans="1:18" ht="6" customHeight="1">
      <c r="A276" s="55"/>
      <c r="B276" s="34"/>
      <c r="C276" s="281"/>
      <c r="D276" s="282"/>
      <c r="E276" s="282"/>
      <c r="F276" s="282"/>
      <c r="G276" s="282"/>
      <c r="H276" s="282"/>
      <c r="I276" s="282"/>
      <c r="J276" s="282"/>
      <c r="L276" s="321"/>
      <c r="M276" s="321"/>
      <c r="N276" s="321"/>
      <c r="O276" s="321"/>
      <c r="P276" s="321"/>
      <c r="Q276" s="321"/>
    </row>
    <row r="277" spans="1:18" ht="11.25" customHeight="1">
      <c r="B277" s="40" t="s">
        <v>289</v>
      </c>
      <c r="C277" s="4">
        <v>7</v>
      </c>
      <c r="D277" s="282"/>
      <c r="E277" s="282"/>
      <c r="F277" s="282"/>
      <c r="G277" s="282"/>
      <c r="H277" s="282"/>
      <c r="I277" s="282"/>
      <c r="J277" s="282"/>
      <c r="L277" s="321"/>
      <c r="M277" s="321"/>
      <c r="N277" s="321"/>
      <c r="O277" s="321"/>
      <c r="P277" s="321"/>
      <c r="Q277" s="321"/>
    </row>
    <row r="278" spans="1:18" ht="12" customHeight="1">
      <c r="A278" s="55"/>
      <c r="B278" s="71" t="s">
        <v>305</v>
      </c>
      <c r="C278" s="18"/>
      <c r="D278" s="306">
        <v>93.7</v>
      </c>
      <c r="E278" s="306">
        <v>90.9</v>
      </c>
      <c r="F278" s="306">
        <v>87.2</v>
      </c>
      <c r="G278" s="306">
        <v>87.9</v>
      </c>
      <c r="H278" s="306">
        <v>79.099999999999994</v>
      </c>
      <c r="I278" s="306">
        <v>87.5</v>
      </c>
      <c r="J278" s="35">
        <v>418.9</v>
      </c>
      <c r="L278" s="321"/>
      <c r="M278" s="321"/>
      <c r="N278" s="321"/>
      <c r="O278" s="321"/>
      <c r="P278" s="321"/>
      <c r="Q278" s="321"/>
    </row>
    <row r="279" spans="1:18" ht="12" customHeight="1">
      <c r="A279" s="55"/>
      <c r="B279" s="71" t="s">
        <v>306</v>
      </c>
      <c r="C279" s="18"/>
      <c r="D279" s="306">
        <v>1.8</v>
      </c>
      <c r="E279" s="306">
        <v>1.7</v>
      </c>
      <c r="F279" s="306">
        <v>1.7</v>
      </c>
      <c r="G279" s="306">
        <v>1.7</v>
      </c>
      <c r="H279" s="306">
        <v>2.1</v>
      </c>
      <c r="I279" s="306">
        <v>1.7</v>
      </c>
      <c r="J279" s="35">
        <v>8.1999999999999993</v>
      </c>
      <c r="L279" s="321"/>
      <c r="M279" s="321"/>
      <c r="N279" s="321"/>
      <c r="O279" s="321"/>
      <c r="P279" s="321"/>
      <c r="Q279" s="321"/>
    </row>
    <row r="280" spans="1:18" ht="12" customHeight="1">
      <c r="A280" s="55"/>
      <c r="B280" s="71" t="s">
        <v>307</v>
      </c>
      <c r="C280" s="18"/>
      <c r="D280" s="306">
        <v>1.6</v>
      </c>
      <c r="E280" s="306">
        <v>2.2999999999999998</v>
      </c>
      <c r="F280" s="306">
        <v>3.6</v>
      </c>
      <c r="G280" s="306">
        <v>3.4</v>
      </c>
      <c r="H280" s="306">
        <v>7.8</v>
      </c>
      <c r="I280" s="306">
        <v>3.6</v>
      </c>
      <c r="J280" s="35">
        <v>17.100000000000001</v>
      </c>
      <c r="L280" s="321"/>
      <c r="M280" s="321"/>
      <c r="N280" s="321"/>
      <c r="O280" s="321"/>
      <c r="P280" s="321"/>
      <c r="Q280" s="321"/>
    </row>
    <row r="281" spans="1:18" ht="12" customHeight="1">
      <c r="A281" s="55"/>
      <c r="B281" s="71" t="s">
        <v>308</v>
      </c>
      <c r="C281" s="18"/>
      <c r="D281" s="306">
        <v>0.2</v>
      </c>
      <c r="E281" s="306">
        <v>0.2</v>
      </c>
      <c r="F281" s="306">
        <v>0.3</v>
      </c>
      <c r="G281" s="306">
        <v>0.3</v>
      </c>
      <c r="H281" s="306">
        <v>0.5</v>
      </c>
      <c r="I281" s="306">
        <v>0.3</v>
      </c>
      <c r="J281" s="35">
        <v>1.3</v>
      </c>
      <c r="L281" s="321"/>
      <c r="M281" s="321"/>
      <c r="N281" s="321"/>
      <c r="O281" s="321"/>
      <c r="P281" s="321"/>
      <c r="Q281" s="321"/>
    </row>
    <row r="282" spans="1:18" ht="12" customHeight="1">
      <c r="A282" s="55"/>
      <c r="B282" s="71" t="s">
        <v>309</v>
      </c>
      <c r="C282" s="18"/>
      <c r="D282" s="306">
        <v>0.1</v>
      </c>
      <c r="E282" s="306">
        <v>0.1</v>
      </c>
      <c r="F282" s="306">
        <v>0.1</v>
      </c>
      <c r="G282" s="306">
        <v>0.1</v>
      </c>
      <c r="H282" s="306">
        <v>0.1</v>
      </c>
      <c r="I282" s="306">
        <v>0.1</v>
      </c>
      <c r="J282" s="35">
        <v>0.5</v>
      </c>
      <c r="L282" s="321"/>
      <c r="M282" s="321"/>
      <c r="N282" s="321"/>
      <c r="O282" s="321"/>
      <c r="P282" s="321"/>
      <c r="Q282" s="321"/>
    </row>
    <row r="283" spans="1:18" ht="12" customHeight="1">
      <c r="A283" s="55"/>
      <c r="B283" s="71" t="s">
        <v>310</v>
      </c>
      <c r="C283" s="18"/>
      <c r="D283" s="306">
        <v>0.2</v>
      </c>
      <c r="E283" s="306">
        <v>0.2</v>
      </c>
      <c r="F283" s="306">
        <v>0.3</v>
      </c>
      <c r="G283" s="306">
        <v>0.3</v>
      </c>
      <c r="H283" s="306">
        <v>0.3</v>
      </c>
      <c r="I283" s="306">
        <v>0.3</v>
      </c>
      <c r="J283" s="35">
        <v>1.4</v>
      </c>
      <c r="L283" s="321"/>
      <c r="M283" s="321"/>
      <c r="N283" s="321"/>
      <c r="O283" s="321"/>
      <c r="P283" s="321"/>
      <c r="Q283" s="321"/>
    </row>
    <row r="284" spans="1:18" ht="12" customHeight="1">
      <c r="A284" s="55"/>
      <c r="B284" s="71" t="s">
        <v>311</v>
      </c>
      <c r="C284" s="18"/>
      <c r="D284" s="306">
        <v>0.2</v>
      </c>
      <c r="E284" s="306">
        <v>0.3</v>
      </c>
      <c r="F284" s="306">
        <v>0.4</v>
      </c>
      <c r="G284" s="306">
        <v>0.4</v>
      </c>
      <c r="H284" s="306">
        <v>0.8</v>
      </c>
      <c r="I284" s="306">
        <v>0.4</v>
      </c>
      <c r="J284" s="35">
        <v>2</v>
      </c>
      <c r="L284" s="321"/>
      <c r="M284" s="321"/>
      <c r="N284" s="321"/>
      <c r="O284" s="321"/>
      <c r="P284" s="321"/>
      <c r="Q284" s="321"/>
    </row>
    <row r="285" spans="1:18" ht="12" customHeight="1">
      <c r="A285" s="55"/>
      <c r="B285" s="71" t="s">
        <v>312</v>
      </c>
      <c r="C285" s="18"/>
      <c r="D285" s="306">
        <v>0.7</v>
      </c>
      <c r="E285" s="306">
        <v>1.2</v>
      </c>
      <c r="F285" s="306">
        <v>1.8</v>
      </c>
      <c r="G285" s="306">
        <v>1.7</v>
      </c>
      <c r="H285" s="306">
        <v>1.8</v>
      </c>
      <c r="I285" s="306">
        <v>1.7</v>
      </c>
      <c r="J285" s="35">
        <v>8</v>
      </c>
      <c r="L285" s="321"/>
      <c r="M285" s="321"/>
      <c r="N285" s="321"/>
      <c r="O285" s="321"/>
      <c r="P285" s="321"/>
      <c r="Q285" s="321"/>
    </row>
    <row r="286" spans="1:18" ht="12" customHeight="1">
      <c r="A286" s="55"/>
      <c r="B286" s="71" t="s">
        <v>313</v>
      </c>
      <c r="C286" s="18"/>
      <c r="D286" s="306">
        <v>0.3</v>
      </c>
      <c r="E286" s="306">
        <v>0.6</v>
      </c>
      <c r="F286" s="306">
        <v>1</v>
      </c>
      <c r="G286" s="306">
        <v>0.9</v>
      </c>
      <c r="H286" s="306">
        <v>1.1000000000000001</v>
      </c>
      <c r="I286" s="306">
        <v>0.9</v>
      </c>
      <c r="J286" s="35">
        <v>4.3</v>
      </c>
      <c r="L286" s="321"/>
      <c r="M286" s="321"/>
      <c r="N286" s="321"/>
      <c r="O286" s="321"/>
      <c r="P286" s="321"/>
      <c r="Q286" s="321"/>
    </row>
    <row r="287" spans="1:18" ht="12" customHeight="1">
      <c r="A287" s="55"/>
      <c r="B287" s="71" t="s">
        <v>314</v>
      </c>
      <c r="C287" s="18"/>
      <c r="D287" s="306">
        <v>0.1</v>
      </c>
      <c r="E287" s="306">
        <v>0.2</v>
      </c>
      <c r="F287" s="306">
        <v>0.4</v>
      </c>
      <c r="G287" s="306">
        <v>0.4</v>
      </c>
      <c r="H287" s="306">
        <v>0.6</v>
      </c>
      <c r="I287" s="306">
        <v>0.4</v>
      </c>
      <c r="J287" s="35">
        <v>1.9</v>
      </c>
      <c r="L287" s="321"/>
      <c r="M287" s="321"/>
      <c r="N287" s="321"/>
      <c r="O287" s="321"/>
      <c r="P287" s="321"/>
      <c r="Q287" s="321"/>
    </row>
    <row r="288" spans="1:18" ht="12" customHeight="1">
      <c r="A288" s="55"/>
      <c r="B288" s="71" t="s">
        <v>315</v>
      </c>
      <c r="C288" s="18"/>
      <c r="D288" s="306">
        <v>0.2</v>
      </c>
      <c r="E288" s="306">
        <v>0.3</v>
      </c>
      <c r="F288" s="306">
        <v>0.6</v>
      </c>
      <c r="G288" s="306">
        <v>0.5</v>
      </c>
      <c r="H288" s="306">
        <v>0.7</v>
      </c>
      <c r="I288" s="306">
        <v>0.5</v>
      </c>
      <c r="J288" s="35">
        <v>2.5</v>
      </c>
      <c r="L288" s="321"/>
      <c r="M288" s="321"/>
      <c r="N288" s="321"/>
      <c r="O288" s="321"/>
      <c r="P288" s="321"/>
      <c r="Q288" s="321"/>
    </row>
    <row r="289" spans="1:22" ht="12" customHeight="1">
      <c r="A289" s="55"/>
      <c r="B289" s="71" t="s">
        <v>316</v>
      </c>
      <c r="C289" s="18"/>
      <c r="D289" s="306">
        <v>0.7</v>
      </c>
      <c r="E289" s="306">
        <v>1</v>
      </c>
      <c r="F289" s="306">
        <v>0.9</v>
      </c>
      <c r="G289" s="306">
        <v>0.9</v>
      </c>
      <c r="H289" s="306">
        <v>1.8</v>
      </c>
      <c r="I289" s="306">
        <v>1</v>
      </c>
      <c r="J289" s="35">
        <v>4.7</v>
      </c>
      <c r="L289" s="321"/>
      <c r="M289" s="321"/>
      <c r="N289" s="321"/>
      <c r="O289" s="321"/>
      <c r="P289" s="321"/>
      <c r="Q289" s="321"/>
    </row>
    <row r="290" spans="1:22" ht="12" customHeight="1">
      <c r="A290" s="55"/>
      <c r="B290" s="71" t="s">
        <v>317</v>
      </c>
      <c r="C290" s="18"/>
      <c r="D290" s="306">
        <v>0.2</v>
      </c>
      <c r="E290" s="306">
        <v>0.4</v>
      </c>
      <c r="F290" s="306">
        <v>0.8</v>
      </c>
      <c r="G290" s="306">
        <v>0.7</v>
      </c>
      <c r="H290" s="306">
        <v>1.1000000000000001</v>
      </c>
      <c r="I290" s="306">
        <v>0.7</v>
      </c>
      <c r="J290" s="35">
        <v>3.4</v>
      </c>
      <c r="L290" s="321"/>
      <c r="M290" s="321"/>
      <c r="N290" s="321"/>
      <c r="O290" s="321"/>
      <c r="P290" s="321"/>
      <c r="Q290" s="321"/>
    </row>
    <row r="291" spans="1:22" ht="12" customHeight="1">
      <c r="A291" s="55"/>
      <c r="B291" s="71" t="s">
        <v>318</v>
      </c>
      <c r="C291" s="18"/>
      <c r="D291" s="306">
        <v>0.1</v>
      </c>
      <c r="E291" s="306">
        <v>0.2</v>
      </c>
      <c r="F291" s="306">
        <v>0.3</v>
      </c>
      <c r="G291" s="306">
        <v>0.2</v>
      </c>
      <c r="H291" s="306">
        <v>0.6</v>
      </c>
      <c r="I291" s="306">
        <v>0.3</v>
      </c>
      <c r="J291" s="35">
        <v>1.3</v>
      </c>
      <c r="L291" s="321"/>
      <c r="M291" s="321"/>
      <c r="N291" s="321"/>
      <c r="O291" s="321"/>
      <c r="P291" s="321"/>
      <c r="Q291" s="321"/>
    </row>
    <row r="292" spans="1:22" ht="12" customHeight="1">
      <c r="A292" s="55"/>
      <c r="B292" s="71" t="s">
        <v>319</v>
      </c>
      <c r="C292" s="18"/>
      <c r="D292" s="306" t="s">
        <v>29</v>
      </c>
      <c r="E292" s="306">
        <v>0.1</v>
      </c>
      <c r="F292" s="306">
        <v>0.2</v>
      </c>
      <c r="G292" s="306">
        <v>0.1</v>
      </c>
      <c r="H292" s="306">
        <v>0.4</v>
      </c>
      <c r="I292" s="306">
        <v>0.2</v>
      </c>
      <c r="J292" s="35">
        <v>0.7</v>
      </c>
      <c r="L292" s="321"/>
      <c r="M292" s="321"/>
      <c r="N292" s="321"/>
      <c r="O292" s="321"/>
      <c r="P292" s="321"/>
      <c r="Q292" s="321"/>
    </row>
    <row r="293" spans="1:22" ht="12" customHeight="1">
      <c r="A293" s="55"/>
      <c r="B293" s="71" t="s">
        <v>320</v>
      </c>
      <c r="C293" s="18"/>
      <c r="D293" s="306">
        <v>0.2</v>
      </c>
      <c r="E293" s="306">
        <v>0.4</v>
      </c>
      <c r="F293" s="306">
        <v>0.5</v>
      </c>
      <c r="G293" s="306">
        <v>0.5</v>
      </c>
      <c r="H293" s="306">
        <v>1.1000000000000001</v>
      </c>
      <c r="I293" s="306">
        <v>0.5</v>
      </c>
      <c r="J293" s="35">
        <v>2.5</v>
      </c>
      <c r="L293" s="321"/>
      <c r="M293" s="321"/>
      <c r="N293" s="321"/>
      <c r="O293" s="321"/>
      <c r="P293" s="321"/>
      <c r="Q293" s="321"/>
    </row>
    <row r="294" spans="1:22" ht="12" customHeight="1">
      <c r="A294" s="55"/>
      <c r="B294" s="71" t="s">
        <v>321</v>
      </c>
      <c r="C294" s="18"/>
      <c r="D294" s="306">
        <v>97.2</v>
      </c>
      <c r="E294" s="306">
        <v>96.4</v>
      </c>
      <c r="F294" s="306">
        <v>94.9</v>
      </c>
      <c r="G294" s="306">
        <v>95.2</v>
      </c>
      <c r="H294" s="306">
        <v>90.3</v>
      </c>
      <c r="I294" s="306">
        <v>94.9</v>
      </c>
      <c r="J294" s="35">
        <v>478.9</v>
      </c>
      <c r="L294" s="321"/>
      <c r="M294" s="321"/>
      <c r="N294" s="321"/>
      <c r="O294" s="321"/>
      <c r="P294" s="321"/>
      <c r="Q294" s="321"/>
    </row>
    <row r="295" spans="1:22" s="323" customFormat="1" ht="12" customHeight="1">
      <c r="A295" s="55"/>
      <c r="B295" s="71" t="s">
        <v>322</v>
      </c>
      <c r="C295" s="18"/>
      <c r="D295" s="306">
        <v>0.5</v>
      </c>
      <c r="E295" s="306">
        <v>0.6</v>
      </c>
      <c r="F295" s="306">
        <v>0.8</v>
      </c>
      <c r="G295" s="306">
        <v>0.8</v>
      </c>
      <c r="H295" s="306">
        <v>1.6</v>
      </c>
      <c r="I295" s="306">
        <v>0.8</v>
      </c>
      <c r="J295" s="35">
        <v>4</v>
      </c>
      <c r="L295" s="280"/>
      <c r="M295" s="280"/>
      <c r="N295" s="280"/>
      <c r="O295" s="280"/>
      <c r="P295" s="280"/>
      <c r="Q295" s="280"/>
    </row>
    <row r="296" spans="1:22" ht="12" customHeight="1">
      <c r="A296" s="55"/>
      <c r="B296" s="71" t="s">
        <v>323</v>
      </c>
      <c r="C296" s="18"/>
      <c r="D296" s="306">
        <v>2.2999999999999998</v>
      </c>
      <c r="E296" s="306">
        <v>3</v>
      </c>
      <c r="F296" s="306">
        <v>4.3</v>
      </c>
      <c r="G296" s="306">
        <v>4.0999999999999996</v>
      </c>
      <c r="H296" s="306">
        <v>8.1</v>
      </c>
      <c r="I296" s="306">
        <v>4.3</v>
      </c>
      <c r="J296" s="35">
        <v>21.6</v>
      </c>
      <c r="L296" s="321"/>
      <c r="M296" s="321"/>
      <c r="N296" s="321"/>
      <c r="O296" s="321"/>
      <c r="P296" s="321"/>
      <c r="Q296" s="321"/>
    </row>
    <row r="297" spans="1:22" s="22" customFormat="1" ht="12" customHeight="1">
      <c r="B297" s="34" t="s">
        <v>325</v>
      </c>
      <c r="C297" s="281"/>
      <c r="D297" s="35">
        <v>21.7</v>
      </c>
      <c r="E297" s="35">
        <v>46</v>
      </c>
      <c r="F297" s="35">
        <v>411.7</v>
      </c>
      <c r="G297" s="35">
        <v>479.4</v>
      </c>
      <c r="H297" s="35">
        <v>25.1</v>
      </c>
      <c r="I297" s="35">
        <v>504.5</v>
      </c>
      <c r="J297" s="282"/>
      <c r="K297" s="322"/>
      <c r="L297" s="290"/>
      <c r="M297" s="291"/>
      <c r="N297" s="290"/>
      <c r="O297" s="290"/>
      <c r="P297" s="290"/>
      <c r="Q297" s="290"/>
      <c r="R297" s="291"/>
    </row>
    <row r="298" spans="1:22" ht="3" customHeight="1">
      <c r="A298" s="48"/>
      <c r="B298" s="48"/>
      <c r="C298" s="50"/>
      <c r="D298" s="284"/>
      <c r="E298" s="284"/>
      <c r="F298" s="284"/>
      <c r="G298" s="284"/>
      <c r="H298" s="284"/>
      <c r="I298" s="284"/>
      <c r="J298" s="284"/>
      <c r="L298" s="321"/>
      <c r="M298" s="321"/>
      <c r="N298" s="321"/>
      <c r="O298" s="321"/>
      <c r="P298" s="321"/>
      <c r="Q298" s="321"/>
    </row>
    <row r="299" spans="1:22" ht="12" customHeight="1">
      <c r="A299" s="31"/>
      <c r="B299" s="31"/>
      <c r="C299" s="18"/>
      <c r="D299" s="288"/>
      <c r="E299" s="288"/>
      <c r="F299" s="288"/>
      <c r="G299" s="288"/>
      <c r="H299" s="288"/>
      <c r="J299" s="58" t="s">
        <v>49</v>
      </c>
      <c r="L299" s="321"/>
      <c r="M299" s="321"/>
      <c r="N299" s="321"/>
      <c r="O299" s="321"/>
      <c r="P299" s="321"/>
      <c r="Q299" s="321"/>
    </row>
    <row r="300" spans="1:22" ht="12" customHeight="1">
      <c r="A300" s="80" t="s">
        <v>50</v>
      </c>
      <c r="B300" s="31"/>
      <c r="C300" s="18"/>
      <c r="D300" s="288"/>
      <c r="E300" s="288"/>
      <c r="F300" s="288"/>
      <c r="G300" s="288"/>
      <c r="H300" s="288"/>
      <c r="J300" s="71"/>
      <c r="L300" s="321"/>
      <c r="M300" s="321"/>
      <c r="N300" s="321"/>
      <c r="O300" s="321"/>
      <c r="P300" s="321"/>
      <c r="Q300" s="321"/>
    </row>
    <row r="301" spans="1:22" ht="12" customHeight="1">
      <c r="A301" s="31" t="str">
        <f>"1."</f>
        <v>1.</v>
      </c>
      <c r="B301" s="31" t="s">
        <v>328</v>
      </c>
      <c r="C301" s="18"/>
      <c r="D301" s="288"/>
      <c r="E301" s="288"/>
      <c r="F301" s="288"/>
      <c r="G301" s="288"/>
      <c r="H301" s="288"/>
      <c r="I301" s="324" t="str">
        <f>"7."</f>
        <v>7.</v>
      </c>
      <c r="J301" s="230" t="s">
        <v>329</v>
      </c>
      <c r="L301" s="321"/>
      <c r="M301" s="321"/>
      <c r="N301" s="321"/>
      <c r="O301" s="321"/>
      <c r="P301" s="321"/>
      <c r="Q301" s="321"/>
    </row>
    <row r="302" spans="1:22" ht="12" customHeight="1">
      <c r="A302" s="31" t="str">
        <f>"2."</f>
        <v>2.</v>
      </c>
      <c r="B302" s="230" t="s">
        <v>330</v>
      </c>
      <c r="C302" s="230"/>
      <c r="D302" s="230"/>
      <c r="E302" s="230"/>
      <c r="F302" s="230"/>
      <c r="G302" s="230"/>
      <c r="H302" s="230"/>
      <c r="I302" s="324"/>
      <c r="J302" s="22" t="s">
        <v>331</v>
      </c>
      <c r="K302" s="230"/>
      <c r="L302" s="230"/>
      <c r="M302" s="230"/>
      <c r="N302" s="230"/>
      <c r="O302" s="230"/>
      <c r="P302" s="230"/>
      <c r="Q302" s="230"/>
      <c r="R302" s="230"/>
      <c r="S302" s="230"/>
      <c r="T302" s="230"/>
      <c r="U302" s="230"/>
      <c r="V302" s="230"/>
    </row>
    <row r="303" spans="1:22" ht="12" customHeight="1">
      <c r="A303" s="31" t="str">
        <f>"3."</f>
        <v>3.</v>
      </c>
      <c r="B303" s="230" t="s">
        <v>332</v>
      </c>
      <c r="C303" s="230"/>
      <c r="D303" s="230"/>
      <c r="E303" s="230"/>
      <c r="F303" s="230"/>
      <c r="G303" s="230"/>
      <c r="H303" s="230"/>
      <c r="I303" s="324"/>
    </row>
    <row r="304" spans="1:22" ht="12" customHeight="1">
      <c r="A304" s="31"/>
      <c r="B304" s="230" t="s">
        <v>333</v>
      </c>
      <c r="C304" s="230"/>
      <c r="D304" s="230"/>
      <c r="E304" s="230"/>
      <c r="F304" s="230"/>
      <c r="G304" s="230"/>
      <c r="H304" s="230"/>
      <c r="I304" s="324"/>
      <c r="J304" s="55" t="s">
        <v>295</v>
      </c>
      <c r="K304" s="55"/>
      <c r="L304" s="4"/>
      <c r="M304" s="55"/>
      <c r="N304" s="55"/>
      <c r="O304" s="55"/>
      <c r="P304" s="55"/>
      <c r="Q304" s="22"/>
      <c r="R304" s="22"/>
      <c r="S304" s="22"/>
      <c r="T304" s="22"/>
      <c r="U304" s="22"/>
      <c r="V304" s="22"/>
    </row>
    <row r="305" spans="1:22" ht="12" customHeight="1">
      <c r="A305" s="31"/>
      <c r="B305" s="230" t="s">
        <v>334</v>
      </c>
      <c r="C305" s="230"/>
      <c r="D305" s="230"/>
      <c r="E305" s="230"/>
      <c r="F305" s="230"/>
      <c r="G305" s="230"/>
      <c r="H305" s="230"/>
      <c r="I305" s="324"/>
      <c r="J305" s="325" t="str">
        <f>"-  Nil or negligible."</f>
        <v>-  Nil or negligible.</v>
      </c>
      <c r="K305" s="55"/>
      <c r="L305" s="4"/>
      <c r="M305" s="55"/>
      <c r="N305" s="55"/>
      <c r="O305" s="55"/>
      <c r="P305" s="55"/>
      <c r="Q305" s="22"/>
      <c r="R305" s="22"/>
      <c r="S305" s="22"/>
      <c r="T305" s="22"/>
      <c r="U305" s="22"/>
      <c r="V305" s="22"/>
    </row>
    <row r="306" spans="1:22" ht="12" customHeight="1">
      <c r="A306" s="31"/>
      <c r="B306" s="230" t="s">
        <v>135</v>
      </c>
      <c r="C306" s="230"/>
      <c r="D306" s="230"/>
      <c r="E306" s="230"/>
      <c r="F306" s="230"/>
      <c r="G306" s="230"/>
      <c r="H306" s="230"/>
      <c r="I306" s="326"/>
      <c r="J306" s="325" t="s">
        <v>76</v>
      </c>
      <c r="K306" s="325"/>
      <c r="L306" s="325"/>
      <c r="M306" s="325"/>
      <c r="N306" s="325"/>
      <c r="O306" s="325"/>
      <c r="P306" s="325"/>
      <c r="Q306" s="325"/>
      <c r="R306" s="325"/>
      <c r="S306" s="325"/>
      <c r="T306" s="325"/>
      <c r="U306" s="325"/>
      <c r="V306" s="325"/>
    </row>
    <row r="307" spans="1:22" ht="12" customHeight="1">
      <c r="A307" s="31" t="str">
        <f>"4."</f>
        <v>4.</v>
      </c>
      <c r="B307" s="31" t="s">
        <v>335</v>
      </c>
      <c r="E307" s="288"/>
      <c r="F307" s="288"/>
      <c r="G307" s="288"/>
      <c r="H307" s="288"/>
      <c r="I307" s="64"/>
      <c r="J307" s="325" t="s">
        <v>74</v>
      </c>
      <c r="K307" s="325"/>
      <c r="L307" s="327"/>
      <c r="M307" s="325"/>
      <c r="N307" s="325"/>
      <c r="O307" s="325"/>
      <c r="P307" s="325"/>
      <c r="Q307" s="325"/>
      <c r="R307" s="325"/>
      <c r="S307" s="325"/>
      <c r="T307" s="325"/>
      <c r="U307" s="325"/>
      <c r="V307" s="325"/>
    </row>
    <row r="308" spans="1:22" ht="12" customHeight="1">
      <c r="A308" s="146" t="s">
        <v>769</v>
      </c>
      <c r="B308" s="236"/>
      <c r="C308" s="18"/>
      <c r="D308" s="288"/>
      <c r="E308" s="55"/>
      <c r="F308" s="55"/>
      <c r="G308" s="55"/>
      <c r="H308" s="55"/>
      <c r="L308" s="4"/>
    </row>
    <row r="309" spans="1:22" ht="12" customHeight="1">
      <c r="A309" s="31" t="str">
        <f>"6."</f>
        <v>6.</v>
      </c>
      <c r="B309" s="55" t="s">
        <v>336</v>
      </c>
      <c r="C309" s="55"/>
      <c r="D309" s="55"/>
      <c r="E309" s="55"/>
      <c r="F309" s="55"/>
      <c r="G309" s="55"/>
      <c r="H309" s="55"/>
      <c r="J309" s="233" t="s">
        <v>217</v>
      </c>
      <c r="K309" s="55"/>
      <c r="L309" s="55"/>
      <c r="M309" s="55"/>
      <c r="N309" s="55"/>
      <c r="O309" s="55"/>
      <c r="P309" s="55"/>
      <c r="Q309" s="55"/>
    </row>
    <row r="310" spans="1:22" ht="12" customHeight="1">
      <c r="A310" s="55"/>
      <c r="B310" s="55" t="s">
        <v>337</v>
      </c>
      <c r="C310" s="55"/>
      <c r="D310" s="55"/>
      <c r="N310" s="230"/>
      <c r="O310" s="230"/>
      <c r="P310" s="230"/>
      <c r="Q310" s="230"/>
    </row>
    <row r="311" spans="1:22" ht="12" customHeight="1">
      <c r="C311" s="10"/>
      <c r="N311" s="22"/>
      <c r="O311" s="22"/>
    </row>
    <row r="312" spans="1:22" ht="3.75" customHeight="1">
      <c r="C312" s="10"/>
      <c r="N312" s="22"/>
      <c r="O312" s="22"/>
    </row>
    <row r="313" spans="1:22" ht="12.75" customHeight="1"/>
  </sheetData>
  <mergeCells count="68">
    <mergeCell ref="Q230:Q231"/>
    <mergeCell ref="R230:R231"/>
    <mergeCell ref="J230:J231"/>
    <mergeCell ref="L230:L231"/>
    <mergeCell ref="M230:M231"/>
    <mergeCell ref="N230:N231"/>
    <mergeCell ref="O230:O231"/>
    <mergeCell ref="P230:P231"/>
    <mergeCell ref="D230:D231"/>
    <mergeCell ref="E230:E231"/>
    <mergeCell ref="F230:F231"/>
    <mergeCell ref="G230:G231"/>
    <mergeCell ref="H230:H231"/>
    <mergeCell ref="I230:I231"/>
    <mergeCell ref="P155:P156"/>
    <mergeCell ref="Q155:Q156"/>
    <mergeCell ref="R155:R156"/>
    <mergeCell ref="A226:R226"/>
    <mergeCell ref="D229:J229"/>
    <mergeCell ref="L229:R229"/>
    <mergeCell ref="I155:I156"/>
    <mergeCell ref="J155:J156"/>
    <mergeCell ref="L155:L156"/>
    <mergeCell ref="M155:M156"/>
    <mergeCell ref="N155:N156"/>
    <mergeCell ref="O155:O156"/>
    <mergeCell ref="D155:D156"/>
    <mergeCell ref="E155:E156"/>
    <mergeCell ref="F155:F156"/>
    <mergeCell ref="Q5:Q6"/>
    <mergeCell ref="G155:G156"/>
    <mergeCell ref="H155:H156"/>
    <mergeCell ref="J80:J81"/>
    <mergeCell ref="L80:L81"/>
    <mergeCell ref="M80:M81"/>
    <mergeCell ref="Q80:Q81"/>
    <mergeCell ref="A151:R151"/>
    <mergeCell ref="D154:J154"/>
    <mergeCell ref="L154:R154"/>
    <mergeCell ref="N80:N81"/>
    <mergeCell ref="O80:O81"/>
    <mergeCell ref="P80:P81"/>
    <mergeCell ref="A76:R76"/>
    <mergeCell ref="D79:J79"/>
    <mergeCell ref="L79:R79"/>
    <mergeCell ref="M5:M6"/>
    <mergeCell ref="N5:N6"/>
    <mergeCell ref="D80:D81"/>
    <mergeCell ref="E80:E81"/>
    <mergeCell ref="F80:F81"/>
    <mergeCell ref="G80:G81"/>
    <mergeCell ref="H80:H81"/>
    <mergeCell ref="O5:O6"/>
    <mergeCell ref="P5:P6"/>
    <mergeCell ref="I80:I81"/>
    <mergeCell ref="R80:R81"/>
    <mergeCell ref="A1:R1"/>
    <mergeCell ref="D4:J4"/>
    <mergeCell ref="L4:R4"/>
    <mergeCell ref="D5:D6"/>
    <mergeCell ref="E5:E6"/>
    <mergeCell ref="F5:F6"/>
    <mergeCell ref="G5:G6"/>
    <mergeCell ref="H5:H6"/>
    <mergeCell ref="I5:I6"/>
    <mergeCell ref="J5:J6"/>
    <mergeCell ref="R5:R6"/>
    <mergeCell ref="L5:L6"/>
  </mergeCells>
  <printOptions horizontalCentered="1" verticalCentered="1"/>
  <pageMargins left="0.35433070866141736" right="0.19685039370078741" top="0.23622047244094491" bottom="0.19685039370078741" header="0.15748031496062992" footer="0.15748031496062992"/>
  <pageSetup paperSize="9" scale="79" fitToHeight="4" orientation="portrait" r:id="rId1"/>
  <headerFooter alignWithMargins="0"/>
  <rowBreaks count="3" manualBreakCount="3">
    <brk id="74" max="17" man="1"/>
    <brk id="149" max="16" man="1"/>
    <brk id="224" max="1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17"/>
  <sheetViews>
    <sheetView showGridLines="0" zoomScaleNormal="100" workbookViewId="0">
      <selection sqref="A1:R1"/>
    </sheetView>
  </sheetViews>
  <sheetFormatPr defaultColWidth="11.140625" defaultRowHeight="12.75"/>
  <cols>
    <col min="1" max="1" width="2.28515625" style="10" customWidth="1"/>
    <col min="2" max="2" width="20.5703125" style="10" customWidth="1"/>
    <col min="3" max="3" width="4.28515625" style="345" customWidth="1"/>
    <col min="4" max="4" width="7.28515625" style="10" customWidth="1"/>
    <col min="5" max="5" width="5.7109375" style="10" customWidth="1"/>
    <col min="6" max="6" width="5.85546875" style="10" customWidth="1"/>
    <col min="7" max="7" width="7.28515625" style="10" customWidth="1"/>
    <col min="8" max="8" width="5" style="10" customWidth="1"/>
    <col min="9" max="9" width="6.7109375" style="10" customWidth="1"/>
    <col min="10" max="10" width="8.5703125" style="10" customWidth="1"/>
    <col min="11" max="11" width="1.7109375" style="10" customWidth="1"/>
    <col min="12" max="12" width="7.7109375" style="10" customWidth="1"/>
    <col min="13" max="13" width="7.140625" style="10" customWidth="1"/>
    <col min="14" max="14" width="7.28515625" style="10" customWidth="1"/>
    <col min="15" max="15" width="7" style="10" customWidth="1"/>
    <col min="16" max="16" width="5.140625" style="10" customWidth="1"/>
    <col min="17" max="17" width="6.5703125" style="10" customWidth="1"/>
    <col min="18" max="18" width="8.5703125" style="10" customWidth="1"/>
    <col min="19" max="19" width="11.140625" style="10"/>
    <col min="20" max="20" width="21.140625" style="10" customWidth="1"/>
    <col min="21" max="21" width="2.85546875" style="10" customWidth="1"/>
    <col min="22" max="26" width="10" style="10" customWidth="1"/>
    <col min="27" max="27" width="2.7109375" style="10" customWidth="1"/>
    <col min="28" max="32" width="10" style="10" customWidth="1"/>
    <col min="33" max="16384" width="11.140625" style="10"/>
  </cols>
  <sheetData>
    <row r="1" spans="1:32" s="212" customFormat="1" ht="33.6" customHeight="1" thickBot="1">
      <c r="A1" s="1189" t="s">
        <v>338</v>
      </c>
      <c r="B1" s="1189"/>
      <c r="C1" s="1189"/>
      <c r="D1" s="1189"/>
      <c r="E1" s="1189"/>
      <c r="F1" s="1189"/>
      <c r="G1" s="1189"/>
      <c r="H1" s="1189"/>
      <c r="I1" s="1189"/>
      <c r="J1" s="1189"/>
      <c r="K1" s="1189"/>
      <c r="L1" s="1189"/>
      <c r="M1" s="1189"/>
      <c r="N1" s="1189"/>
      <c r="O1" s="1189"/>
      <c r="P1" s="1189"/>
      <c r="Q1" s="1189"/>
      <c r="R1" s="1189"/>
      <c r="T1" s="1208"/>
      <c r="U1" s="1208"/>
      <c r="V1" s="1208"/>
      <c r="W1" s="1208"/>
      <c r="X1" s="1208"/>
      <c r="Y1" s="1208"/>
      <c r="Z1" s="1208"/>
      <c r="AA1" s="1208"/>
      <c r="AB1" s="1208"/>
      <c r="AC1" s="1208"/>
      <c r="AD1" s="1208"/>
      <c r="AE1" s="1208"/>
      <c r="AF1" s="1208"/>
    </row>
    <row r="2" spans="1:32" ht="16.149999999999999" customHeight="1">
      <c r="A2" s="3" t="str">
        <f>"November 2014"</f>
        <v>November 2014</v>
      </c>
      <c r="B2" s="3"/>
      <c r="C2" s="4"/>
      <c r="D2" s="4"/>
      <c r="E2" s="3"/>
      <c r="F2" s="3"/>
      <c r="G2" s="3"/>
      <c r="H2" s="3"/>
      <c r="I2" s="3"/>
      <c r="J2" s="3"/>
      <c r="K2" s="3"/>
      <c r="L2" s="3"/>
      <c r="M2" s="3"/>
      <c r="N2" s="3"/>
      <c r="O2" s="3"/>
      <c r="P2" s="3"/>
      <c r="Q2" s="11"/>
      <c r="R2" s="11" t="s">
        <v>299</v>
      </c>
      <c r="S2" s="3"/>
      <c r="T2" s="3"/>
      <c r="U2" s="3"/>
      <c r="V2" s="3"/>
      <c r="W2" s="3"/>
      <c r="X2" s="3"/>
      <c r="Y2" s="3"/>
      <c r="Z2" s="3"/>
      <c r="AA2" s="3"/>
    </row>
    <row r="3" spans="1:32" ht="16.149999999999999" customHeight="1">
      <c r="A3" s="3" t="s">
        <v>1</v>
      </c>
      <c r="B3" s="3"/>
      <c r="C3" s="4"/>
      <c r="D3" s="18"/>
      <c r="E3" s="13"/>
      <c r="F3" s="13"/>
      <c r="G3" s="13"/>
      <c r="H3" s="13"/>
      <c r="I3" s="13"/>
      <c r="J3" s="13"/>
      <c r="K3" s="13"/>
      <c r="L3" s="13"/>
      <c r="M3" s="13"/>
      <c r="N3" s="13"/>
      <c r="O3" s="13"/>
      <c r="P3" s="13"/>
      <c r="Q3" s="15"/>
      <c r="R3" s="13"/>
      <c r="S3" s="3"/>
      <c r="T3" s="3"/>
      <c r="U3" s="3"/>
      <c r="V3" s="3"/>
      <c r="W3" s="3"/>
      <c r="X3" s="3"/>
      <c r="Y3" s="3"/>
      <c r="Z3" s="3"/>
      <c r="AA3" s="3"/>
    </row>
    <row r="4" spans="1:32" s="22" customFormat="1" ht="16.5" customHeight="1">
      <c r="A4" s="31"/>
      <c r="B4" s="31"/>
      <c r="C4" s="318"/>
      <c r="D4" s="1191" t="s">
        <v>26</v>
      </c>
      <c r="E4" s="1209"/>
      <c r="F4" s="1209"/>
      <c r="G4" s="1209"/>
      <c r="H4" s="1209"/>
      <c r="I4" s="1209"/>
      <c r="J4" s="1209"/>
      <c r="K4" s="31"/>
      <c r="L4" s="1191" t="s">
        <v>42</v>
      </c>
      <c r="M4" s="1209"/>
      <c r="N4" s="1209"/>
      <c r="O4" s="1209"/>
      <c r="P4" s="1209"/>
      <c r="Q4" s="1209"/>
      <c r="R4" s="1209"/>
    </row>
    <row r="5" spans="1:32" s="22" customFormat="1" ht="11.25" customHeight="1">
      <c r="A5" s="31"/>
      <c r="B5" s="31"/>
      <c r="C5" s="318"/>
      <c r="D5" s="1204" t="s">
        <v>339</v>
      </c>
      <c r="E5" s="1200" t="s">
        <v>340</v>
      </c>
      <c r="F5" s="1200" t="s">
        <v>341</v>
      </c>
      <c r="G5" s="1200" t="s">
        <v>342</v>
      </c>
      <c r="H5" s="1200" t="s">
        <v>343</v>
      </c>
      <c r="I5" s="1200" t="s">
        <v>344</v>
      </c>
      <c r="J5" s="1204" t="s">
        <v>345</v>
      </c>
      <c r="K5" s="28"/>
      <c r="L5" s="1204" t="s">
        <v>339</v>
      </c>
      <c r="M5" s="1200" t="s">
        <v>340</v>
      </c>
      <c r="N5" s="1200" t="s">
        <v>341</v>
      </c>
      <c r="O5" s="1200" t="s">
        <v>342</v>
      </c>
      <c r="P5" s="1200" t="s">
        <v>343</v>
      </c>
      <c r="Q5" s="1200" t="s">
        <v>344</v>
      </c>
      <c r="R5" s="1204" t="s">
        <v>345</v>
      </c>
    </row>
    <row r="6" spans="1:32" s="22" customFormat="1" ht="41.45" customHeight="1">
      <c r="A6" s="31"/>
      <c r="B6" s="31"/>
      <c r="C6" s="18" t="s">
        <v>15</v>
      </c>
      <c r="D6" s="1205"/>
      <c r="E6" s="1201"/>
      <c r="F6" s="1201"/>
      <c r="G6" s="1201"/>
      <c r="H6" s="1201"/>
      <c r="I6" s="1201"/>
      <c r="J6" s="1205"/>
      <c r="K6" s="71"/>
      <c r="L6" s="1205"/>
      <c r="M6" s="1201"/>
      <c r="N6" s="1201"/>
      <c r="O6" s="1201"/>
      <c r="P6" s="1201"/>
      <c r="Q6" s="1201"/>
      <c r="R6" s="1205"/>
    </row>
    <row r="7" spans="1:32" s="332" customFormat="1" ht="12" customHeight="1">
      <c r="A7" s="328"/>
      <c r="B7" s="329"/>
      <c r="C7" s="330"/>
      <c r="D7" s="25" t="s">
        <v>24</v>
      </c>
      <c r="E7" s="25" t="s">
        <v>21</v>
      </c>
      <c r="F7" s="25" t="s">
        <v>22</v>
      </c>
      <c r="G7" s="25" t="s">
        <v>23</v>
      </c>
      <c r="H7" s="25" t="s">
        <v>25</v>
      </c>
      <c r="I7" s="25"/>
      <c r="J7" s="25"/>
      <c r="K7" s="319"/>
      <c r="L7" s="25" t="s">
        <v>24</v>
      </c>
      <c r="M7" s="25" t="s">
        <v>21</v>
      </c>
      <c r="N7" s="25" t="s">
        <v>22</v>
      </c>
      <c r="O7" s="25" t="s">
        <v>23</v>
      </c>
      <c r="P7" s="25" t="s">
        <v>25</v>
      </c>
      <c r="Q7" s="331"/>
      <c r="R7" s="331"/>
    </row>
    <row r="8" spans="1:32" s="22" customFormat="1" ht="12" customHeight="1">
      <c r="A8" s="333"/>
      <c r="B8" s="305" t="s">
        <v>287</v>
      </c>
      <c r="C8" s="334"/>
      <c r="D8" s="31"/>
      <c r="E8" s="31"/>
      <c r="F8" s="31"/>
      <c r="G8" s="31"/>
      <c r="H8" s="31"/>
      <c r="I8" s="31"/>
      <c r="J8" s="31"/>
      <c r="K8" s="280"/>
      <c r="L8" s="280"/>
      <c r="M8" s="280"/>
      <c r="N8" s="280"/>
      <c r="O8" s="280"/>
      <c r="P8" s="280"/>
      <c r="Q8" s="280"/>
      <c r="R8" s="280"/>
    </row>
    <row r="9" spans="1:32" s="22" customFormat="1" ht="12" customHeight="1">
      <c r="B9" s="71" t="s">
        <v>305</v>
      </c>
      <c r="C9" s="318"/>
      <c r="D9" s="335">
        <v>80.5</v>
      </c>
      <c r="E9" s="335">
        <v>86</v>
      </c>
      <c r="F9" s="335">
        <v>83.8</v>
      </c>
      <c r="G9" s="335">
        <v>82.8</v>
      </c>
      <c r="H9" s="335">
        <v>88.1</v>
      </c>
      <c r="I9" s="335">
        <v>85.2</v>
      </c>
      <c r="J9" s="35">
        <v>23</v>
      </c>
      <c r="K9" s="336"/>
      <c r="L9" s="335">
        <v>83.4</v>
      </c>
      <c r="M9" s="335">
        <v>86.1</v>
      </c>
      <c r="N9" s="335">
        <v>83.4</v>
      </c>
      <c r="O9" s="335">
        <v>81.900000000000006</v>
      </c>
      <c r="P9" s="335">
        <v>87.7</v>
      </c>
      <c r="Q9" s="335">
        <v>85.8</v>
      </c>
      <c r="R9" s="35">
        <v>4.5</v>
      </c>
    </row>
    <row r="10" spans="1:32" s="22" customFormat="1" ht="12" customHeight="1">
      <c r="B10" s="71" t="s">
        <v>306</v>
      </c>
      <c r="C10" s="318"/>
      <c r="D10" s="335">
        <v>0.6</v>
      </c>
      <c r="E10" s="335">
        <v>1.4</v>
      </c>
      <c r="F10" s="335">
        <v>0.5</v>
      </c>
      <c r="G10" s="335">
        <v>0.9</v>
      </c>
      <c r="H10" s="335">
        <v>1.1000000000000001</v>
      </c>
      <c r="I10" s="335">
        <v>1</v>
      </c>
      <c r="J10" s="35">
        <v>0.3</v>
      </c>
      <c r="K10" s="336"/>
      <c r="L10" s="335">
        <v>0.4</v>
      </c>
      <c r="M10" s="335">
        <v>1.1000000000000001</v>
      </c>
      <c r="N10" s="335">
        <v>1</v>
      </c>
      <c r="O10" s="335">
        <v>3.6</v>
      </c>
      <c r="P10" s="335">
        <v>0.7</v>
      </c>
      <c r="Q10" s="335">
        <v>0.8</v>
      </c>
      <c r="R10" s="35" t="s">
        <v>29</v>
      </c>
    </row>
    <row r="11" spans="1:32" s="22" customFormat="1" ht="12" customHeight="1">
      <c r="B11" s="71" t="s">
        <v>346</v>
      </c>
      <c r="C11" s="318"/>
      <c r="D11" s="335">
        <v>3</v>
      </c>
      <c r="E11" s="335">
        <v>3.3</v>
      </c>
      <c r="F11" s="335">
        <v>2.1</v>
      </c>
      <c r="G11" s="335">
        <v>1.6</v>
      </c>
      <c r="H11" s="335">
        <v>2.8</v>
      </c>
      <c r="I11" s="335">
        <v>2.9</v>
      </c>
      <c r="J11" s="35">
        <v>0.8</v>
      </c>
      <c r="K11" s="336"/>
      <c r="L11" s="335">
        <v>2.9</v>
      </c>
      <c r="M11" s="335">
        <v>3.5</v>
      </c>
      <c r="N11" s="335">
        <v>3.6</v>
      </c>
      <c r="O11" s="335">
        <v>1.2</v>
      </c>
      <c r="P11" s="335">
        <v>2.9</v>
      </c>
      <c r="Q11" s="335">
        <v>3</v>
      </c>
      <c r="R11" s="35">
        <v>0.2</v>
      </c>
    </row>
    <row r="12" spans="1:32" s="22" customFormat="1" ht="12" customHeight="1">
      <c r="B12" s="71" t="s">
        <v>308</v>
      </c>
      <c r="C12" s="318"/>
      <c r="D12" s="335">
        <v>1.1000000000000001</v>
      </c>
      <c r="E12" s="335">
        <v>0.3</v>
      </c>
      <c r="F12" s="335">
        <v>0.4</v>
      </c>
      <c r="G12" s="335">
        <v>1.6</v>
      </c>
      <c r="H12" s="335">
        <v>0.6</v>
      </c>
      <c r="I12" s="335">
        <v>0.7</v>
      </c>
      <c r="J12" s="35">
        <v>0.2</v>
      </c>
      <c r="K12" s="336"/>
      <c r="L12" s="335">
        <v>1</v>
      </c>
      <c r="M12" s="335">
        <v>0.9</v>
      </c>
      <c r="N12" s="335" t="s">
        <v>29</v>
      </c>
      <c r="O12" s="335">
        <v>1.2</v>
      </c>
      <c r="P12" s="335">
        <v>0.3</v>
      </c>
      <c r="Q12" s="335">
        <v>0.6</v>
      </c>
      <c r="R12" s="35" t="s">
        <v>29</v>
      </c>
    </row>
    <row r="13" spans="1:32" s="22" customFormat="1" ht="12" customHeight="1">
      <c r="B13" s="71" t="s">
        <v>309</v>
      </c>
      <c r="C13" s="318"/>
      <c r="D13" s="335">
        <v>0.2</v>
      </c>
      <c r="E13" s="335">
        <v>0.2</v>
      </c>
      <c r="F13" s="335" t="s">
        <v>29</v>
      </c>
      <c r="G13" s="335">
        <v>0.2</v>
      </c>
      <c r="H13" s="335">
        <v>0.1</v>
      </c>
      <c r="I13" s="335">
        <v>0.2</v>
      </c>
      <c r="J13" s="35" t="s">
        <v>29</v>
      </c>
      <c r="K13" s="336"/>
      <c r="L13" s="335">
        <v>0.1</v>
      </c>
      <c r="M13" s="335" t="s">
        <v>29</v>
      </c>
      <c r="N13" s="335">
        <v>0.3</v>
      </c>
      <c r="O13" s="335" t="s">
        <v>29</v>
      </c>
      <c r="P13" s="335" t="s">
        <v>29</v>
      </c>
      <c r="Q13" s="335">
        <v>0.1</v>
      </c>
      <c r="R13" s="35" t="s">
        <v>29</v>
      </c>
    </row>
    <row r="14" spans="1:32" s="22" customFormat="1" ht="12" customHeight="1">
      <c r="B14" s="71" t="s">
        <v>310</v>
      </c>
      <c r="C14" s="318"/>
      <c r="D14" s="335">
        <v>0.3</v>
      </c>
      <c r="E14" s="335">
        <v>0.4</v>
      </c>
      <c r="F14" s="335">
        <v>0.2</v>
      </c>
      <c r="G14" s="335" t="s">
        <v>29</v>
      </c>
      <c r="H14" s="335">
        <v>0.1</v>
      </c>
      <c r="I14" s="335">
        <v>0.2</v>
      </c>
      <c r="J14" s="35">
        <v>0.1</v>
      </c>
      <c r="K14" s="336"/>
      <c r="L14" s="335">
        <v>0.4</v>
      </c>
      <c r="M14" s="335">
        <v>0.3</v>
      </c>
      <c r="N14" s="335">
        <v>0.3</v>
      </c>
      <c r="O14" s="335" t="s">
        <v>29</v>
      </c>
      <c r="P14" s="335">
        <v>0.2</v>
      </c>
      <c r="Q14" s="335">
        <v>0.3</v>
      </c>
      <c r="R14" s="35" t="s">
        <v>29</v>
      </c>
    </row>
    <row r="15" spans="1:32" s="22" customFormat="1" ht="12" customHeight="1">
      <c r="B15" s="71" t="s">
        <v>311</v>
      </c>
      <c r="C15" s="318"/>
      <c r="D15" s="335">
        <v>0.9</v>
      </c>
      <c r="E15" s="335">
        <v>0.5</v>
      </c>
      <c r="F15" s="335">
        <v>0.4</v>
      </c>
      <c r="G15" s="335">
        <v>0.5</v>
      </c>
      <c r="H15" s="335">
        <v>0.3</v>
      </c>
      <c r="I15" s="335">
        <v>0.5</v>
      </c>
      <c r="J15" s="35">
        <v>0.1</v>
      </c>
      <c r="K15" s="336"/>
      <c r="L15" s="335">
        <v>0.1</v>
      </c>
      <c r="M15" s="335">
        <v>0.1</v>
      </c>
      <c r="N15" s="335" t="s">
        <v>29</v>
      </c>
      <c r="O15" s="335">
        <v>1.2</v>
      </c>
      <c r="P15" s="335">
        <v>0.3</v>
      </c>
      <c r="Q15" s="335">
        <v>0.2</v>
      </c>
      <c r="R15" s="35" t="s">
        <v>29</v>
      </c>
    </row>
    <row r="16" spans="1:32" s="22" customFormat="1" ht="12" customHeight="1">
      <c r="B16" s="71" t="s">
        <v>312</v>
      </c>
      <c r="C16" s="318"/>
      <c r="D16" s="335">
        <v>1.2</v>
      </c>
      <c r="E16" s="335">
        <v>1.4</v>
      </c>
      <c r="F16" s="335">
        <v>3.8</v>
      </c>
      <c r="G16" s="335">
        <v>2.1</v>
      </c>
      <c r="H16" s="335">
        <v>0.9</v>
      </c>
      <c r="I16" s="335">
        <v>1.2</v>
      </c>
      <c r="J16" s="35">
        <v>0.3</v>
      </c>
      <c r="K16" s="336"/>
      <c r="L16" s="335">
        <v>1.6</v>
      </c>
      <c r="M16" s="335">
        <v>2.5</v>
      </c>
      <c r="N16" s="335">
        <v>2.9</v>
      </c>
      <c r="O16" s="335">
        <v>2.4</v>
      </c>
      <c r="P16" s="335">
        <v>1.4</v>
      </c>
      <c r="Q16" s="335">
        <v>1.7</v>
      </c>
      <c r="R16" s="35">
        <v>0.1</v>
      </c>
    </row>
    <row r="17" spans="1:18" s="22" customFormat="1" ht="12" customHeight="1">
      <c r="B17" s="71" t="s">
        <v>313</v>
      </c>
      <c r="C17" s="318"/>
      <c r="D17" s="335">
        <v>2</v>
      </c>
      <c r="E17" s="335">
        <v>0.8</v>
      </c>
      <c r="F17" s="335">
        <v>1.9</v>
      </c>
      <c r="G17" s="335">
        <v>2.1</v>
      </c>
      <c r="H17" s="335">
        <v>0.4</v>
      </c>
      <c r="I17" s="335">
        <v>1.1000000000000001</v>
      </c>
      <c r="J17" s="35">
        <v>0.3</v>
      </c>
      <c r="K17" s="336"/>
      <c r="L17" s="335">
        <v>1.8</v>
      </c>
      <c r="M17" s="335">
        <v>1.3</v>
      </c>
      <c r="N17" s="335">
        <v>2.2999999999999998</v>
      </c>
      <c r="O17" s="335">
        <v>1.2</v>
      </c>
      <c r="P17" s="335">
        <v>0.8</v>
      </c>
      <c r="Q17" s="335">
        <v>1.3</v>
      </c>
      <c r="R17" s="35">
        <v>0.1</v>
      </c>
    </row>
    <row r="18" spans="1:18" s="22" customFormat="1" ht="12" customHeight="1">
      <c r="B18" s="71" t="s">
        <v>314</v>
      </c>
      <c r="C18" s="318"/>
      <c r="D18" s="335">
        <v>1.4</v>
      </c>
      <c r="E18" s="335">
        <v>0.6</v>
      </c>
      <c r="F18" s="335">
        <v>0.9</v>
      </c>
      <c r="G18" s="335">
        <v>1.4</v>
      </c>
      <c r="H18" s="335">
        <v>0.2</v>
      </c>
      <c r="I18" s="335">
        <v>0.7</v>
      </c>
      <c r="J18" s="35">
        <v>0.2</v>
      </c>
      <c r="K18" s="336"/>
      <c r="L18" s="335">
        <v>1.4</v>
      </c>
      <c r="M18" s="335">
        <v>0.1</v>
      </c>
      <c r="N18" s="335">
        <v>0.3</v>
      </c>
      <c r="O18" s="335">
        <v>1.2</v>
      </c>
      <c r="P18" s="335">
        <v>0.4</v>
      </c>
      <c r="Q18" s="335">
        <v>0.7</v>
      </c>
      <c r="R18" s="35" t="s">
        <v>29</v>
      </c>
    </row>
    <row r="19" spans="1:18" s="22" customFormat="1" ht="12" customHeight="1">
      <c r="B19" s="71" t="s">
        <v>315</v>
      </c>
      <c r="C19" s="318"/>
      <c r="D19" s="335">
        <v>0.5</v>
      </c>
      <c r="E19" s="335">
        <v>0.2</v>
      </c>
      <c r="F19" s="335">
        <v>1.2</v>
      </c>
      <c r="G19" s="335">
        <v>0.2</v>
      </c>
      <c r="H19" s="335">
        <v>0.5</v>
      </c>
      <c r="I19" s="335">
        <v>0.5</v>
      </c>
      <c r="J19" s="35">
        <v>0.1</v>
      </c>
      <c r="K19" s="336"/>
      <c r="L19" s="335">
        <v>0.2</v>
      </c>
      <c r="M19" s="335">
        <v>0.4</v>
      </c>
      <c r="N19" s="335">
        <v>1</v>
      </c>
      <c r="O19" s="335" t="s">
        <v>29</v>
      </c>
      <c r="P19" s="335">
        <v>0.5</v>
      </c>
      <c r="Q19" s="335">
        <v>0.4</v>
      </c>
      <c r="R19" s="35" t="s">
        <v>29</v>
      </c>
    </row>
    <row r="20" spans="1:18" s="22" customFormat="1" ht="12" customHeight="1">
      <c r="B20" s="71" t="s">
        <v>316</v>
      </c>
      <c r="C20" s="318"/>
      <c r="D20" s="335">
        <v>4.3</v>
      </c>
      <c r="E20" s="335">
        <v>2.6</v>
      </c>
      <c r="F20" s="335">
        <v>2</v>
      </c>
      <c r="G20" s="335">
        <v>2.2999999999999998</v>
      </c>
      <c r="H20" s="335">
        <v>2.2000000000000002</v>
      </c>
      <c r="I20" s="335">
        <v>2.9</v>
      </c>
      <c r="J20" s="35">
        <v>0.8</v>
      </c>
      <c r="K20" s="336"/>
      <c r="L20" s="335">
        <v>3.5</v>
      </c>
      <c r="M20" s="335">
        <v>2.2999999999999998</v>
      </c>
      <c r="N20" s="335">
        <v>3.6</v>
      </c>
      <c r="O20" s="335">
        <v>6</v>
      </c>
      <c r="P20" s="335">
        <v>2.2999999999999998</v>
      </c>
      <c r="Q20" s="335">
        <v>2.8</v>
      </c>
      <c r="R20" s="35">
        <v>0.1</v>
      </c>
    </row>
    <row r="21" spans="1:18" s="22" customFormat="1" ht="12" customHeight="1">
      <c r="B21" s="71" t="s">
        <v>317</v>
      </c>
      <c r="C21" s="318"/>
      <c r="D21" s="335">
        <v>2</v>
      </c>
      <c r="E21" s="335">
        <v>1</v>
      </c>
      <c r="F21" s="335">
        <v>1.1000000000000001</v>
      </c>
      <c r="G21" s="335">
        <v>1.6</v>
      </c>
      <c r="H21" s="335">
        <v>1.4</v>
      </c>
      <c r="I21" s="335">
        <v>1.5</v>
      </c>
      <c r="J21" s="35">
        <v>0.4</v>
      </c>
      <c r="K21" s="336"/>
      <c r="L21" s="335">
        <v>1.6</v>
      </c>
      <c r="M21" s="335">
        <v>0.1</v>
      </c>
      <c r="N21" s="335">
        <v>0.3</v>
      </c>
      <c r="O21" s="335" t="s">
        <v>29</v>
      </c>
      <c r="P21" s="335">
        <v>1</v>
      </c>
      <c r="Q21" s="335">
        <v>1</v>
      </c>
      <c r="R21" s="35">
        <v>0.1</v>
      </c>
    </row>
    <row r="22" spans="1:18" s="22" customFormat="1" ht="12" customHeight="1">
      <c r="B22" s="71" t="s">
        <v>318</v>
      </c>
      <c r="C22" s="318"/>
      <c r="D22" s="335">
        <v>0.8</v>
      </c>
      <c r="E22" s="335">
        <v>0.4</v>
      </c>
      <c r="F22" s="335">
        <v>0.4</v>
      </c>
      <c r="G22" s="335">
        <v>0.9</v>
      </c>
      <c r="H22" s="335">
        <v>0.4</v>
      </c>
      <c r="I22" s="335">
        <v>0.5</v>
      </c>
      <c r="J22" s="35">
        <v>0.1</v>
      </c>
      <c r="K22" s="336"/>
      <c r="L22" s="335">
        <v>0.6</v>
      </c>
      <c r="M22" s="335" t="s">
        <v>29</v>
      </c>
      <c r="N22" s="335" t="s">
        <v>29</v>
      </c>
      <c r="O22" s="335" t="s">
        <v>29</v>
      </c>
      <c r="P22" s="335">
        <v>0.5</v>
      </c>
      <c r="Q22" s="335">
        <v>0.4</v>
      </c>
      <c r="R22" s="35" t="s">
        <v>29</v>
      </c>
    </row>
    <row r="23" spans="1:18" s="22" customFormat="1" ht="12" customHeight="1">
      <c r="B23" s="71" t="s">
        <v>319</v>
      </c>
      <c r="C23" s="318"/>
      <c r="D23" s="335">
        <v>0.1</v>
      </c>
      <c r="E23" s="335">
        <v>0.1</v>
      </c>
      <c r="F23" s="335">
        <v>0.3</v>
      </c>
      <c r="G23" s="335" t="s">
        <v>29</v>
      </c>
      <c r="H23" s="335" t="s">
        <v>29</v>
      </c>
      <c r="I23" s="335">
        <v>0.1</v>
      </c>
      <c r="J23" s="35" t="s">
        <v>29</v>
      </c>
      <c r="K23" s="336"/>
      <c r="L23" s="335" t="s">
        <v>29</v>
      </c>
      <c r="M23" s="335">
        <v>0.1</v>
      </c>
      <c r="N23" s="335" t="s">
        <v>29</v>
      </c>
      <c r="O23" s="335" t="s">
        <v>29</v>
      </c>
      <c r="P23" s="335" t="s">
        <v>29</v>
      </c>
      <c r="Q23" s="335" t="s">
        <v>29</v>
      </c>
      <c r="R23" s="35" t="s">
        <v>29</v>
      </c>
    </row>
    <row r="24" spans="1:18" s="22" customFormat="1" ht="12" customHeight="1">
      <c r="B24" s="71" t="s">
        <v>347</v>
      </c>
      <c r="C24" s="318"/>
      <c r="D24" s="335">
        <v>1</v>
      </c>
      <c r="E24" s="335">
        <v>0.7</v>
      </c>
      <c r="F24" s="335">
        <v>1</v>
      </c>
      <c r="G24" s="335">
        <v>1.6</v>
      </c>
      <c r="H24" s="335">
        <v>0.8</v>
      </c>
      <c r="I24" s="335">
        <v>0.9</v>
      </c>
      <c r="J24" s="35">
        <v>0.2</v>
      </c>
      <c r="K24" s="336"/>
      <c r="L24" s="335">
        <v>0.9</v>
      </c>
      <c r="M24" s="335">
        <v>1.1000000000000001</v>
      </c>
      <c r="N24" s="335">
        <v>1</v>
      </c>
      <c r="O24" s="335" t="s">
        <v>29</v>
      </c>
      <c r="P24" s="335">
        <v>0.9</v>
      </c>
      <c r="Q24" s="335">
        <v>0.9</v>
      </c>
      <c r="R24" s="35" t="s">
        <v>29</v>
      </c>
    </row>
    <row r="25" spans="1:18" s="22" customFormat="1" ht="12" customHeight="1">
      <c r="B25" s="71" t="s">
        <v>321</v>
      </c>
      <c r="C25" s="318"/>
      <c r="D25" s="335">
        <v>94.2</v>
      </c>
      <c r="E25" s="335">
        <v>94.5</v>
      </c>
      <c r="F25" s="335">
        <v>94.9</v>
      </c>
      <c r="G25" s="335">
        <v>91.1</v>
      </c>
      <c r="H25" s="335">
        <v>95.9</v>
      </c>
      <c r="I25" s="335">
        <v>95</v>
      </c>
      <c r="J25" s="35">
        <v>27</v>
      </c>
      <c r="K25" s="336"/>
      <c r="L25" s="335">
        <v>92.2</v>
      </c>
      <c r="M25" s="335">
        <v>93.3</v>
      </c>
      <c r="N25" s="335">
        <v>94.2</v>
      </c>
      <c r="O25" s="335">
        <v>95.4</v>
      </c>
      <c r="P25" s="335">
        <v>93.8</v>
      </c>
      <c r="Q25" s="335">
        <v>93.3</v>
      </c>
      <c r="R25" s="35">
        <v>5.2</v>
      </c>
    </row>
    <row r="26" spans="1:18" s="22" customFormat="1" ht="12" customHeight="1">
      <c r="B26" s="71" t="s">
        <v>322</v>
      </c>
      <c r="C26" s="318"/>
      <c r="D26" s="335">
        <v>0.5</v>
      </c>
      <c r="E26" s="335">
        <v>0.4</v>
      </c>
      <c r="F26" s="335">
        <v>1.2</v>
      </c>
      <c r="G26" s="335">
        <v>0.8</v>
      </c>
      <c r="H26" s="335">
        <v>0.6</v>
      </c>
      <c r="I26" s="335">
        <v>0.6</v>
      </c>
      <c r="J26" s="35">
        <v>0.2</v>
      </c>
      <c r="K26" s="336"/>
      <c r="L26" s="335">
        <v>0.6</v>
      </c>
      <c r="M26" s="335">
        <v>0.4</v>
      </c>
      <c r="N26" s="335">
        <v>0.6</v>
      </c>
      <c r="O26" s="335" t="s">
        <v>29</v>
      </c>
      <c r="P26" s="335">
        <v>0.3</v>
      </c>
      <c r="Q26" s="335">
        <v>0.4</v>
      </c>
      <c r="R26" s="35" t="s">
        <v>29</v>
      </c>
    </row>
    <row r="27" spans="1:18" s="22" customFormat="1" ht="12" customHeight="1">
      <c r="B27" s="71" t="s">
        <v>348</v>
      </c>
      <c r="C27" s="318"/>
      <c r="D27" s="335">
        <v>5.3</v>
      </c>
      <c r="E27" s="335">
        <v>5.0999999999999996</v>
      </c>
      <c r="F27" s="335">
        <v>3.9</v>
      </c>
      <c r="G27" s="335">
        <v>8.1</v>
      </c>
      <c r="H27" s="335">
        <v>3.5</v>
      </c>
      <c r="I27" s="335">
        <v>4.4000000000000004</v>
      </c>
      <c r="J27" s="35">
        <v>1.2</v>
      </c>
      <c r="K27" s="336"/>
      <c r="L27" s="335">
        <v>7.2</v>
      </c>
      <c r="M27" s="335">
        <v>6.4</v>
      </c>
      <c r="N27" s="335">
        <v>5.2</v>
      </c>
      <c r="O27" s="335">
        <v>4.5999999999999996</v>
      </c>
      <c r="P27" s="335">
        <v>5.9</v>
      </c>
      <c r="Q27" s="335">
        <v>6.3</v>
      </c>
      <c r="R27" s="35">
        <v>0.4</v>
      </c>
    </row>
    <row r="28" spans="1:18" s="22" customFormat="1" ht="12" customHeight="1">
      <c r="B28" s="34" t="s">
        <v>325</v>
      </c>
      <c r="C28" s="337"/>
      <c r="D28" s="309">
        <v>8.8000000000000007</v>
      </c>
      <c r="E28" s="309">
        <v>3.8</v>
      </c>
      <c r="F28" s="309">
        <v>1.4</v>
      </c>
      <c r="G28" s="309">
        <v>0.5</v>
      </c>
      <c r="H28" s="309">
        <v>13.9</v>
      </c>
      <c r="I28" s="309">
        <v>28.4</v>
      </c>
      <c r="J28" s="309"/>
      <c r="K28" s="336"/>
      <c r="L28" s="309">
        <v>1.8</v>
      </c>
      <c r="M28" s="309">
        <v>0.8</v>
      </c>
      <c r="N28" s="309">
        <v>0.3</v>
      </c>
      <c r="O28" s="335">
        <v>87</v>
      </c>
      <c r="P28" s="309">
        <v>2.5</v>
      </c>
      <c r="Q28" s="309">
        <v>5.6</v>
      </c>
      <c r="R28" s="309"/>
    </row>
    <row r="29" spans="1:18" s="22" customFormat="1" ht="12" customHeight="1">
      <c r="C29" s="338"/>
      <c r="D29" s="339"/>
      <c r="E29" s="339"/>
      <c r="F29" s="339"/>
      <c r="G29" s="339"/>
      <c r="H29" s="339"/>
      <c r="I29" s="339"/>
      <c r="J29" s="309"/>
      <c r="K29" s="339"/>
      <c r="L29" s="339"/>
      <c r="M29" s="339"/>
      <c r="N29" s="339"/>
      <c r="O29" s="339"/>
      <c r="P29" s="339"/>
      <c r="Q29" s="339"/>
      <c r="R29" s="309"/>
    </row>
    <row r="30" spans="1:18" s="22" customFormat="1" ht="12" customHeight="1">
      <c r="B30" s="40" t="s">
        <v>288</v>
      </c>
      <c r="C30" s="340"/>
      <c r="D30" s="37"/>
      <c r="E30" s="37"/>
      <c r="F30" s="37"/>
      <c r="G30" s="37"/>
      <c r="H30" s="37"/>
      <c r="I30" s="37"/>
      <c r="J30" s="184"/>
      <c r="K30" s="339"/>
      <c r="L30" s="339"/>
      <c r="M30" s="339"/>
      <c r="N30" s="339"/>
      <c r="O30" s="339"/>
      <c r="P30" s="339"/>
      <c r="Q30" s="339"/>
      <c r="R30" s="309"/>
    </row>
    <row r="31" spans="1:18" s="22" customFormat="1" ht="12" customHeight="1">
      <c r="A31" s="310"/>
      <c r="B31" s="71" t="s">
        <v>305</v>
      </c>
      <c r="C31" s="318"/>
      <c r="D31" s="335">
        <v>87</v>
      </c>
      <c r="E31" s="335">
        <v>91.6</v>
      </c>
      <c r="F31" s="335">
        <v>90.1</v>
      </c>
      <c r="G31" s="335">
        <v>82.5</v>
      </c>
      <c r="H31" s="335">
        <v>84.3</v>
      </c>
      <c r="I31" s="335">
        <v>86.4</v>
      </c>
      <c r="J31" s="35">
        <v>327.7</v>
      </c>
      <c r="K31" s="336"/>
      <c r="L31" s="335">
        <v>88.3</v>
      </c>
      <c r="M31" s="335">
        <v>92.1</v>
      </c>
      <c r="N31" s="335">
        <v>93</v>
      </c>
      <c r="O31" s="335">
        <v>88.1</v>
      </c>
      <c r="P31" s="335">
        <v>85.4</v>
      </c>
      <c r="Q31" s="335">
        <v>87.8</v>
      </c>
      <c r="R31" s="35">
        <v>58.7</v>
      </c>
    </row>
    <row r="32" spans="1:18" s="22" customFormat="1" ht="12" customHeight="1">
      <c r="A32" s="310"/>
      <c r="B32" s="71" t="s">
        <v>306</v>
      </c>
      <c r="C32" s="318"/>
      <c r="D32" s="335">
        <v>0.7</v>
      </c>
      <c r="E32" s="335">
        <v>1</v>
      </c>
      <c r="F32" s="335">
        <v>0.7</v>
      </c>
      <c r="G32" s="335">
        <v>0.9</v>
      </c>
      <c r="H32" s="335">
        <v>0.8</v>
      </c>
      <c r="I32" s="335">
        <v>0.8</v>
      </c>
      <c r="J32" s="35">
        <v>3.1</v>
      </c>
      <c r="K32" s="336"/>
      <c r="L32" s="335">
        <v>0.6</v>
      </c>
      <c r="M32" s="335">
        <v>0.6</v>
      </c>
      <c r="N32" s="335" t="s">
        <v>29</v>
      </c>
      <c r="O32" s="335">
        <v>0.5</v>
      </c>
      <c r="P32" s="335">
        <v>0.6</v>
      </c>
      <c r="Q32" s="335">
        <v>0.6</v>
      </c>
      <c r="R32" s="35">
        <v>0.4</v>
      </c>
    </row>
    <row r="33" spans="1:18" s="22" customFormat="1" ht="12" customHeight="1">
      <c r="A33" s="310"/>
      <c r="B33" s="71" t="s">
        <v>346</v>
      </c>
      <c r="C33" s="318"/>
      <c r="D33" s="335">
        <v>2.8</v>
      </c>
      <c r="E33" s="335">
        <v>1.7</v>
      </c>
      <c r="F33" s="335">
        <v>3</v>
      </c>
      <c r="G33" s="335">
        <v>2.9</v>
      </c>
      <c r="H33" s="335">
        <v>2.9</v>
      </c>
      <c r="I33" s="335">
        <v>2.7</v>
      </c>
      <c r="J33" s="35">
        <v>10.4</v>
      </c>
      <c r="K33" s="336"/>
      <c r="L33" s="335">
        <v>2.6</v>
      </c>
      <c r="M33" s="335">
        <v>1.5</v>
      </c>
      <c r="N33" s="335">
        <v>1.4</v>
      </c>
      <c r="O33" s="335">
        <v>2.7</v>
      </c>
      <c r="P33" s="335">
        <v>2.7</v>
      </c>
      <c r="Q33" s="335">
        <v>2.5</v>
      </c>
      <c r="R33" s="35">
        <v>1.7</v>
      </c>
    </row>
    <row r="34" spans="1:18" s="22" customFormat="1" ht="12" customHeight="1">
      <c r="A34" s="310"/>
      <c r="B34" s="71" t="s">
        <v>308</v>
      </c>
      <c r="C34" s="318"/>
      <c r="D34" s="335">
        <v>0.3</v>
      </c>
      <c r="E34" s="335">
        <v>0.3</v>
      </c>
      <c r="F34" s="335">
        <v>0.2</v>
      </c>
      <c r="G34" s="335">
        <v>0.5</v>
      </c>
      <c r="H34" s="335">
        <v>0.3</v>
      </c>
      <c r="I34" s="335">
        <v>0.3</v>
      </c>
      <c r="J34" s="35">
        <v>1.2</v>
      </c>
      <c r="K34" s="336"/>
      <c r="L34" s="335">
        <v>0.3</v>
      </c>
      <c r="M34" s="335">
        <v>0.3</v>
      </c>
      <c r="N34" s="335">
        <v>0.5</v>
      </c>
      <c r="O34" s="335">
        <v>0.3</v>
      </c>
      <c r="P34" s="335">
        <v>0.3</v>
      </c>
      <c r="Q34" s="335">
        <v>0.3</v>
      </c>
      <c r="R34" s="35">
        <v>0.2</v>
      </c>
    </row>
    <row r="35" spans="1:18" s="22" customFormat="1" ht="12" customHeight="1">
      <c r="A35" s="310"/>
      <c r="B35" s="71" t="s">
        <v>309</v>
      </c>
      <c r="C35" s="318"/>
      <c r="D35" s="335">
        <v>0.1</v>
      </c>
      <c r="E35" s="335" t="s">
        <v>29</v>
      </c>
      <c r="F35" s="335" t="s">
        <v>29</v>
      </c>
      <c r="G35" s="335">
        <v>0.1</v>
      </c>
      <c r="H35" s="335">
        <v>0.1</v>
      </c>
      <c r="I35" s="335">
        <v>0.1</v>
      </c>
      <c r="J35" s="35">
        <v>0.3</v>
      </c>
      <c r="K35" s="336"/>
      <c r="L35" s="335">
        <v>0.1</v>
      </c>
      <c r="M35" s="335">
        <v>0.2</v>
      </c>
      <c r="N35" s="335" t="s">
        <v>29</v>
      </c>
      <c r="O35" s="335">
        <v>0.1</v>
      </c>
      <c r="P35" s="335">
        <v>0.1</v>
      </c>
      <c r="Q35" s="335">
        <v>0.1</v>
      </c>
      <c r="R35" s="35">
        <v>0.1</v>
      </c>
    </row>
    <row r="36" spans="1:18" s="22" customFormat="1" ht="12" customHeight="1">
      <c r="A36" s="310"/>
      <c r="B36" s="71" t="s">
        <v>310</v>
      </c>
      <c r="C36" s="318"/>
      <c r="D36" s="335">
        <v>0.2</v>
      </c>
      <c r="E36" s="335">
        <v>0.2</v>
      </c>
      <c r="F36" s="335" t="s">
        <v>29</v>
      </c>
      <c r="G36" s="335">
        <v>0.2</v>
      </c>
      <c r="H36" s="335">
        <v>0.1</v>
      </c>
      <c r="I36" s="335">
        <v>0.1</v>
      </c>
      <c r="J36" s="35">
        <v>0.6</v>
      </c>
      <c r="K36" s="336"/>
      <c r="L36" s="335">
        <v>0.2</v>
      </c>
      <c r="M36" s="335">
        <v>0.2</v>
      </c>
      <c r="N36" s="335" t="s">
        <v>29</v>
      </c>
      <c r="O36" s="335">
        <v>0.2</v>
      </c>
      <c r="P36" s="335">
        <v>0.1</v>
      </c>
      <c r="Q36" s="335">
        <v>0.1</v>
      </c>
      <c r="R36" s="35">
        <v>0.1</v>
      </c>
    </row>
    <row r="37" spans="1:18" s="22" customFormat="1" ht="12" customHeight="1">
      <c r="A37" s="310"/>
      <c r="B37" s="71" t="s">
        <v>311</v>
      </c>
      <c r="C37" s="318"/>
      <c r="D37" s="335">
        <v>0.3</v>
      </c>
      <c r="E37" s="335">
        <v>0.3</v>
      </c>
      <c r="F37" s="335">
        <v>0.1</v>
      </c>
      <c r="G37" s="335">
        <v>0.4</v>
      </c>
      <c r="H37" s="335">
        <v>0.3</v>
      </c>
      <c r="I37" s="335">
        <v>0.3</v>
      </c>
      <c r="J37" s="35">
        <v>1.2</v>
      </c>
      <c r="K37" s="336"/>
      <c r="L37" s="335">
        <v>0.3</v>
      </c>
      <c r="M37" s="335">
        <v>0.3</v>
      </c>
      <c r="N37" s="335" t="s">
        <v>29</v>
      </c>
      <c r="O37" s="335">
        <v>0.4</v>
      </c>
      <c r="P37" s="335">
        <v>0.2</v>
      </c>
      <c r="Q37" s="335">
        <v>0.3</v>
      </c>
      <c r="R37" s="35">
        <v>0.2</v>
      </c>
    </row>
    <row r="38" spans="1:18" s="22" customFormat="1" ht="12" customHeight="1">
      <c r="A38" s="310"/>
      <c r="B38" s="71" t="s">
        <v>312</v>
      </c>
      <c r="C38" s="318"/>
      <c r="D38" s="335">
        <v>2.4</v>
      </c>
      <c r="E38" s="335">
        <v>1.4</v>
      </c>
      <c r="F38" s="335">
        <v>2.6</v>
      </c>
      <c r="G38" s="335">
        <v>3.3</v>
      </c>
      <c r="H38" s="335">
        <v>3.1</v>
      </c>
      <c r="I38" s="335">
        <v>2.5</v>
      </c>
      <c r="J38" s="35">
        <v>9.6</v>
      </c>
      <c r="K38" s="336"/>
      <c r="L38" s="335">
        <v>2.1</v>
      </c>
      <c r="M38" s="335">
        <v>1.4</v>
      </c>
      <c r="N38" s="335">
        <v>1.9</v>
      </c>
      <c r="O38" s="335">
        <v>1.7</v>
      </c>
      <c r="P38" s="335">
        <v>2.7</v>
      </c>
      <c r="Q38" s="335">
        <v>2.2000000000000002</v>
      </c>
      <c r="R38" s="35">
        <v>1.5</v>
      </c>
    </row>
    <row r="39" spans="1:18" s="22" customFormat="1" ht="12" customHeight="1">
      <c r="A39" s="310"/>
      <c r="B39" s="71" t="s">
        <v>313</v>
      </c>
      <c r="C39" s="318"/>
      <c r="D39" s="335">
        <v>1.9</v>
      </c>
      <c r="E39" s="335">
        <v>0.7</v>
      </c>
      <c r="F39" s="335">
        <v>1</v>
      </c>
      <c r="G39" s="335">
        <v>2.5</v>
      </c>
      <c r="H39" s="335">
        <v>2.5</v>
      </c>
      <c r="I39" s="335">
        <v>2</v>
      </c>
      <c r="J39" s="35">
        <v>7.5</v>
      </c>
      <c r="K39" s="336"/>
      <c r="L39" s="335">
        <v>2</v>
      </c>
      <c r="M39" s="335">
        <v>0.8</v>
      </c>
      <c r="N39" s="335" t="s">
        <v>29</v>
      </c>
      <c r="O39" s="335">
        <v>2.2000000000000002</v>
      </c>
      <c r="P39" s="335">
        <v>3</v>
      </c>
      <c r="Q39" s="335">
        <v>2.2000000000000002</v>
      </c>
      <c r="R39" s="35">
        <v>1.5</v>
      </c>
    </row>
    <row r="40" spans="1:18" s="22" customFormat="1" ht="12" customHeight="1">
      <c r="A40" s="310"/>
      <c r="B40" s="71" t="s">
        <v>314</v>
      </c>
      <c r="C40" s="318"/>
      <c r="D40" s="335">
        <v>0.9</v>
      </c>
      <c r="E40" s="335">
        <v>0.4</v>
      </c>
      <c r="F40" s="335">
        <v>0.2</v>
      </c>
      <c r="G40" s="335">
        <v>1.5</v>
      </c>
      <c r="H40" s="335">
        <v>1.2</v>
      </c>
      <c r="I40" s="335">
        <v>1</v>
      </c>
      <c r="J40" s="35">
        <v>3.6</v>
      </c>
      <c r="K40" s="336"/>
      <c r="L40" s="335">
        <v>0.5</v>
      </c>
      <c r="M40" s="335">
        <v>0.2</v>
      </c>
      <c r="N40" s="335">
        <v>0.5</v>
      </c>
      <c r="O40" s="335">
        <v>0.6</v>
      </c>
      <c r="P40" s="335">
        <v>0.8</v>
      </c>
      <c r="Q40" s="335">
        <v>0.5</v>
      </c>
      <c r="R40" s="35">
        <v>0.4</v>
      </c>
    </row>
    <row r="41" spans="1:18" s="22" customFormat="1" ht="12" customHeight="1">
      <c r="A41" s="310"/>
      <c r="B41" s="71" t="s">
        <v>315</v>
      </c>
      <c r="C41" s="318"/>
      <c r="D41" s="335">
        <v>0.6</v>
      </c>
      <c r="E41" s="335">
        <v>0.3</v>
      </c>
      <c r="F41" s="335">
        <v>0.4</v>
      </c>
      <c r="G41" s="335">
        <v>0.6</v>
      </c>
      <c r="H41" s="335">
        <v>1</v>
      </c>
      <c r="I41" s="335">
        <v>0.7</v>
      </c>
      <c r="J41" s="35">
        <v>2.7</v>
      </c>
      <c r="K41" s="336"/>
      <c r="L41" s="335">
        <v>0.6</v>
      </c>
      <c r="M41" s="335">
        <v>0.4</v>
      </c>
      <c r="N41" s="335" t="s">
        <v>29</v>
      </c>
      <c r="O41" s="335">
        <v>0.3</v>
      </c>
      <c r="P41" s="335">
        <v>0.7</v>
      </c>
      <c r="Q41" s="335">
        <v>0.6</v>
      </c>
      <c r="R41" s="35">
        <v>0.4</v>
      </c>
    </row>
    <row r="42" spans="1:18" s="22" customFormat="1" ht="12" customHeight="1">
      <c r="A42" s="310"/>
      <c r="B42" s="71" t="s">
        <v>316</v>
      </c>
      <c r="C42" s="318"/>
      <c r="D42" s="335">
        <v>1.3</v>
      </c>
      <c r="E42" s="335">
        <v>1.2</v>
      </c>
      <c r="F42" s="335">
        <v>1</v>
      </c>
      <c r="G42" s="335">
        <v>2.2000000000000002</v>
      </c>
      <c r="H42" s="335">
        <v>1.2</v>
      </c>
      <c r="I42" s="335">
        <v>1.3</v>
      </c>
      <c r="J42" s="35">
        <v>4.8</v>
      </c>
      <c r="K42" s="336"/>
      <c r="L42" s="335">
        <v>1</v>
      </c>
      <c r="M42" s="335">
        <v>1.3</v>
      </c>
      <c r="N42" s="335">
        <v>0.9</v>
      </c>
      <c r="O42" s="335">
        <v>1.3</v>
      </c>
      <c r="P42" s="335">
        <v>1.2</v>
      </c>
      <c r="Q42" s="335">
        <v>1.1000000000000001</v>
      </c>
      <c r="R42" s="35">
        <v>0.7</v>
      </c>
    </row>
    <row r="43" spans="1:18" s="22" customFormat="1" ht="12" customHeight="1">
      <c r="A43" s="310"/>
      <c r="B43" s="71" t="s">
        <v>317</v>
      </c>
      <c r="C43" s="318"/>
      <c r="D43" s="335">
        <v>0.5</v>
      </c>
      <c r="E43" s="335">
        <v>0.3</v>
      </c>
      <c r="F43" s="335">
        <v>0.3</v>
      </c>
      <c r="G43" s="335">
        <v>1</v>
      </c>
      <c r="H43" s="335">
        <v>1</v>
      </c>
      <c r="I43" s="335">
        <v>0.7</v>
      </c>
      <c r="J43" s="35">
        <v>2.6</v>
      </c>
      <c r="K43" s="336"/>
      <c r="L43" s="335">
        <v>0.4</v>
      </c>
      <c r="M43" s="335">
        <v>0.2</v>
      </c>
      <c r="N43" s="335" t="s">
        <v>29</v>
      </c>
      <c r="O43" s="335">
        <v>0.5</v>
      </c>
      <c r="P43" s="335">
        <v>1</v>
      </c>
      <c r="Q43" s="335">
        <v>0.6</v>
      </c>
      <c r="R43" s="35">
        <v>0.4</v>
      </c>
    </row>
    <row r="44" spans="1:18" s="22" customFormat="1" ht="12" customHeight="1">
      <c r="A44" s="310"/>
      <c r="B44" s="71" t="s">
        <v>318</v>
      </c>
      <c r="C44" s="318"/>
      <c r="D44" s="335">
        <v>0.3</v>
      </c>
      <c r="E44" s="335">
        <v>0.2</v>
      </c>
      <c r="F44" s="335" t="s">
        <v>29</v>
      </c>
      <c r="G44" s="335">
        <v>0.5</v>
      </c>
      <c r="H44" s="335">
        <v>0.3</v>
      </c>
      <c r="I44" s="335">
        <v>0.3</v>
      </c>
      <c r="J44" s="35">
        <v>1</v>
      </c>
      <c r="K44" s="336"/>
      <c r="L44" s="335">
        <v>0.2</v>
      </c>
      <c r="M44" s="335">
        <v>0.1</v>
      </c>
      <c r="N44" s="335" t="s">
        <v>29</v>
      </c>
      <c r="O44" s="335">
        <v>0.3</v>
      </c>
      <c r="P44" s="335">
        <v>0.3</v>
      </c>
      <c r="Q44" s="335">
        <v>0.2</v>
      </c>
      <c r="R44" s="35">
        <v>0.1</v>
      </c>
    </row>
    <row r="45" spans="1:18" s="22" customFormat="1" ht="12" customHeight="1">
      <c r="A45" s="310"/>
      <c r="B45" s="71" t="s">
        <v>319</v>
      </c>
      <c r="C45" s="318"/>
      <c r="D45" s="335">
        <v>0.1</v>
      </c>
      <c r="E45" s="335">
        <v>0.1</v>
      </c>
      <c r="F45" s="335">
        <v>0.1</v>
      </c>
      <c r="G45" s="335">
        <v>0.1</v>
      </c>
      <c r="H45" s="335">
        <v>0.2</v>
      </c>
      <c r="I45" s="335">
        <v>0.1</v>
      </c>
      <c r="J45" s="35">
        <v>0.5</v>
      </c>
      <c r="K45" s="336"/>
      <c r="L45" s="335">
        <v>0.1</v>
      </c>
      <c r="M45" s="335">
        <v>0.1</v>
      </c>
      <c r="N45" s="335">
        <v>0.5</v>
      </c>
      <c r="O45" s="335">
        <v>0.1</v>
      </c>
      <c r="P45" s="335">
        <v>0.2</v>
      </c>
      <c r="Q45" s="335">
        <v>0.1</v>
      </c>
      <c r="R45" s="35">
        <v>0.1</v>
      </c>
    </row>
    <row r="46" spans="1:18" s="22" customFormat="1" ht="12" customHeight="1">
      <c r="A46" s="310"/>
      <c r="B46" s="71" t="s">
        <v>347</v>
      </c>
      <c r="C46" s="318"/>
      <c r="D46" s="335">
        <v>0.6</v>
      </c>
      <c r="E46" s="335">
        <v>0.3</v>
      </c>
      <c r="F46" s="335">
        <v>0.4</v>
      </c>
      <c r="G46" s="335">
        <v>0.8</v>
      </c>
      <c r="H46" s="335">
        <v>0.8</v>
      </c>
      <c r="I46" s="335">
        <v>0.6</v>
      </c>
      <c r="J46" s="35">
        <v>2.4</v>
      </c>
      <c r="K46" s="336"/>
      <c r="L46" s="335">
        <v>0.6</v>
      </c>
      <c r="M46" s="335">
        <v>0.4</v>
      </c>
      <c r="N46" s="335">
        <v>1.4</v>
      </c>
      <c r="O46" s="335">
        <v>0.6</v>
      </c>
      <c r="P46" s="335">
        <v>0.8</v>
      </c>
      <c r="Q46" s="335">
        <v>0.7</v>
      </c>
      <c r="R46" s="35">
        <v>0.5</v>
      </c>
    </row>
    <row r="47" spans="1:18" s="22" customFormat="1" ht="12" customHeight="1">
      <c r="A47" s="310"/>
      <c r="B47" s="71" t="s">
        <v>321</v>
      </c>
      <c r="C47" s="318"/>
      <c r="D47" s="335">
        <v>96.4</v>
      </c>
      <c r="E47" s="335">
        <v>96.9</v>
      </c>
      <c r="F47" s="335">
        <v>97.7</v>
      </c>
      <c r="G47" s="335">
        <v>94.8</v>
      </c>
      <c r="H47" s="335">
        <v>95.6</v>
      </c>
      <c r="I47" s="335">
        <v>96.1</v>
      </c>
      <c r="J47" s="35">
        <v>379.1</v>
      </c>
      <c r="K47" s="336"/>
      <c r="L47" s="335">
        <v>94.5</v>
      </c>
      <c r="M47" s="335">
        <v>95.6</v>
      </c>
      <c r="N47" s="335">
        <v>95.1</v>
      </c>
      <c r="O47" s="335">
        <v>95.6</v>
      </c>
      <c r="P47" s="335">
        <v>94</v>
      </c>
      <c r="Q47" s="335">
        <v>94.5</v>
      </c>
      <c r="R47" s="35">
        <v>66.8</v>
      </c>
    </row>
    <row r="48" spans="1:18" s="22" customFormat="1" ht="12" customHeight="1">
      <c r="A48" s="310"/>
      <c r="B48" s="71" t="s">
        <v>322</v>
      </c>
      <c r="C48" s="318"/>
      <c r="D48" s="335">
        <v>0.4</v>
      </c>
      <c r="E48" s="335">
        <v>0.4</v>
      </c>
      <c r="F48" s="335">
        <v>0.6</v>
      </c>
      <c r="G48" s="335">
        <v>0.5</v>
      </c>
      <c r="H48" s="335">
        <v>0.5</v>
      </c>
      <c r="I48" s="335">
        <v>0.5</v>
      </c>
      <c r="J48" s="35">
        <v>1.8</v>
      </c>
      <c r="K48" s="336"/>
      <c r="L48" s="335">
        <v>0.3</v>
      </c>
      <c r="M48" s="335">
        <v>0.3</v>
      </c>
      <c r="N48" s="335">
        <v>0.9</v>
      </c>
      <c r="O48" s="335">
        <v>0.3</v>
      </c>
      <c r="P48" s="335">
        <v>0.3</v>
      </c>
      <c r="Q48" s="335">
        <v>0.3</v>
      </c>
      <c r="R48" s="35">
        <v>0.2</v>
      </c>
    </row>
    <row r="49" spans="1:18" s="22" customFormat="1" ht="12" customHeight="1">
      <c r="A49" s="310"/>
      <c r="B49" s="71" t="s">
        <v>348</v>
      </c>
      <c r="C49" s="318"/>
      <c r="D49" s="335">
        <v>3.2</v>
      </c>
      <c r="E49" s="335">
        <v>2.6</v>
      </c>
      <c r="F49" s="335">
        <v>1.7</v>
      </c>
      <c r="G49" s="335">
        <v>4.7</v>
      </c>
      <c r="H49" s="335">
        <v>4</v>
      </c>
      <c r="I49" s="335">
        <v>3.4</v>
      </c>
      <c r="J49" s="35">
        <v>13.5</v>
      </c>
      <c r="K49" s="336"/>
      <c r="L49" s="335">
        <v>5.2</v>
      </c>
      <c r="M49" s="335">
        <v>4.0999999999999996</v>
      </c>
      <c r="N49" s="335">
        <v>4</v>
      </c>
      <c r="O49" s="335">
        <v>4.0999999999999996</v>
      </c>
      <c r="P49" s="335">
        <v>5.6</v>
      </c>
      <c r="Q49" s="335">
        <v>5.2</v>
      </c>
      <c r="R49" s="35">
        <v>3.6</v>
      </c>
    </row>
    <row r="50" spans="1:18" s="22" customFormat="1" ht="12" customHeight="1">
      <c r="B50" s="34" t="s">
        <v>325</v>
      </c>
      <c r="C50" s="337"/>
      <c r="D50" s="309">
        <v>204.5</v>
      </c>
      <c r="E50" s="309">
        <v>43.7</v>
      </c>
      <c r="F50" s="309">
        <v>1.2</v>
      </c>
      <c r="G50" s="309">
        <v>19.899999999999999</v>
      </c>
      <c r="H50" s="309">
        <v>125.3</v>
      </c>
      <c r="I50" s="309">
        <v>394.4</v>
      </c>
      <c r="J50" s="309"/>
      <c r="K50" s="336"/>
      <c r="L50" s="309">
        <v>36.200000000000003</v>
      </c>
      <c r="M50" s="309">
        <v>8.1</v>
      </c>
      <c r="N50" s="309">
        <v>0.2</v>
      </c>
      <c r="O50" s="309">
        <v>3</v>
      </c>
      <c r="P50" s="309">
        <v>23.1</v>
      </c>
      <c r="Q50" s="309">
        <v>70.7</v>
      </c>
      <c r="R50" s="309"/>
    </row>
    <row r="51" spans="1:18" s="22" customFormat="1" ht="12" customHeight="1">
      <c r="C51" s="338"/>
      <c r="D51" s="339"/>
      <c r="E51" s="339"/>
      <c r="F51" s="339"/>
      <c r="G51" s="339"/>
      <c r="H51" s="339"/>
      <c r="I51" s="339"/>
      <c r="J51" s="309"/>
      <c r="K51" s="339"/>
      <c r="L51" s="339"/>
      <c r="M51" s="339"/>
      <c r="N51" s="339"/>
      <c r="O51" s="339"/>
      <c r="P51" s="339"/>
      <c r="Q51" s="339"/>
      <c r="R51" s="309"/>
    </row>
    <row r="52" spans="1:18" s="22" customFormat="1" ht="12" customHeight="1">
      <c r="B52" s="40" t="s">
        <v>289</v>
      </c>
      <c r="C52" s="281">
        <v>7</v>
      </c>
      <c r="D52" s="37"/>
      <c r="E52" s="37"/>
      <c r="F52" s="37"/>
      <c r="G52" s="37"/>
      <c r="H52" s="37"/>
      <c r="I52" s="37"/>
      <c r="J52" s="184"/>
      <c r="K52" s="339"/>
      <c r="L52" s="339"/>
      <c r="M52" s="339"/>
      <c r="N52" s="339"/>
      <c r="O52" s="339"/>
      <c r="P52" s="339"/>
      <c r="Q52" s="339"/>
      <c r="R52" s="309"/>
    </row>
    <row r="53" spans="1:18" s="22" customFormat="1" ht="12" customHeight="1">
      <c r="A53" s="310"/>
      <c r="B53" s="71" t="s">
        <v>305</v>
      </c>
      <c r="C53" s="318"/>
      <c r="D53" s="335">
        <v>86.7</v>
      </c>
      <c r="E53" s="335">
        <v>91.2</v>
      </c>
      <c r="F53" s="335">
        <v>86.8</v>
      </c>
      <c r="G53" s="335">
        <v>82.5</v>
      </c>
      <c r="H53" s="335">
        <v>84.7</v>
      </c>
      <c r="I53" s="335">
        <v>86.4</v>
      </c>
      <c r="J53" s="35">
        <v>350.8</v>
      </c>
      <c r="K53" s="336"/>
      <c r="L53" s="335">
        <v>88.1</v>
      </c>
      <c r="M53" s="335">
        <v>91.5</v>
      </c>
      <c r="N53" s="335">
        <v>87</v>
      </c>
      <c r="O53" s="335">
        <v>87.9</v>
      </c>
      <c r="P53" s="335">
        <v>85.6</v>
      </c>
      <c r="Q53" s="335">
        <v>87.7</v>
      </c>
      <c r="R53" s="35">
        <v>63.2</v>
      </c>
    </row>
    <row r="54" spans="1:18" s="22" customFormat="1" ht="12" customHeight="1">
      <c r="A54" s="310"/>
      <c r="B54" s="71" t="s">
        <v>306</v>
      </c>
      <c r="C54" s="318"/>
      <c r="D54" s="335">
        <v>0.7</v>
      </c>
      <c r="E54" s="335">
        <v>1</v>
      </c>
      <c r="F54" s="335">
        <v>0.6</v>
      </c>
      <c r="G54" s="335">
        <v>0.9</v>
      </c>
      <c r="H54" s="335">
        <v>0.9</v>
      </c>
      <c r="I54" s="335">
        <v>0.8</v>
      </c>
      <c r="J54" s="35">
        <v>3.3</v>
      </c>
      <c r="K54" s="336"/>
      <c r="L54" s="335">
        <v>0.6</v>
      </c>
      <c r="M54" s="335">
        <v>0.7</v>
      </c>
      <c r="N54" s="335">
        <v>0.6</v>
      </c>
      <c r="O54" s="335">
        <v>0.6</v>
      </c>
      <c r="P54" s="335">
        <v>0.6</v>
      </c>
      <c r="Q54" s="335">
        <v>0.6</v>
      </c>
      <c r="R54" s="35">
        <v>0.4</v>
      </c>
    </row>
    <row r="55" spans="1:18" s="22" customFormat="1" ht="12" customHeight="1">
      <c r="A55" s="310"/>
      <c r="B55" s="71" t="s">
        <v>346</v>
      </c>
      <c r="C55" s="318"/>
      <c r="D55" s="335">
        <v>2.8</v>
      </c>
      <c r="E55" s="335">
        <v>1.9</v>
      </c>
      <c r="F55" s="335">
        <v>2.5</v>
      </c>
      <c r="G55" s="335">
        <v>2.9</v>
      </c>
      <c r="H55" s="335">
        <v>2.9</v>
      </c>
      <c r="I55" s="335">
        <v>2.7</v>
      </c>
      <c r="J55" s="35">
        <v>11.2</v>
      </c>
      <c r="K55" s="336"/>
      <c r="L55" s="335">
        <v>2.6</v>
      </c>
      <c r="M55" s="335">
        <v>1.7</v>
      </c>
      <c r="N55" s="335">
        <v>2.7</v>
      </c>
      <c r="O55" s="335">
        <v>2.6</v>
      </c>
      <c r="P55" s="335">
        <v>2.7</v>
      </c>
      <c r="Q55" s="335">
        <v>2.6</v>
      </c>
      <c r="R55" s="35">
        <v>1.8</v>
      </c>
    </row>
    <row r="56" spans="1:18" s="22" customFormat="1" ht="12" customHeight="1">
      <c r="A56" s="310"/>
      <c r="B56" s="71" t="s">
        <v>308</v>
      </c>
      <c r="C56" s="318"/>
      <c r="D56" s="335">
        <v>0.4</v>
      </c>
      <c r="E56" s="335">
        <v>0.3</v>
      </c>
      <c r="F56" s="335">
        <v>0.3</v>
      </c>
      <c r="G56" s="335">
        <v>0.5</v>
      </c>
      <c r="H56" s="335">
        <v>0.3</v>
      </c>
      <c r="I56" s="335">
        <v>0.3</v>
      </c>
      <c r="J56" s="35">
        <v>1.4</v>
      </c>
      <c r="K56" s="336"/>
      <c r="L56" s="335">
        <v>0.4</v>
      </c>
      <c r="M56" s="335">
        <v>0.3</v>
      </c>
      <c r="N56" s="335">
        <v>0.2</v>
      </c>
      <c r="O56" s="335">
        <v>0.4</v>
      </c>
      <c r="P56" s="335">
        <v>0.3</v>
      </c>
      <c r="Q56" s="335">
        <v>0.3</v>
      </c>
      <c r="R56" s="35">
        <v>0.2</v>
      </c>
    </row>
    <row r="57" spans="1:18" s="22" customFormat="1" ht="12" customHeight="1">
      <c r="A57" s="310"/>
      <c r="B57" s="71" t="s">
        <v>309</v>
      </c>
      <c r="C57" s="318"/>
      <c r="D57" s="335">
        <v>0.1</v>
      </c>
      <c r="E57" s="335">
        <v>0.1</v>
      </c>
      <c r="F57" s="335" t="s">
        <v>29</v>
      </c>
      <c r="G57" s="335">
        <v>0.1</v>
      </c>
      <c r="H57" s="335">
        <v>0.1</v>
      </c>
      <c r="I57" s="335">
        <v>0.1</v>
      </c>
      <c r="J57" s="35">
        <v>0.4</v>
      </c>
      <c r="K57" s="336"/>
      <c r="L57" s="335">
        <v>0.1</v>
      </c>
      <c r="M57" s="335">
        <v>0.1</v>
      </c>
      <c r="N57" s="335">
        <v>0.2</v>
      </c>
      <c r="O57" s="335">
        <v>0.1</v>
      </c>
      <c r="P57" s="335">
        <v>0.1</v>
      </c>
      <c r="Q57" s="335">
        <v>0.1</v>
      </c>
      <c r="R57" s="35">
        <v>0.1</v>
      </c>
    </row>
    <row r="58" spans="1:18" s="22" customFormat="1" ht="12" customHeight="1">
      <c r="A58" s="310"/>
      <c r="B58" s="71" t="s">
        <v>310</v>
      </c>
      <c r="C58" s="318"/>
      <c r="D58" s="335">
        <v>0.2</v>
      </c>
      <c r="E58" s="335">
        <v>0.2</v>
      </c>
      <c r="F58" s="335">
        <v>0.1</v>
      </c>
      <c r="G58" s="335">
        <v>0.2</v>
      </c>
      <c r="H58" s="335">
        <v>0.1</v>
      </c>
      <c r="I58" s="335">
        <v>0.2</v>
      </c>
      <c r="J58" s="35">
        <v>0.6</v>
      </c>
      <c r="K58" s="336"/>
      <c r="L58" s="335">
        <v>0.2</v>
      </c>
      <c r="M58" s="335">
        <v>0.2</v>
      </c>
      <c r="N58" s="335">
        <v>0.2</v>
      </c>
      <c r="O58" s="335">
        <v>0.2</v>
      </c>
      <c r="P58" s="335">
        <v>0.1</v>
      </c>
      <c r="Q58" s="335">
        <v>0.2</v>
      </c>
      <c r="R58" s="35">
        <v>0.1</v>
      </c>
    </row>
    <row r="59" spans="1:18" s="22" customFormat="1" ht="12" customHeight="1">
      <c r="A59" s="310"/>
      <c r="B59" s="71" t="s">
        <v>311</v>
      </c>
      <c r="C59" s="318"/>
      <c r="D59" s="335">
        <v>0.4</v>
      </c>
      <c r="E59" s="335">
        <v>0.3</v>
      </c>
      <c r="F59" s="335">
        <v>0.2</v>
      </c>
      <c r="G59" s="335">
        <v>0.4</v>
      </c>
      <c r="H59" s="335">
        <v>0.3</v>
      </c>
      <c r="I59" s="335">
        <v>0.3</v>
      </c>
      <c r="J59" s="35">
        <v>1.3</v>
      </c>
      <c r="K59" s="336"/>
      <c r="L59" s="335">
        <v>0.3</v>
      </c>
      <c r="M59" s="335">
        <v>0.3</v>
      </c>
      <c r="N59" s="335" t="s">
        <v>29</v>
      </c>
      <c r="O59" s="335">
        <v>0.4</v>
      </c>
      <c r="P59" s="335">
        <v>0.3</v>
      </c>
      <c r="Q59" s="335">
        <v>0.3</v>
      </c>
      <c r="R59" s="35">
        <v>0.2</v>
      </c>
    </row>
    <row r="60" spans="1:18" s="22" customFormat="1" ht="12" customHeight="1">
      <c r="A60" s="310"/>
      <c r="B60" s="71" t="s">
        <v>312</v>
      </c>
      <c r="C60" s="318"/>
      <c r="D60" s="335">
        <v>2.2999999999999998</v>
      </c>
      <c r="E60" s="335">
        <v>1.4</v>
      </c>
      <c r="F60" s="335">
        <v>3.2</v>
      </c>
      <c r="G60" s="335">
        <v>3.3</v>
      </c>
      <c r="H60" s="335">
        <v>2.8</v>
      </c>
      <c r="I60" s="335">
        <v>2.4</v>
      </c>
      <c r="J60" s="35">
        <v>9.9</v>
      </c>
      <c r="K60" s="336"/>
      <c r="L60" s="335">
        <v>2.1</v>
      </c>
      <c r="M60" s="335">
        <v>1.5</v>
      </c>
      <c r="N60" s="335">
        <v>2.5</v>
      </c>
      <c r="O60" s="335">
        <v>1.7</v>
      </c>
      <c r="P60" s="335">
        <v>2.5</v>
      </c>
      <c r="Q60" s="335">
        <v>2.2000000000000002</v>
      </c>
      <c r="R60" s="35">
        <v>1.6</v>
      </c>
    </row>
    <row r="61" spans="1:18" s="22" customFormat="1" ht="12" customHeight="1">
      <c r="A61" s="310"/>
      <c r="B61" s="71" t="s">
        <v>313</v>
      </c>
      <c r="C61" s="318"/>
      <c r="D61" s="335">
        <v>1.9</v>
      </c>
      <c r="E61" s="335">
        <v>0.7</v>
      </c>
      <c r="F61" s="335">
        <v>1.4</v>
      </c>
      <c r="G61" s="335">
        <v>2.5</v>
      </c>
      <c r="H61" s="335">
        <v>2.2999999999999998</v>
      </c>
      <c r="I61" s="335">
        <v>1.9</v>
      </c>
      <c r="J61" s="35">
        <v>7.8</v>
      </c>
      <c r="K61" s="336"/>
      <c r="L61" s="335">
        <v>2</v>
      </c>
      <c r="M61" s="335">
        <v>0.8</v>
      </c>
      <c r="N61" s="335">
        <v>1.5</v>
      </c>
      <c r="O61" s="335">
        <v>2.2000000000000002</v>
      </c>
      <c r="P61" s="335">
        <v>2.8</v>
      </c>
      <c r="Q61" s="335">
        <v>2.1</v>
      </c>
      <c r="R61" s="35">
        <v>1.5</v>
      </c>
    </row>
    <row r="62" spans="1:18" s="22" customFormat="1" ht="12" customHeight="1">
      <c r="A62" s="310"/>
      <c r="B62" s="71" t="s">
        <v>314</v>
      </c>
      <c r="C62" s="318"/>
      <c r="D62" s="335">
        <v>0.9</v>
      </c>
      <c r="E62" s="335">
        <v>0.4</v>
      </c>
      <c r="F62" s="335">
        <v>0.6</v>
      </c>
      <c r="G62" s="335">
        <v>1.5</v>
      </c>
      <c r="H62" s="335">
        <v>1.1000000000000001</v>
      </c>
      <c r="I62" s="335">
        <v>0.9</v>
      </c>
      <c r="J62" s="35">
        <v>3.8</v>
      </c>
      <c r="K62" s="336"/>
      <c r="L62" s="335">
        <v>0.5</v>
      </c>
      <c r="M62" s="335">
        <v>0.2</v>
      </c>
      <c r="N62" s="335">
        <v>0.6</v>
      </c>
      <c r="O62" s="335">
        <v>0.6</v>
      </c>
      <c r="P62" s="335">
        <v>0.7</v>
      </c>
      <c r="Q62" s="335">
        <v>0.6</v>
      </c>
      <c r="R62" s="35">
        <v>0.4</v>
      </c>
    </row>
    <row r="63" spans="1:18" s="22" customFormat="1" ht="12" customHeight="1">
      <c r="A63" s="310"/>
      <c r="B63" s="71" t="s">
        <v>315</v>
      </c>
      <c r="C63" s="318"/>
      <c r="D63" s="335">
        <v>0.6</v>
      </c>
      <c r="E63" s="335">
        <v>0.3</v>
      </c>
      <c r="F63" s="335">
        <v>0.9</v>
      </c>
      <c r="G63" s="335">
        <v>0.6</v>
      </c>
      <c r="H63" s="335">
        <v>0.9</v>
      </c>
      <c r="I63" s="335">
        <v>0.7</v>
      </c>
      <c r="J63" s="35">
        <v>2.8</v>
      </c>
      <c r="K63" s="336"/>
      <c r="L63" s="335">
        <v>0.6</v>
      </c>
      <c r="M63" s="335">
        <v>0.4</v>
      </c>
      <c r="N63" s="335">
        <v>0.6</v>
      </c>
      <c r="O63" s="335">
        <v>0.3</v>
      </c>
      <c r="P63" s="335">
        <v>0.7</v>
      </c>
      <c r="Q63" s="335">
        <v>0.6</v>
      </c>
      <c r="R63" s="35">
        <v>0.4</v>
      </c>
    </row>
    <row r="64" spans="1:18" s="22" customFormat="1" ht="12" customHeight="1">
      <c r="A64" s="310"/>
      <c r="B64" s="71" t="s">
        <v>316</v>
      </c>
      <c r="C64" s="318"/>
      <c r="D64" s="335">
        <v>1.4</v>
      </c>
      <c r="E64" s="335">
        <v>1.3</v>
      </c>
      <c r="F64" s="335">
        <v>1.5</v>
      </c>
      <c r="G64" s="335">
        <v>2.2000000000000002</v>
      </c>
      <c r="H64" s="335">
        <v>1.3</v>
      </c>
      <c r="I64" s="335">
        <v>1.4</v>
      </c>
      <c r="J64" s="35">
        <v>5.6</v>
      </c>
      <c r="K64" s="336"/>
      <c r="L64" s="335">
        <v>1.1000000000000001</v>
      </c>
      <c r="M64" s="335">
        <v>1.4</v>
      </c>
      <c r="N64" s="335">
        <v>2.5</v>
      </c>
      <c r="O64" s="335">
        <v>1.5</v>
      </c>
      <c r="P64" s="335">
        <v>1.3</v>
      </c>
      <c r="Q64" s="335">
        <v>1.2</v>
      </c>
      <c r="R64" s="35">
        <v>0.9</v>
      </c>
    </row>
    <row r="65" spans="1:32" s="22" customFormat="1" ht="12" customHeight="1">
      <c r="A65" s="310"/>
      <c r="B65" s="71" t="s">
        <v>317</v>
      </c>
      <c r="C65" s="318"/>
      <c r="D65" s="335">
        <v>0.6</v>
      </c>
      <c r="E65" s="335">
        <v>0.4</v>
      </c>
      <c r="F65" s="335">
        <v>0.7</v>
      </c>
      <c r="G65" s="335">
        <v>1</v>
      </c>
      <c r="H65" s="335">
        <v>1</v>
      </c>
      <c r="I65" s="335">
        <v>0.7</v>
      </c>
      <c r="J65" s="35">
        <v>3</v>
      </c>
      <c r="K65" s="336"/>
      <c r="L65" s="335">
        <v>0.5</v>
      </c>
      <c r="M65" s="335">
        <v>0.2</v>
      </c>
      <c r="N65" s="335">
        <v>0.2</v>
      </c>
      <c r="O65" s="335">
        <v>0.5</v>
      </c>
      <c r="P65" s="335">
        <v>1</v>
      </c>
      <c r="Q65" s="335">
        <v>0.6</v>
      </c>
      <c r="R65" s="35">
        <v>0.5</v>
      </c>
    </row>
    <row r="66" spans="1:32" s="22" customFormat="1" ht="12" customHeight="1">
      <c r="A66" s="310"/>
      <c r="B66" s="71" t="s">
        <v>318</v>
      </c>
      <c r="C66" s="318"/>
      <c r="D66" s="335">
        <v>0.3</v>
      </c>
      <c r="E66" s="335">
        <v>0.2</v>
      </c>
      <c r="F66" s="335">
        <v>0.2</v>
      </c>
      <c r="G66" s="335">
        <v>0.5</v>
      </c>
      <c r="H66" s="335">
        <v>0.3</v>
      </c>
      <c r="I66" s="335">
        <v>0.3</v>
      </c>
      <c r="J66" s="35">
        <v>1.2</v>
      </c>
      <c r="K66" s="336"/>
      <c r="L66" s="335">
        <v>0.2</v>
      </c>
      <c r="M66" s="335">
        <v>0.1</v>
      </c>
      <c r="N66" s="335" t="s">
        <v>29</v>
      </c>
      <c r="O66" s="335">
        <v>0.3</v>
      </c>
      <c r="P66" s="335">
        <v>0.3</v>
      </c>
      <c r="Q66" s="335">
        <v>0.2</v>
      </c>
      <c r="R66" s="35">
        <v>0.2</v>
      </c>
    </row>
    <row r="67" spans="1:32" s="22" customFormat="1" ht="12" customHeight="1">
      <c r="A67" s="310"/>
      <c r="B67" s="71" t="s">
        <v>319</v>
      </c>
      <c r="C67" s="318"/>
      <c r="D67" s="335">
        <v>0.1</v>
      </c>
      <c r="E67" s="335">
        <v>0.1</v>
      </c>
      <c r="F67" s="335">
        <v>0.2</v>
      </c>
      <c r="G67" s="335">
        <v>0.1</v>
      </c>
      <c r="H67" s="335">
        <v>0.2</v>
      </c>
      <c r="I67" s="335">
        <v>0.1</v>
      </c>
      <c r="J67" s="35">
        <v>0.5</v>
      </c>
      <c r="K67" s="336"/>
      <c r="L67" s="335">
        <v>0.1</v>
      </c>
      <c r="M67" s="335">
        <v>0.1</v>
      </c>
      <c r="N67" s="335">
        <v>0.2</v>
      </c>
      <c r="O67" s="335">
        <v>0.1</v>
      </c>
      <c r="P67" s="335">
        <v>0.2</v>
      </c>
      <c r="Q67" s="335">
        <v>0.1</v>
      </c>
      <c r="R67" s="35">
        <v>0.1</v>
      </c>
    </row>
    <row r="68" spans="1:32" s="22" customFormat="1" ht="12" customHeight="1">
      <c r="A68" s="310"/>
      <c r="B68" s="71" t="s">
        <v>347</v>
      </c>
      <c r="C68" s="318"/>
      <c r="D68" s="335">
        <v>0.6</v>
      </c>
      <c r="E68" s="335">
        <v>0.3</v>
      </c>
      <c r="F68" s="335">
        <v>0.7</v>
      </c>
      <c r="G68" s="335">
        <v>0.8</v>
      </c>
      <c r="H68" s="335">
        <v>0.8</v>
      </c>
      <c r="I68" s="335">
        <v>0.6</v>
      </c>
      <c r="J68" s="35">
        <v>2.6</v>
      </c>
      <c r="K68" s="336"/>
      <c r="L68" s="335">
        <v>0.7</v>
      </c>
      <c r="M68" s="335">
        <v>0.5</v>
      </c>
      <c r="N68" s="335">
        <v>1.1000000000000001</v>
      </c>
      <c r="O68" s="335">
        <v>0.6</v>
      </c>
      <c r="P68" s="335">
        <v>0.8</v>
      </c>
      <c r="Q68" s="335">
        <v>0.7</v>
      </c>
      <c r="R68" s="35">
        <v>0.5</v>
      </c>
    </row>
    <row r="69" spans="1:32" s="22" customFormat="1" ht="12" customHeight="1">
      <c r="A69" s="310"/>
      <c r="B69" s="71" t="s">
        <v>321</v>
      </c>
      <c r="C69" s="318"/>
      <c r="D69" s="335">
        <v>96.3</v>
      </c>
      <c r="E69" s="335">
        <v>96.7</v>
      </c>
      <c r="F69" s="335">
        <v>96.2</v>
      </c>
      <c r="G69" s="335">
        <v>94.7</v>
      </c>
      <c r="H69" s="335">
        <v>95.6</v>
      </c>
      <c r="I69" s="335">
        <v>96</v>
      </c>
      <c r="J69" s="35">
        <v>406.2</v>
      </c>
      <c r="K69" s="336"/>
      <c r="L69" s="335">
        <v>94.4</v>
      </c>
      <c r="M69" s="335">
        <v>95.4</v>
      </c>
      <c r="N69" s="335">
        <v>94.6</v>
      </c>
      <c r="O69" s="335">
        <v>95.5</v>
      </c>
      <c r="P69" s="335">
        <v>94</v>
      </c>
      <c r="Q69" s="335">
        <v>94.4</v>
      </c>
      <c r="R69" s="35">
        <v>72.099999999999994</v>
      </c>
    </row>
    <row r="70" spans="1:32" s="22" customFormat="1" ht="12" customHeight="1">
      <c r="A70" s="310"/>
      <c r="B70" s="71" t="s">
        <v>322</v>
      </c>
      <c r="C70" s="318"/>
      <c r="D70" s="335">
        <v>0.4</v>
      </c>
      <c r="E70" s="335">
        <v>0.4</v>
      </c>
      <c r="F70" s="335">
        <v>0.9</v>
      </c>
      <c r="G70" s="335">
        <v>0.5</v>
      </c>
      <c r="H70" s="335">
        <v>0.5</v>
      </c>
      <c r="I70" s="335">
        <v>0.5</v>
      </c>
      <c r="J70" s="35">
        <v>2</v>
      </c>
      <c r="K70" s="336"/>
      <c r="L70" s="335">
        <v>0.4</v>
      </c>
      <c r="M70" s="335">
        <v>0.3</v>
      </c>
      <c r="N70" s="335">
        <v>0.7</v>
      </c>
      <c r="O70" s="335">
        <v>0.3</v>
      </c>
      <c r="P70" s="335">
        <v>0.3</v>
      </c>
      <c r="Q70" s="335">
        <v>0.3</v>
      </c>
      <c r="R70" s="35">
        <v>0.3</v>
      </c>
    </row>
    <row r="71" spans="1:32" s="22" customFormat="1" ht="12" customHeight="1">
      <c r="A71" s="310"/>
      <c r="B71" s="71" t="s">
        <v>348</v>
      </c>
      <c r="C71" s="318"/>
      <c r="D71" s="335">
        <v>3.2</v>
      </c>
      <c r="E71" s="335">
        <v>2.8</v>
      </c>
      <c r="F71" s="335">
        <v>2.9</v>
      </c>
      <c r="G71" s="335">
        <v>4.8</v>
      </c>
      <c r="H71" s="335">
        <v>3.9</v>
      </c>
      <c r="I71" s="335">
        <v>3.5</v>
      </c>
      <c r="J71" s="35">
        <v>14.7</v>
      </c>
      <c r="K71" s="336"/>
      <c r="L71" s="335">
        <v>5.3</v>
      </c>
      <c r="M71" s="335">
        <v>4.3</v>
      </c>
      <c r="N71" s="335">
        <v>4.7</v>
      </c>
      <c r="O71" s="335">
        <v>4.0999999999999996</v>
      </c>
      <c r="P71" s="335">
        <v>5.7</v>
      </c>
      <c r="Q71" s="335">
        <v>5.2</v>
      </c>
      <c r="R71" s="35">
        <v>4</v>
      </c>
    </row>
    <row r="72" spans="1:32" s="22" customFormat="1" ht="12" customHeight="1">
      <c r="B72" s="34" t="s">
        <v>325</v>
      </c>
      <c r="C72" s="337"/>
      <c r="D72" s="309">
        <v>213.3</v>
      </c>
      <c r="E72" s="309">
        <v>47.5</v>
      </c>
      <c r="F72" s="309">
        <v>2.5</v>
      </c>
      <c r="G72" s="309">
        <v>20.3</v>
      </c>
      <c r="H72" s="309">
        <v>139.30000000000001</v>
      </c>
      <c r="I72" s="309">
        <v>422.9</v>
      </c>
      <c r="J72" s="309"/>
      <c r="K72" s="307"/>
      <c r="L72" s="309">
        <v>38</v>
      </c>
      <c r="M72" s="309">
        <v>9</v>
      </c>
      <c r="N72" s="309">
        <v>0.6</v>
      </c>
      <c r="O72" s="309">
        <v>3.1</v>
      </c>
      <c r="P72" s="309">
        <v>25.7</v>
      </c>
      <c r="Q72" s="309">
        <v>76.3</v>
      </c>
      <c r="R72" s="309"/>
    </row>
    <row r="73" spans="1:32" s="22" customFormat="1" ht="4.5" customHeight="1">
      <c r="A73" s="48"/>
      <c r="B73" s="49"/>
      <c r="C73" s="341"/>
      <c r="D73" s="342"/>
      <c r="E73" s="342"/>
      <c r="F73" s="342"/>
      <c r="G73" s="343"/>
      <c r="H73" s="343"/>
      <c r="I73" s="342"/>
      <c r="J73" s="342"/>
      <c r="K73" s="344"/>
      <c r="L73" s="342"/>
      <c r="M73" s="342"/>
      <c r="N73" s="342"/>
      <c r="O73" s="342"/>
      <c r="P73" s="342"/>
      <c r="Q73" s="342"/>
      <c r="R73" s="342"/>
      <c r="S73" s="31"/>
      <c r="T73" s="31"/>
      <c r="U73" s="31"/>
      <c r="V73" s="31"/>
      <c r="W73" s="31"/>
    </row>
    <row r="74" spans="1:32" s="22" customFormat="1" ht="12.75" customHeight="1">
      <c r="C74" s="338"/>
      <c r="D74" s="38"/>
      <c r="E74" s="38"/>
      <c r="F74" s="38"/>
      <c r="G74" s="38"/>
      <c r="H74" s="38"/>
      <c r="I74" s="38"/>
      <c r="J74" s="38"/>
      <c r="K74" s="38"/>
      <c r="L74" s="38"/>
      <c r="M74" s="38"/>
      <c r="N74" s="38"/>
      <c r="R74" s="58" t="s">
        <v>43</v>
      </c>
      <c r="S74" s="227"/>
      <c r="T74" s="227"/>
      <c r="U74" s="227"/>
      <c r="V74" s="227"/>
      <c r="W74" s="227"/>
    </row>
    <row r="75" spans="1:32">
      <c r="A75" s="316"/>
    </row>
    <row r="76" spans="1:32" s="212" customFormat="1" ht="33.6" customHeight="1" thickBot="1">
      <c r="A76" s="1189" t="s">
        <v>349</v>
      </c>
      <c r="B76" s="1189"/>
      <c r="C76" s="1189"/>
      <c r="D76" s="1189"/>
      <c r="E76" s="1189"/>
      <c r="F76" s="1189"/>
      <c r="G76" s="1189"/>
      <c r="H76" s="1189"/>
      <c r="I76" s="1189"/>
      <c r="J76" s="1189"/>
      <c r="K76" s="1189"/>
      <c r="L76" s="1189"/>
      <c r="M76" s="1189"/>
      <c r="N76" s="1189"/>
      <c r="O76" s="1189"/>
      <c r="P76" s="1189"/>
      <c r="Q76" s="1189"/>
      <c r="R76" s="1189"/>
      <c r="T76" s="1208"/>
      <c r="U76" s="1208"/>
      <c r="V76" s="1208"/>
      <c r="W76" s="1208"/>
      <c r="X76" s="1208"/>
      <c r="Y76" s="1208"/>
      <c r="Z76" s="1208"/>
      <c r="AA76" s="1208"/>
      <c r="AB76" s="1208"/>
      <c r="AC76" s="1208"/>
      <c r="AD76" s="1208"/>
      <c r="AE76" s="1208"/>
      <c r="AF76" s="1208"/>
    </row>
    <row r="77" spans="1:32" ht="16.149999999999999" customHeight="1">
      <c r="A77" s="3" t="str">
        <f>"November 2014"</f>
        <v>November 2014</v>
      </c>
      <c r="B77" s="3"/>
      <c r="C77" s="4"/>
      <c r="D77" s="4"/>
      <c r="E77" s="3"/>
      <c r="F77" s="3"/>
      <c r="G77" s="3"/>
      <c r="H77" s="3"/>
      <c r="I77" s="3"/>
      <c r="J77" s="3"/>
      <c r="K77" s="3"/>
      <c r="L77" s="3"/>
      <c r="M77" s="3"/>
      <c r="N77" s="3"/>
      <c r="O77" s="3"/>
      <c r="P77" s="3"/>
      <c r="Q77" s="11"/>
      <c r="R77" s="11" t="s">
        <v>299</v>
      </c>
      <c r="S77" s="3"/>
      <c r="T77" s="3"/>
      <c r="U77" s="3"/>
      <c r="V77" s="3"/>
      <c r="W77" s="3"/>
      <c r="X77" s="3"/>
      <c r="Y77" s="3"/>
      <c r="Z77" s="3"/>
      <c r="AA77" s="3"/>
    </row>
    <row r="78" spans="1:32" ht="16.149999999999999" customHeight="1">
      <c r="A78" s="3" t="s">
        <v>1</v>
      </c>
      <c r="B78" s="3"/>
      <c r="C78" s="4"/>
      <c r="D78" s="18"/>
      <c r="E78" s="13"/>
      <c r="F78" s="13"/>
      <c r="G78" s="13"/>
      <c r="H78" s="13"/>
      <c r="I78" s="13"/>
      <c r="J78" s="13"/>
      <c r="K78" s="13"/>
      <c r="L78" s="13"/>
      <c r="M78" s="13"/>
      <c r="N78" s="13"/>
      <c r="O78" s="13"/>
      <c r="P78" s="13"/>
      <c r="Q78" s="15"/>
      <c r="R78" s="13"/>
      <c r="S78" s="3"/>
      <c r="T78" s="3"/>
      <c r="U78" s="3"/>
      <c r="V78" s="3"/>
      <c r="W78" s="3"/>
      <c r="X78" s="3"/>
      <c r="Y78" s="3"/>
      <c r="Z78" s="3"/>
      <c r="AA78" s="3"/>
    </row>
    <row r="79" spans="1:32" s="22" customFormat="1" ht="16.5" customHeight="1">
      <c r="A79" s="31"/>
      <c r="B79" s="31"/>
      <c r="C79" s="318"/>
      <c r="D79" s="1191" t="s">
        <v>44</v>
      </c>
      <c r="E79" s="1191"/>
      <c r="F79" s="1191"/>
      <c r="G79" s="1191"/>
      <c r="H79" s="1191"/>
      <c r="I79" s="1191"/>
      <c r="J79" s="1191"/>
      <c r="K79" s="31"/>
      <c r="L79" s="1191" t="s">
        <v>45</v>
      </c>
      <c r="M79" s="1191"/>
      <c r="N79" s="1191"/>
      <c r="O79" s="1191"/>
      <c r="P79" s="1191"/>
      <c r="Q79" s="1191"/>
      <c r="R79" s="1191"/>
    </row>
    <row r="80" spans="1:32" s="22" customFormat="1" ht="11.25" customHeight="1">
      <c r="A80" s="31"/>
      <c r="B80" s="31"/>
      <c r="C80" s="318"/>
      <c r="D80" s="1204" t="s">
        <v>339</v>
      </c>
      <c r="E80" s="1200" t="s">
        <v>340</v>
      </c>
      <c r="F80" s="1200" t="s">
        <v>341</v>
      </c>
      <c r="G80" s="1200" t="s">
        <v>342</v>
      </c>
      <c r="H80" s="1200" t="s">
        <v>343</v>
      </c>
      <c r="I80" s="1200" t="s">
        <v>344</v>
      </c>
      <c r="J80" s="1204" t="s">
        <v>345</v>
      </c>
      <c r="K80" s="28"/>
      <c r="L80" s="1204" t="s">
        <v>339</v>
      </c>
      <c r="M80" s="1200" t="s">
        <v>340</v>
      </c>
      <c r="N80" s="1200" t="s">
        <v>341</v>
      </c>
      <c r="O80" s="1200" t="s">
        <v>342</v>
      </c>
      <c r="P80" s="1200" t="s">
        <v>343</v>
      </c>
      <c r="Q80" s="1200" t="s">
        <v>344</v>
      </c>
      <c r="R80" s="1204" t="s">
        <v>345</v>
      </c>
    </row>
    <row r="81" spans="1:18" s="22" customFormat="1" ht="41.45" customHeight="1">
      <c r="A81" s="31"/>
      <c r="B81" s="31"/>
      <c r="C81" s="18" t="s">
        <v>15</v>
      </c>
      <c r="D81" s="1205"/>
      <c r="E81" s="1201"/>
      <c r="F81" s="1201"/>
      <c r="G81" s="1201"/>
      <c r="H81" s="1201"/>
      <c r="I81" s="1201"/>
      <c r="J81" s="1205"/>
      <c r="K81" s="71"/>
      <c r="L81" s="1205"/>
      <c r="M81" s="1201"/>
      <c r="N81" s="1201"/>
      <c r="O81" s="1201"/>
      <c r="P81" s="1201"/>
      <c r="Q81" s="1201"/>
      <c r="R81" s="1205"/>
    </row>
    <row r="82" spans="1:18" s="332" customFormat="1" ht="12" customHeight="1">
      <c r="A82" s="328"/>
      <c r="B82" s="329"/>
      <c r="C82" s="330"/>
      <c r="D82" s="25" t="s">
        <v>24</v>
      </c>
      <c r="E82" s="25" t="s">
        <v>21</v>
      </c>
      <c r="F82" s="25" t="s">
        <v>22</v>
      </c>
      <c r="G82" s="25" t="s">
        <v>23</v>
      </c>
      <c r="H82" s="25" t="s">
        <v>25</v>
      </c>
      <c r="I82" s="25"/>
      <c r="J82" s="25"/>
      <c r="K82" s="319"/>
      <c r="L82" s="25" t="s">
        <v>24</v>
      </c>
      <c r="M82" s="25" t="s">
        <v>21</v>
      </c>
      <c r="N82" s="25" t="s">
        <v>22</v>
      </c>
      <c r="O82" s="25" t="s">
        <v>23</v>
      </c>
      <c r="P82" s="25" t="s">
        <v>25</v>
      </c>
      <c r="Q82" s="319"/>
      <c r="R82" s="319"/>
    </row>
    <row r="83" spans="1:18" ht="12" customHeight="1">
      <c r="A83" s="333"/>
      <c r="B83" s="305" t="s">
        <v>287</v>
      </c>
      <c r="D83" s="71"/>
      <c r="E83" s="71"/>
      <c r="F83" s="71"/>
      <c r="G83" s="71"/>
      <c r="H83" s="71"/>
      <c r="I83" s="71"/>
      <c r="J83" s="71"/>
      <c r="K83" s="288"/>
      <c r="L83" s="288"/>
      <c r="M83" s="288"/>
      <c r="N83" s="288"/>
      <c r="O83" s="288"/>
      <c r="P83" s="288"/>
      <c r="Q83" s="288"/>
      <c r="R83" s="288"/>
    </row>
    <row r="84" spans="1:18" ht="12" customHeight="1">
      <c r="A84" s="22"/>
      <c r="B84" s="71" t="s">
        <v>305</v>
      </c>
      <c r="C84" s="318"/>
      <c r="D84" s="335">
        <v>77.099999999999994</v>
      </c>
      <c r="E84" s="335">
        <v>88.1</v>
      </c>
      <c r="F84" s="335">
        <v>86.8</v>
      </c>
      <c r="G84" s="335">
        <v>80.900000000000006</v>
      </c>
      <c r="H84" s="335">
        <v>85.9</v>
      </c>
      <c r="I84" s="335">
        <v>84</v>
      </c>
      <c r="J84" s="35">
        <v>13.7</v>
      </c>
      <c r="K84" s="307"/>
      <c r="L84" s="335">
        <v>80.900000000000006</v>
      </c>
      <c r="M84" s="335">
        <v>89.6</v>
      </c>
      <c r="N84" s="335">
        <v>89</v>
      </c>
      <c r="O84" s="335">
        <v>85.5</v>
      </c>
      <c r="P84" s="335">
        <v>86.2</v>
      </c>
      <c r="Q84" s="335">
        <v>86.2</v>
      </c>
      <c r="R84" s="35">
        <v>23.1</v>
      </c>
    </row>
    <row r="85" spans="1:18" ht="12" customHeight="1">
      <c r="A85" s="22"/>
      <c r="B85" s="71" t="s">
        <v>306</v>
      </c>
      <c r="C85" s="318"/>
      <c r="D85" s="335">
        <v>0.8</v>
      </c>
      <c r="E85" s="335">
        <v>1.3</v>
      </c>
      <c r="F85" s="335">
        <v>0.6</v>
      </c>
      <c r="G85" s="335">
        <v>1.6</v>
      </c>
      <c r="H85" s="335">
        <v>1.3</v>
      </c>
      <c r="I85" s="335">
        <v>1</v>
      </c>
      <c r="J85" s="35">
        <v>0.2</v>
      </c>
      <c r="K85" s="307"/>
      <c r="L85" s="335">
        <v>0.7</v>
      </c>
      <c r="M85" s="335">
        <v>0.8</v>
      </c>
      <c r="N85" s="335">
        <v>0.4</v>
      </c>
      <c r="O85" s="335">
        <v>0.7</v>
      </c>
      <c r="P85" s="335">
        <v>0.9</v>
      </c>
      <c r="Q85" s="335">
        <v>0.7</v>
      </c>
      <c r="R85" s="35">
        <v>0.2</v>
      </c>
    </row>
    <row r="86" spans="1:18" ht="12" customHeight="1">
      <c r="A86" s="22"/>
      <c r="B86" s="71" t="s">
        <v>346</v>
      </c>
      <c r="C86" s="318"/>
      <c r="D86" s="335">
        <v>4</v>
      </c>
      <c r="E86" s="335">
        <v>2.6</v>
      </c>
      <c r="F86" s="335">
        <v>2.8</v>
      </c>
      <c r="G86" s="335">
        <v>3.1</v>
      </c>
      <c r="H86" s="335">
        <v>4.0999999999999996</v>
      </c>
      <c r="I86" s="335">
        <v>3.5</v>
      </c>
      <c r="J86" s="35">
        <v>0.6</v>
      </c>
      <c r="K86" s="307"/>
      <c r="L86" s="335">
        <v>4.8</v>
      </c>
      <c r="M86" s="335">
        <v>2.2000000000000002</v>
      </c>
      <c r="N86" s="335">
        <v>2.4</v>
      </c>
      <c r="O86" s="335">
        <v>2</v>
      </c>
      <c r="P86" s="335">
        <v>4.0999999999999996</v>
      </c>
      <c r="Q86" s="335">
        <v>3.4</v>
      </c>
      <c r="R86" s="35">
        <v>0.9</v>
      </c>
    </row>
    <row r="87" spans="1:18" ht="12" customHeight="1">
      <c r="A87" s="22"/>
      <c r="B87" s="71" t="s">
        <v>308</v>
      </c>
      <c r="C87" s="318"/>
      <c r="D87" s="335">
        <v>0.8</v>
      </c>
      <c r="E87" s="335">
        <v>0.3</v>
      </c>
      <c r="F87" s="335">
        <v>0.2</v>
      </c>
      <c r="G87" s="335">
        <v>0.5</v>
      </c>
      <c r="H87" s="335">
        <v>0.2</v>
      </c>
      <c r="I87" s="335">
        <v>0.4</v>
      </c>
      <c r="J87" s="35">
        <v>0.1</v>
      </c>
      <c r="K87" s="307"/>
      <c r="L87" s="335">
        <v>1.1000000000000001</v>
      </c>
      <c r="M87" s="335">
        <v>0.2</v>
      </c>
      <c r="N87" s="335">
        <v>0.3</v>
      </c>
      <c r="O87" s="335">
        <v>1.3</v>
      </c>
      <c r="P87" s="335">
        <v>0.2</v>
      </c>
      <c r="Q87" s="335">
        <v>0.5</v>
      </c>
      <c r="R87" s="35">
        <v>0.1</v>
      </c>
    </row>
    <row r="88" spans="1:18" ht="12" customHeight="1">
      <c r="A88" s="22"/>
      <c r="B88" s="71" t="s">
        <v>309</v>
      </c>
      <c r="C88" s="318"/>
      <c r="D88" s="335">
        <v>0.3</v>
      </c>
      <c r="E88" s="335">
        <v>0.2</v>
      </c>
      <c r="F88" s="335">
        <v>0.2</v>
      </c>
      <c r="G88" s="335">
        <v>0.1</v>
      </c>
      <c r="H88" s="335">
        <v>0.2</v>
      </c>
      <c r="I88" s="335">
        <v>0.2</v>
      </c>
      <c r="J88" s="35" t="s">
        <v>29</v>
      </c>
      <c r="K88" s="307"/>
      <c r="L88" s="335">
        <v>0.1</v>
      </c>
      <c r="M88" s="335">
        <v>0.1</v>
      </c>
      <c r="N88" s="335" t="s">
        <v>29</v>
      </c>
      <c r="O88" s="335">
        <v>0.3</v>
      </c>
      <c r="P88" s="335">
        <v>0.1</v>
      </c>
      <c r="Q88" s="335">
        <v>0.1</v>
      </c>
      <c r="R88" s="35" t="s">
        <v>29</v>
      </c>
    </row>
    <row r="89" spans="1:18" ht="12" customHeight="1">
      <c r="A89" s="22"/>
      <c r="B89" s="71" t="s">
        <v>310</v>
      </c>
      <c r="C89" s="318"/>
      <c r="D89" s="335">
        <v>0.4</v>
      </c>
      <c r="E89" s="335">
        <v>0.1</v>
      </c>
      <c r="F89" s="335">
        <v>0.3</v>
      </c>
      <c r="G89" s="335">
        <v>0.1</v>
      </c>
      <c r="H89" s="335">
        <v>0.1</v>
      </c>
      <c r="I89" s="335">
        <v>0.2</v>
      </c>
      <c r="J89" s="35" t="s">
        <v>29</v>
      </c>
      <c r="K89" s="307"/>
      <c r="L89" s="335">
        <v>0.3</v>
      </c>
      <c r="M89" s="335">
        <v>0.1</v>
      </c>
      <c r="N89" s="335">
        <v>0.2</v>
      </c>
      <c r="O89" s="335">
        <v>0.2</v>
      </c>
      <c r="P89" s="335">
        <v>0.1</v>
      </c>
      <c r="Q89" s="335">
        <v>0.2</v>
      </c>
      <c r="R89" s="35">
        <v>0.1</v>
      </c>
    </row>
    <row r="90" spans="1:18" ht="12" customHeight="1">
      <c r="A90" s="22"/>
      <c r="B90" s="71" t="s">
        <v>311</v>
      </c>
      <c r="C90" s="318"/>
      <c r="D90" s="335">
        <v>0.6</v>
      </c>
      <c r="E90" s="335">
        <v>0.2</v>
      </c>
      <c r="F90" s="335">
        <v>0.4</v>
      </c>
      <c r="G90" s="335">
        <v>0.3</v>
      </c>
      <c r="H90" s="335">
        <v>0.3</v>
      </c>
      <c r="I90" s="335">
        <v>0.4</v>
      </c>
      <c r="J90" s="35">
        <v>0.1</v>
      </c>
      <c r="K90" s="307"/>
      <c r="L90" s="335">
        <v>0.4</v>
      </c>
      <c r="M90" s="335">
        <v>0.4</v>
      </c>
      <c r="N90" s="335">
        <v>0.4</v>
      </c>
      <c r="O90" s="335">
        <v>0.7</v>
      </c>
      <c r="P90" s="335">
        <v>0.3</v>
      </c>
      <c r="Q90" s="335">
        <v>0.4</v>
      </c>
      <c r="R90" s="35">
        <v>0.1</v>
      </c>
    </row>
    <row r="91" spans="1:18" ht="12" customHeight="1">
      <c r="A91" s="22"/>
      <c r="B91" s="71" t="s">
        <v>312</v>
      </c>
      <c r="C91" s="318"/>
      <c r="D91" s="335">
        <v>1.4</v>
      </c>
      <c r="E91" s="335">
        <v>1.3</v>
      </c>
      <c r="F91" s="335">
        <v>2.2999999999999998</v>
      </c>
      <c r="G91" s="335">
        <v>1.2</v>
      </c>
      <c r="H91" s="335">
        <v>1</v>
      </c>
      <c r="I91" s="335">
        <v>1.5</v>
      </c>
      <c r="J91" s="35">
        <v>0.2</v>
      </c>
      <c r="K91" s="307"/>
      <c r="L91" s="335">
        <v>1.4</v>
      </c>
      <c r="M91" s="335">
        <v>1.5</v>
      </c>
      <c r="N91" s="335">
        <v>2</v>
      </c>
      <c r="O91" s="335">
        <v>1.7</v>
      </c>
      <c r="P91" s="335">
        <v>1.2</v>
      </c>
      <c r="Q91" s="335">
        <v>1.5</v>
      </c>
      <c r="R91" s="35">
        <v>0.4</v>
      </c>
    </row>
    <row r="92" spans="1:18" ht="12" customHeight="1">
      <c r="A92" s="22"/>
      <c r="B92" s="71" t="s">
        <v>313</v>
      </c>
      <c r="C92" s="318"/>
      <c r="D92" s="335">
        <v>2.2999999999999998</v>
      </c>
      <c r="E92" s="335">
        <v>0.8</v>
      </c>
      <c r="F92" s="335">
        <v>1.3</v>
      </c>
      <c r="G92" s="335">
        <v>2.6</v>
      </c>
      <c r="H92" s="335">
        <v>0.5</v>
      </c>
      <c r="I92" s="335">
        <v>1.3</v>
      </c>
      <c r="J92" s="35">
        <v>0.2</v>
      </c>
      <c r="K92" s="307"/>
      <c r="L92" s="335">
        <v>1.4</v>
      </c>
      <c r="M92" s="335">
        <v>0.9</v>
      </c>
      <c r="N92" s="335">
        <v>0.8</v>
      </c>
      <c r="O92" s="335">
        <v>0.9</v>
      </c>
      <c r="P92" s="335">
        <v>0.5</v>
      </c>
      <c r="Q92" s="335">
        <v>0.8</v>
      </c>
      <c r="R92" s="35">
        <v>0.2</v>
      </c>
    </row>
    <row r="93" spans="1:18" ht="12" customHeight="1">
      <c r="A93" s="22"/>
      <c r="B93" s="71" t="s">
        <v>314</v>
      </c>
      <c r="C93" s="318"/>
      <c r="D93" s="335">
        <v>2</v>
      </c>
      <c r="E93" s="335">
        <v>1.1000000000000001</v>
      </c>
      <c r="F93" s="335">
        <v>0.6</v>
      </c>
      <c r="G93" s="335">
        <v>1.4</v>
      </c>
      <c r="H93" s="335">
        <v>0.3</v>
      </c>
      <c r="I93" s="335">
        <v>1</v>
      </c>
      <c r="J93" s="35">
        <v>0.2</v>
      </c>
      <c r="K93" s="307"/>
      <c r="L93" s="335">
        <v>0.4</v>
      </c>
      <c r="M93" s="335">
        <v>0.4</v>
      </c>
      <c r="N93" s="335">
        <v>0.3</v>
      </c>
      <c r="O93" s="335">
        <v>0.2</v>
      </c>
      <c r="P93" s="335">
        <v>0.2</v>
      </c>
      <c r="Q93" s="335">
        <v>0.3</v>
      </c>
      <c r="R93" s="35">
        <v>0.1</v>
      </c>
    </row>
    <row r="94" spans="1:18" ht="12" customHeight="1">
      <c r="A94" s="22"/>
      <c r="B94" s="71" t="s">
        <v>315</v>
      </c>
      <c r="C94" s="318"/>
      <c r="D94" s="335">
        <v>0.9</v>
      </c>
      <c r="E94" s="335">
        <v>0.4</v>
      </c>
      <c r="F94" s="335">
        <v>1</v>
      </c>
      <c r="G94" s="335">
        <v>0.7</v>
      </c>
      <c r="H94" s="335">
        <v>0.6</v>
      </c>
      <c r="I94" s="335">
        <v>0.8</v>
      </c>
      <c r="J94" s="35">
        <v>0.1</v>
      </c>
      <c r="K94" s="307"/>
      <c r="L94" s="335">
        <v>0.7</v>
      </c>
      <c r="M94" s="335">
        <v>0.7</v>
      </c>
      <c r="N94" s="335">
        <v>0.9</v>
      </c>
      <c r="O94" s="335">
        <v>0.3</v>
      </c>
      <c r="P94" s="335">
        <v>0.6</v>
      </c>
      <c r="Q94" s="335">
        <v>0.7</v>
      </c>
      <c r="R94" s="35">
        <v>0.2</v>
      </c>
    </row>
    <row r="95" spans="1:18" ht="12" customHeight="1">
      <c r="A95" s="22"/>
      <c r="B95" s="71" t="s">
        <v>316</v>
      </c>
      <c r="C95" s="318"/>
      <c r="D95" s="335">
        <v>4</v>
      </c>
      <c r="E95" s="335">
        <v>1.8</v>
      </c>
      <c r="F95" s="335">
        <v>1.1000000000000001</v>
      </c>
      <c r="G95" s="335">
        <v>5</v>
      </c>
      <c r="H95" s="335">
        <v>1.8</v>
      </c>
      <c r="I95" s="335">
        <v>2.2999999999999998</v>
      </c>
      <c r="J95" s="35">
        <v>0.4</v>
      </c>
      <c r="K95" s="307"/>
      <c r="L95" s="335">
        <v>3.2</v>
      </c>
      <c r="M95" s="335">
        <v>1.1000000000000001</v>
      </c>
      <c r="N95" s="335">
        <v>1.2</v>
      </c>
      <c r="O95" s="335">
        <v>3.2</v>
      </c>
      <c r="P95" s="335">
        <v>1.5</v>
      </c>
      <c r="Q95" s="335">
        <v>1.8</v>
      </c>
      <c r="R95" s="35">
        <v>0.5</v>
      </c>
    </row>
    <row r="96" spans="1:18" ht="12" customHeight="1">
      <c r="A96" s="22"/>
      <c r="B96" s="71" t="s">
        <v>317</v>
      </c>
      <c r="C96" s="318"/>
      <c r="D96" s="335">
        <v>2.6</v>
      </c>
      <c r="E96" s="335">
        <v>0.8</v>
      </c>
      <c r="F96" s="335">
        <v>1.1000000000000001</v>
      </c>
      <c r="G96" s="335">
        <v>1.1000000000000001</v>
      </c>
      <c r="H96" s="335">
        <v>1.9</v>
      </c>
      <c r="I96" s="335">
        <v>1.7</v>
      </c>
      <c r="J96" s="35">
        <v>0.3</v>
      </c>
      <c r="K96" s="307"/>
      <c r="L96" s="335">
        <v>2.1</v>
      </c>
      <c r="M96" s="335">
        <v>0.8</v>
      </c>
      <c r="N96" s="335">
        <v>0.8</v>
      </c>
      <c r="O96" s="335">
        <v>1.2</v>
      </c>
      <c r="P96" s="335">
        <v>2.2000000000000002</v>
      </c>
      <c r="Q96" s="335">
        <v>1.5</v>
      </c>
      <c r="R96" s="35">
        <v>0.4</v>
      </c>
    </row>
    <row r="97" spans="1:18" ht="12" customHeight="1">
      <c r="A97" s="22"/>
      <c r="B97" s="71" t="s">
        <v>318</v>
      </c>
      <c r="C97" s="318"/>
      <c r="D97" s="335">
        <v>1.3</v>
      </c>
      <c r="E97" s="335">
        <v>0.3</v>
      </c>
      <c r="F97" s="335">
        <v>0.4</v>
      </c>
      <c r="G97" s="335">
        <v>0.5</v>
      </c>
      <c r="H97" s="335">
        <v>0.7</v>
      </c>
      <c r="I97" s="335">
        <v>0.7</v>
      </c>
      <c r="J97" s="35">
        <v>0.1</v>
      </c>
      <c r="K97" s="307"/>
      <c r="L97" s="335">
        <v>1.1000000000000001</v>
      </c>
      <c r="M97" s="335">
        <v>0.4</v>
      </c>
      <c r="N97" s="335">
        <v>0.2</v>
      </c>
      <c r="O97" s="335">
        <v>1.5</v>
      </c>
      <c r="P97" s="335">
        <v>0.5</v>
      </c>
      <c r="Q97" s="335">
        <v>0.6</v>
      </c>
      <c r="R97" s="35">
        <v>0.2</v>
      </c>
    </row>
    <row r="98" spans="1:18" ht="12" customHeight="1">
      <c r="A98" s="22"/>
      <c r="B98" s="71" t="s">
        <v>319</v>
      </c>
      <c r="C98" s="318"/>
      <c r="D98" s="335">
        <v>0.2</v>
      </c>
      <c r="E98" s="335">
        <v>0.1</v>
      </c>
      <c r="F98" s="335">
        <v>0.4</v>
      </c>
      <c r="G98" s="335" t="s">
        <v>29</v>
      </c>
      <c r="H98" s="335">
        <v>0.2</v>
      </c>
      <c r="I98" s="335">
        <v>0.2</v>
      </c>
      <c r="J98" s="35" t="s">
        <v>29</v>
      </c>
      <c r="K98" s="307"/>
      <c r="L98" s="335">
        <v>0.2</v>
      </c>
      <c r="M98" s="335">
        <v>0.2</v>
      </c>
      <c r="N98" s="335">
        <v>0.3</v>
      </c>
      <c r="O98" s="335" t="s">
        <v>29</v>
      </c>
      <c r="P98" s="335">
        <v>0.2</v>
      </c>
      <c r="Q98" s="335">
        <v>0.2</v>
      </c>
      <c r="R98" s="35">
        <v>0.1</v>
      </c>
    </row>
    <row r="99" spans="1:18" ht="12" customHeight="1">
      <c r="A99" s="22"/>
      <c r="B99" s="71" t="s">
        <v>347</v>
      </c>
      <c r="C99" s="318"/>
      <c r="D99" s="335">
        <v>1.3</v>
      </c>
      <c r="E99" s="335">
        <v>0.5</v>
      </c>
      <c r="F99" s="335">
        <v>0.5</v>
      </c>
      <c r="G99" s="335">
        <v>0.7</v>
      </c>
      <c r="H99" s="335">
        <v>0.9</v>
      </c>
      <c r="I99" s="335">
        <v>0.8</v>
      </c>
      <c r="J99" s="35">
        <v>0.1</v>
      </c>
      <c r="K99" s="307"/>
      <c r="L99" s="335">
        <v>1.1000000000000001</v>
      </c>
      <c r="M99" s="335">
        <v>0.7</v>
      </c>
      <c r="N99" s="335">
        <v>0.8</v>
      </c>
      <c r="O99" s="335">
        <v>0.4</v>
      </c>
      <c r="P99" s="335">
        <v>1.3</v>
      </c>
      <c r="Q99" s="335">
        <v>1</v>
      </c>
      <c r="R99" s="35">
        <v>0.3</v>
      </c>
    </row>
    <row r="100" spans="1:18" ht="12" customHeight="1">
      <c r="A100" s="22"/>
      <c r="B100" s="71" t="s">
        <v>321</v>
      </c>
      <c r="C100" s="318"/>
      <c r="D100" s="335">
        <v>93.1</v>
      </c>
      <c r="E100" s="335">
        <v>94.4</v>
      </c>
      <c r="F100" s="335">
        <v>93.8</v>
      </c>
      <c r="G100" s="335">
        <v>92.8</v>
      </c>
      <c r="H100" s="335">
        <v>95</v>
      </c>
      <c r="I100" s="335">
        <v>94</v>
      </c>
      <c r="J100" s="35">
        <v>16.399999999999999</v>
      </c>
      <c r="K100" s="307"/>
      <c r="L100" s="335">
        <v>92.3</v>
      </c>
      <c r="M100" s="335">
        <v>94.3</v>
      </c>
      <c r="N100" s="335">
        <v>94.3</v>
      </c>
      <c r="O100" s="335">
        <v>94.5</v>
      </c>
      <c r="P100" s="335">
        <v>94.6</v>
      </c>
      <c r="Q100" s="335">
        <v>94</v>
      </c>
      <c r="R100" s="35">
        <v>26.8</v>
      </c>
    </row>
    <row r="101" spans="1:18" ht="12" customHeight="1">
      <c r="A101" s="22"/>
      <c r="B101" s="71" t="s">
        <v>322</v>
      </c>
      <c r="C101" s="318"/>
      <c r="D101" s="335">
        <v>1.1000000000000001</v>
      </c>
      <c r="E101" s="335">
        <v>1</v>
      </c>
      <c r="F101" s="335">
        <v>1</v>
      </c>
      <c r="G101" s="335">
        <v>0.8</v>
      </c>
      <c r="H101" s="335">
        <v>0.7</v>
      </c>
      <c r="I101" s="335">
        <v>0.9</v>
      </c>
      <c r="J101" s="35">
        <v>0.2</v>
      </c>
      <c r="K101" s="307"/>
      <c r="L101" s="335">
        <v>1.2</v>
      </c>
      <c r="M101" s="335">
        <v>0.5</v>
      </c>
      <c r="N101" s="335">
        <v>1.1000000000000001</v>
      </c>
      <c r="O101" s="335">
        <v>0.8</v>
      </c>
      <c r="P101" s="335">
        <v>0.9</v>
      </c>
      <c r="Q101" s="335">
        <v>1</v>
      </c>
      <c r="R101" s="35">
        <v>0.3</v>
      </c>
    </row>
    <row r="102" spans="1:18" ht="12" customHeight="1">
      <c r="A102" s="22"/>
      <c r="B102" s="71" t="s">
        <v>348</v>
      </c>
      <c r="C102" s="318"/>
      <c r="D102" s="335">
        <v>5.7</v>
      </c>
      <c r="E102" s="335">
        <v>4.5</v>
      </c>
      <c r="F102" s="335">
        <v>5.2</v>
      </c>
      <c r="G102" s="335">
        <v>6.5</v>
      </c>
      <c r="H102" s="335">
        <v>4.3</v>
      </c>
      <c r="I102" s="335">
        <v>5</v>
      </c>
      <c r="J102" s="35">
        <v>0.9</v>
      </c>
      <c r="K102" s="307"/>
      <c r="L102" s="335">
        <v>6.5</v>
      </c>
      <c r="M102" s="335">
        <v>5.2</v>
      </c>
      <c r="N102" s="335">
        <v>4.5999999999999996</v>
      </c>
      <c r="O102" s="335">
        <v>4.7</v>
      </c>
      <c r="P102" s="335">
        <v>4.5</v>
      </c>
      <c r="Q102" s="335">
        <v>5.0999999999999996</v>
      </c>
      <c r="R102" s="35">
        <v>1.4</v>
      </c>
    </row>
    <row r="103" spans="1:18" ht="12" customHeight="1">
      <c r="A103" s="22"/>
      <c r="B103" s="34" t="s">
        <v>325</v>
      </c>
      <c r="C103" s="337"/>
      <c r="D103" s="309">
        <v>4.5</v>
      </c>
      <c r="E103" s="309">
        <v>2.2000000000000002</v>
      </c>
      <c r="F103" s="309">
        <v>4.8</v>
      </c>
      <c r="G103" s="309">
        <v>0.8</v>
      </c>
      <c r="H103" s="309">
        <v>5.0999999999999996</v>
      </c>
      <c r="I103" s="309">
        <v>17.399999999999999</v>
      </c>
      <c r="J103" s="309"/>
      <c r="K103" s="307"/>
      <c r="L103" s="309">
        <v>6.3</v>
      </c>
      <c r="M103" s="309">
        <v>3.9</v>
      </c>
      <c r="N103" s="309">
        <v>7.7</v>
      </c>
      <c r="O103" s="309">
        <v>1.3</v>
      </c>
      <c r="P103" s="309">
        <v>9.3000000000000007</v>
      </c>
      <c r="Q103" s="309">
        <v>28.5</v>
      </c>
      <c r="R103" s="309"/>
    </row>
    <row r="104" spans="1:18" ht="12" customHeight="1">
      <c r="A104" s="22"/>
      <c r="B104" s="22"/>
      <c r="C104" s="338"/>
      <c r="D104" s="34"/>
      <c r="E104" s="34"/>
      <c r="F104" s="34"/>
      <c r="G104" s="34"/>
      <c r="H104" s="34"/>
      <c r="I104" s="34"/>
      <c r="J104" s="309"/>
      <c r="K104" s="34"/>
      <c r="L104" s="34"/>
      <c r="M104" s="34"/>
      <c r="N104" s="34"/>
      <c r="O104" s="34"/>
      <c r="P104" s="34"/>
      <c r="Q104" s="34"/>
      <c r="R104" s="309"/>
    </row>
    <row r="105" spans="1:18" ht="12" customHeight="1">
      <c r="A105" s="22"/>
      <c r="B105" s="40" t="s">
        <v>288</v>
      </c>
      <c r="D105" s="339"/>
      <c r="E105" s="28"/>
      <c r="F105" s="28"/>
      <c r="G105" s="28"/>
      <c r="H105" s="28"/>
      <c r="I105" s="28"/>
      <c r="J105" s="184"/>
      <c r="K105" s="34"/>
      <c r="L105" s="339"/>
      <c r="M105" s="34"/>
      <c r="N105" s="34"/>
      <c r="O105" s="34"/>
      <c r="P105" s="34"/>
      <c r="Q105" s="34"/>
      <c r="R105" s="309"/>
    </row>
    <row r="106" spans="1:18" ht="12" customHeight="1">
      <c r="A106" s="310"/>
      <c r="B106" s="71" t="s">
        <v>305</v>
      </c>
      <c r="C106" s="318"/>
      <c r="D106" s="335">
        <v>84.9</v>
      </c>
      <c r="E106" s="335">
        <v>90.6</v>
      </c>
      <c r="F106" s="335">
        <v>88.8</v>
      </c>
      <c r="G106" s="335">
        <v>88.3</v>
      </c>
      <c r="H106" s="335">
        <v>84.8</v>
      </c>
      <c r="I106" s="335">
        <v>86.8</v>
      </c>
      <c r="J106" s="35">
        <v>51.7</v>
      </c>
      <c r="K106" s="307"/>
      <c r="L106" s="335">
        <v>86.4</v>
      </c>
      <c r="M106" s="335">
        <v>91.8</v>
      </c>
      <c r="N106" s="335">
        <v>89.6</v>
      </c>
      <c r="O106" s="335">
        <v>91.5</v>
      </c>
      <c r="P106" s="335">
        <v>87.3</v>
      </c>
      <c r="Q106" s="335">
        <v>88.7</v>
      </c>
      <c r="R106" s="35">
        <v>85.4</v>
      </c>
    </row>
    <row r="107" spans="1:18" ht="12" customHeight="1">
      <c r="A107" s="310"/>
      <c r="B107" s="71" t="s">
        <v>306</v>
      </c>
      <c r="C107" s="318"/>
      <c r="D107" s="335">
        <v>0.8</v>
      </c>
      <c r="E107" s="335">
        <v>1.1000000000000001</v>
      </c>
      <c r="F107" s="335">
        <v>0.7</v>
      </c>
      <c r="G107" s="335">
        <v>1</v>
      </c>
      <c r="H107" s="335">
        <v>1</v>
      </c>
      <c r="I107" s="335">
        <v>0.9</v>
      </c>
      <c r="J107" s="35">
        <v>0.6</v>
      </c>
      <c r="K107" s="307"/>
      <c r="L107" s="335">
        <v>0.7</v>
      </c>
      <c r="M107" s="335">
        <v>0.8</v>
      </c>
      <c r="N107" s="335">
        <v>0.7</v>
      </c>
      <c r="O107" s="335">
        <v>0.9</v>
      </c>
      <c r="P107" s="335">
        <v>0.7</v>
      </c>
      <c r="Q107" s="335">
        <v>0.8</v>
      </c>
      <c r="R107" s="35">
        <v>0.7</v>
      </c>
    </row>
    <row r="108" spans="1:18" ht="12" customHeight="1">
      <c r="A108" s="310"/>
      <c r="B108" s="71" t="s">
        <v>346</v>
      </c>
      <c r="C108" s="318"/>
      <c r="D108" s="335">
        <v>4.3</v>
      </c>
      <c r="E108" s="335">
        <v>2.2000000000000002</v>
      </c>
      <c r="F108" s="335">
        <v>3.2</v>
      </c>
      <c r="G108" s="335">
        <v>3.1</v>
      </c>
      <c r="H108" s="335">
        <v>3.3</v>
      </c>
      <c r="I108" s="335">
        <v>3.4</v>
      </c>
      <c r="J108" s="35">
        <v>2</v>
      </c>
      <c r="K108" s="307"/>
      <c r="L108" s="335">
        <v>4.8</v>
      </c>
      <c r="M108" s="335">
        <v>2.1</v>
      </c>
      <c r="N108" s="335">
        <v>3.1</v>
      </c>
      <c r="O108" s="335">
        <v>2</v>
      </c>
      <c r="P108" s="335">
        <v>3.5</v>
      </c>
      <c r="Q108" s="335">
        <v>3.4</v>
      </c>
      <c r="R108" s="35">
        <v>3.3</v>
      </c>
    </row>
    <row r="109" spans="1:18" ht="12" customHeight="1">
      <c r="A109" s="310"/>
      <c r="B109" s="71" t="s">
        <v>308</v>
      </c>
      <c r="C109" s="318"/>
      <c r="D109" s="335">
        <v>0.4</v>
      </c>
      <c r="E109" s="335">
        <v>0.3</v>
      </c>
      <c r="F109" s="335">
        <v>0.3</v>
      </c>
      <c r="G109" s="335">
        <v>0.3</v>
      </c>
      <c r="H109" s="335">
        <v>0.1</v>
      </c>
      <c r="I109" s="335">
        <v>0.3</v>
      </c>
      <c r="J109" s="35">
        <v>0.2</v>
      </c>
      <c r="K109" s="307"/>
      <c r="L109" s="335">
        <v>0.4</v>
      </c>
      <c r="M109" s="335">
        <v>0.2</v>
      </c>
      <c r="N109" s="335">
        <v>0.1</v>
      </c>
      <c r="O109" s="335">
        <v>0.3</v>
      </c>
      <c r="P109" s="335">
        <v>0.2</v>
      </c>
      <c r="Q109" s="335">
        <v>0.3</v>
      </c>
      <c r="R109" s="35">
        <v>0.3</v>
      </c>
    </row>
    <row r="110" spans="1:18" ht="12" customHeight="1">
      <c r="A110" s="310"/>
      <c r="B110" s="71" t="s">
        <v>309</v>
      </c>
      <c r="C110" s="318"/>
      <c r="D110" s="335">
        <v>0.1</v>
      </c>
      <c r="E110" s="335" t="s">
        <v>29</v>
      </c>
      <c r="F110" s="335">
        <v>0.1</v>
      </c>
      <c r="G110" s="335" t="s">
        <v>29</v>
      </c>
      <c r="H110" s="335">
        <v>0.2</v>
      </c>
      <c r="I110" s="335">
        <v>0.1</v>
      </c>
      <c r="J110" s="35">
        <v>0.1</v>
      </c>
      <c r="K110" s="307"/>
      <c r="L110" s="335">
        <v>0.1</v>
      </c>
      <c r="M110" s="335">
        <v>0.1</v>
      </c>
      <c r="N110" s="335">
        <v>0.1</v>
      </c>
      <c r="O110" s="335">
        <v>0.1</v>
      </c>
      <c r="P110" s="335">
        <v>0.1</v>
      </c>
      <c r="Q110" s="335">
        <v>0.1</v>
      </c>
      <c r="R110" s="35">
        <v>0.1</v>
      </c>
    </row>
    <row r="111" spans="1:18" ht="12" customHeight="1">
      <c r="A111" s="310"/>
      <c r="B111" s="71" t="s">
        <v>310</v>
      </c>
      <c r="C111" s="318"/>
      <c r="D111" s="335">
        <v>0.2</v>
      </c>
      <c r="E111" s="335">
        <v>0.1</v>
      </c>
      <c r="F111" s="335">
        <v>0.1</v>
      </c>
      <c r="G111" s="335">
        <v>0.2</v>
      </c>
      <c r="H111" s="335">
        <v>0.1</v>
      </c>
      <c r="I111" s="335">
        <v>0.1</v>
      </c>
      <c r="J111" s="35">
        <v>0.1</v>
      </c>
      <c r="K111" s="307"/>
      <c r="L111" s="335">
        <v>0.2</v>
      </c>
      <c r="M111" s="335">
        <v>0.2</v>
      </c>
      <c r="N111" s="335">
        <v>0.2</v>
      </c>
      <c r="O111" s="335">
        <v>0.2</v>
      </c>
      <c r="P111" s="335">
        <v>0.1</v>
      </c>
      <c r="Q111" s="335">
        <v>0.2</v>
      </c>
      <c r="R111" s="35">
        <v>0.2</v>
      </c>
    </row>
    <row r="112" spans="1:18" ht="12" customHeight="1">
      <c r="A112" s="310"/>
      <c r="B112" s="71" t="s">
        <v>311</v>
      </c>
      <c r="C112" s="318"/>
      <c r="D112" s="335">
        <v>0.4</v>
      </c>
      <c r="E112" s="335">
        <v>0.3</v>
      </c>
      <c r="F112" s="335">
        <v>0.4</v>
      </c>
      <c r="G112" s="335">
        <v>0.3</v>
      </c>
      <c r="H112" s="335">
        <v>0.2</v>
      </c>
      <c r="I112" s="335">
        <v>0.3</v>
      </c>
      <c r="J112" s="35">
        <v>0.2</v>
      </c>
      <c r="K112" s="307"/>
      <c r="L112" s="335">
        <v>0.4</v>
      </c>
      <c r="M112" s="335">
        <v>0.2</v>
      </c>
      <c r="N112" s="335">
        <v>0.3</v>
      </c>
      <c r="O112" s="335">
        <v>0.2</v>
      </c>
      <c r="P112" s="335">
        <v>0.2</v>
      </c>
      <c r="Q112" s="335">
        <v>0.3</v>
      </c>
      <c r="R112" s="35">
        <v>0.3</v>
      </c>
    </row>
    <row r="113" spans="1:18" ht="12" customHeight="1">
      <c r="A113" s="310"/>
      <c r="B113" s="71" t="s">
        <v>312</v>
      </c>
      <c r="C113" s="318"/>
      <c r="D113" s="335">
        <v>2</v>
      </c>
      <c r="E113" s="335">
        <v>1.6</v>
      </c>
      <c r="F113" s="335">
        <v>2.4</v>
      </c>
      <c r="G113" s="335">
        <v>1.7</v>
      </c>
      <c r="H113" s="335">
        <v>2.8</v>
      </c>
      <c r="I113" s="335">
        <v>2.1</v>
      </c>
      <c r="J113" s="35">
        <v>1.2</v>
      </c>
      <c r="K113" s="307"/>
      <c r="L113" s="335">
        <v>1.6</v>
      </c>
      <c r="M113" s="335">
        <v>1.5</v>
      </c>
      <c r="N113" s="335">
        <v>2.1</v>
      </c>
      <c r="O113" s="335">
        <v>1.3</v>
      </c>
      <c r="P113" s="335">
        <v>2.4</v>
      </c>
      <c r="Q113" s="335">
        <v>1.8</v>
      </c>
      <c r="R113" s="35">
        <v>1.7</v>
      </c>
    </row>
    <row r="114" spans="1:18" ht="12" customHeight="1">
      <c r="A114" s="310"/>
      <c r="B114" s="71" t="s">
        <v>313</v>
      </c>
      <c r="C114" s="318"/>
      <c r="D114" s="335">
        <v>1.3</v>
      </c>
      <c r="E114" s="335">
        <v>0.6</v>
      </c>
      <c r="F114" s="335">
        <v>0.6</v>
      </c>
      <c r="G114" s="335">
        <v>0.8</v>
      </c>
      <c r="H114" s="335">
        <v>1.2</v>
      </c>
      <c r="I114" s="335">
        <v>1</v>
      </c>
      <c r="J114" s="35">
        <v>0.6</v>
      </c>
      <c r="K114" s="307"/>
      <c r="L114" s="335">
        <v>0.9</v>
      </c>
      <c r="M114" s="335">
        <v>0.4</v>
      </c>
      <c r="N114" s="335">
        <v>0.6</v>
      </c>
      <c r="O114" s="335">
        <v>0.5</v>
      </c>
      <c r="P114" s="335">
        <v>0.7</v>
      </c>
      <c r="Q114" s="335">
        <v>0.7</v>
      </c>
      <c r="R114" s="35">
        <v>0.7</v>
      </c>
    </row>
    <row r="115" spans="1:18" ht="12" customHeight="1">
      <c r="A115" s="310"/>
      <c r="B115" s="71" t="s">
        <v>314</v>
      </c>
      <c r="C115" s="318"/>
      <c r="D115" s="335">
        <v>1</v>
      </c>
      <c r="E115" s="335">
        <v>0.5</v>
      </c>
      <c r="F115" s="335">
        <v>0.2</v>
      </c>
      <c r="G115" s="335">
        <v>0.5</v>
      </c>
      <c r="H115" s="335">
        <v>0.4</v>
      </c>
      <c r="I115" s="335">
        <v>0.7</v>
      </c>
      <c r="J115" s="35">
        <v>0.4</v>
      </c>
      <c r="K115" s="307"/>
      <c r="L115" s="335">
        <v>0.3</v>
      </c>
      <c r="M115" s="335">
        <v>0.2</v>
      </c>
      <c r="N115" s="335">
        <v>0.2</v>
      </c>
      <c r="O115" s="335">
        <v>0.1</v>
      </c>
      <c r="P115" s="335">
        <v>0.1</v>
      </c>
      <c r="Q115" s="335">
        <v>0.2</v>
      </c>
      <c r="R115" s="35">
        <v>0.2</v>
      </c>
    </row>
    <row r="116" spans="1:18" ht="12" customHeight="1">
      <c r="A116" s="310"/>
      <c r="B116" s="71" t="s">
        <v>315</v>
      </c>
      <c r="C116" s="318"/>
      <c r="D116" s="335">
        <v>0.7</v>
      </c>
      <c r="E116" s="335">
        <v>0.3</v>
      </c>
      <c r="F116" s="335">
        <v>0.8</v>
      </c>
      <c r="G116" s="335">
        <v>0.4</v>
      </c>
      <c r="H116" s="335">
        <v>1.1000000000000001</v>
      </c>
      <c r="I116" s="335">
        <v>0.7</v>
      </c>
      <c r="J116" s="35">
        <v>0.4</v>
      </c>
      <c r="K116" s="307"/>
      <c r="L116" s="335">
        <v>0.6</v>
      </c>
      <c r="M116" s="335">
        <v>0.3</v>
      </c>
      <c r="N116" s="335">
        <v>0.8</v>
      </c>
      <c r="O116" s="335">
        <v>0.3</v>
      </c>
      <c r="P116" s="335">
        <v>1</v>
      </c>
      <c r="Q116" s="335">
        <v>0.6</v>
      </c>
      <c r="R116" s="35">
        <v>0.6</v>
      </c>
    </row>
    <row r="117" spans="1:18" ht="12" customHeight="1">
      <c r="A117" s="310"/>
      <c r="B117" s="71" t="s">
        <v>316</v>
      </c>
      <c r="C117" s="318"/>
      <c r="D117" s="335">
        <v>2</v>
      </c>
      <c r="E117" s="335">
        <v>1.4</v>
      </c>
      <c r="F117" s="335">
        <v>0.8</v>
      </c>
      <c r="G117" s="335">
        <v>1.9</v>
      </c>
      <c r="H117" s="335">
        <v>1.6</v>
      </c>
      <c r="I117" s="335">
        <v>1.6</v>
      </c>
      <c r="J117" s="35">
        <v>1</v>
      </c>
      <c r="K117" s="307"/>
      <c r="L117" s="335">
        <v>1.5</v>
      </c>
      <c r="M117" s="335">
        <v>1.1000000000000001</v>
      </c>
      <c r="N117" s="335">
        <v>0.7</v>
      </c>
      <c r="O117" s="335">
        <v>1.3</v>
      </c>
      <c r="P117" s="335">
        <v>1.1000000000000001</v>
      </c>
      <c r="Q117" s="335">
        <v>1.2</v>
      </c>
      <c r="R117" s="35">
        <v>1.2</v>
      </c>
    </row>
    <row r="118" spans="1:18" ht="12" customHeight="1">
      <c r="A118" s="310"/>
      <c r="B118" s="71" t="s">
        <v>317</v>
      </c>
      <c r="C118" s="318"/>
      <c r="D118" s="335">
        <v>0.7</v>
      </c>
      <c r="E118" s="335">
        <v>0.3</v>
      </c>
      <c r="F118" s="335">
        <v>0.4</v>
      </c>
      <c r="G118" s="335">
        <v>0.5</v>
      </c>
      <c r="H118" s="335">
        <v>1.6</v>
      </c>
      <c r="I118" s="335">
        <v>0.8</v>
      </c>
      <c r="J118" s="35">
        <v>0.5</v>
      </c>
      <c r="K118" s="307"/>
      <c r="L118" s="335">
        <v>0.6</v>
      </c>
      <c r="M118" s="335">
        <v>0.3</v>
      </c>
      <c r="N118" s="335">
        <v>0.5</v>
      </c>
      <c r="O118" s="335">
        <v>0.5</v>
      </c>
      <c r="P118" s="335">
        <v>1.2</v>
      </c>
      <c r="Q118" s="335">
        <v>0.7</v>
      </c>
      <c r="R118" s="35">
        <v>0.7</v>
      </c>
    </row>
    <row r="119" spans="1:18" ht="12" customHeight="1">
      <c r="A119" s="310"/>
      <c r="B119" s="71" t="s">
        <v>318</v>
      </c>
      <c r="C119" s="318"/>
      <c r="D119" s="335">
        <v>0.4</v>
      </c>
      <c r="E119" s="335">
        <v>0.2</v>
      </c>
      <c r="F119" s="335">
        <v>0.3</v>
      </c>
      <c r="G119" s="335">
        <v>0.4</v>
      </c>
      <c r="H119" s="335">
        <v>0.5</v>
      </c>
      <c r="I119" s="335">
        <v>0.3</v>
      </c>
      <c r="J119" s="35">
        <v>0.2</v>
      </c>
      <c r="K119" s="307"/>
      <c r="L119" s="335">
        <v>0.5</v>
      </c>
      <c r="M119" s="335">
        <v>0.2</v>
      </c>
      <c r="N119" s="335">
        <v>0.2</v>
      </c>
      <c r="O119" s="335">
        <v>0.3</v>
      </c>
      <c r="P119" s="335">
        <v>0.4</v>
      </c>
      <c r="Q119" s="335">
        <v>0.3</v>
      </c>
      <c r="R119" s="35">
        <v>0.3</v>
      </c>
    </row>
    <row r="120" spans="1:18" ht="12" customHeight="1">
      <c r="A120" s="310"/>
      <c r="B120" s="71" t="s">
        <v>319</v>
      </c>
      <c r="C120" s="318"/>
      <c r="D120" s="335">
        <v>0.2</v>
      </c>
      <c r="E120" s="335">
        <v>0.1</v>
      </c>
      <c r="F120" s="335">
        <v>0.3</v>
      </c>
      <c r="G120" s="335">
        <v>0.1</v>
      </c>
      <c r="H120" s="335">
        <v>0.3</v>
      </c>
      <c r="I120" s="335">
        <v>0.2</v>
      </c>
      <c r="J120" s="35">
        <v>0.1</v>
      </c>
      <c r="K120" s="307"/>
      <c r="L120" s="335">
        <v>0.1</v>
      </c>
      <c r="M120" s="335">
        <v>0.1</v>
      </c>
      <c r="N120" s="335">
        <v>0.4</v>
      </c>
      <c r="O120" s="335">
        <v>0.1</v>
      </c>
      <c r="P120" s="335">
        <v>0.2</v>
      </c>
      <c r="Q120" s="335">
        <v>0.2</v>
      </c>
      <c r="R120" s="35">
        <v>0.2</v>
      </c>
    </row>
    <row r="121" spans="1:18" ht="12" customHeight="1">
      <c r="A121" s="310"/>
      <c r="B121" s="71" t="s">
        <v>347</v>
      </c>
      <c r="C121" s="318"/>
      <c r="D121" s="335">
        <v>0.7</v>
      </c>
      <c r="E121" s="335">
        <v>0.3</v>
      </c>
      <c r="F121" s="335">
        <v>0.6</v>
      </c>
      <c r="G121" s="335">
        <v>0.5</v>
      </c>
      <c r="H121" s="335">
        <v>0.8</v>
      </c>
      <c r="I121" s="335">
        <v>0.6</v>
      </c>
      <c r="J121" s="35">
        <v>0.4</v>
      </c>
      <c r="K121" s="307"/>
      <c r="L121" s="335">
        <v>0.6</v>
      </c>
      <c r="M121" s="335">
        <v>0.3</v>
      </c>
      <c r="N121" s="335">
        <v>0.7</v>
      </c>
      <c r="O121" s="335">
        <v>0.4</v>
      </c>
      <c r="P121" s="335">
        <v>0.8</v>
      </c>
      <c r="Q121" s="335">
        <v>0.6</v>
      </c>
      <c r="R121" s="35">
        <v>0.5</v>
      </c>
    </row>
    <row r="122" spans="1:18" ht="12" customHeight="1">
      <c r="A122" s="310"/>
      <c r="B122" s="71" t="s">
        <v>321</v>
      </c>
      <c r="C122" s="318"/>
      <c r="D122" s="335">
        <v>95.3</v>
      </c>
      <c r="E122" s="335">
        <v>96.7</v>
      </c>
      <c r="F122" s="335">
        <v>95.7</v>
      </c>
      <c r="G122" s="335">
        <v>95.4</v>
      </c>
      <c r="H122" s="335">
        <v>93.7</v>
      </c>
      <c r="I122" s="335">
        <v>95.3</v>
      </c>
      <c r="J122" s="35">
        <v>59.6</v>
      </c>
      <c r="K122" s="307"/>
      <c r="L122" s="335">
        <v>94</v>
      </c>
      <c r="M122" s="335">
        <v>96</v>
      </c>
      <c r="N122" s="335">
        <v>95.1</v>
      </c>
      <c r="O122" s="335">
        <v>95.9</v>
      </c>
      <c r="P122" s="335">
        <v>93.7</v>
      </c>
      <c r="Q122" s="335">
        <v>94.7</v>
      </c>
      <c r="R122" s="35">
        <v>96.3</v>
      </c>
    </row>
    <row r="123" spans="1:18" ht="12" customHeight="1">
      <c r="A123" s="310"/>
      <c r="B123" s="71" t="s">
        <v>322</v>
      </c>
      <c r="C123" s="318"/>
      <c r="D123" s="335">
        <v>0.7</v>
      </c>
      <c r="E123" s="335">
        <v>0.5</v>
      </c>
      <c r="F123" s="335">
        <v>0.5</v>
      </c>
      <c r="G123" s="335">
        <v>0.6</v>
      </c>
      <c r="H123" s="335">
        <v>0.6</v>
      </c>
      <c r="I123" s="335">
        <v>0.6</v>
      </c>
      <c r="J123" s="35">
        <v>0.4</v>
      </c>
      <c r="K123" s="307"/>
      <c r="L123" s="335">
        <v>0.9</v>
      </c>
      <c r="M123" s="335">
        <v>0.6</v>
      </c>
      <c r="N123" s="335">
        <v>1</v>
      </c>
      <c r="O123" s="335">
        <v>0.7</v>
      </c>
      <c r="P123" s="335">
        <v>0.8</v>
      </c>
      <c r="Q123" s="335">
        <v>0.8</v>
      </c>
      <c r="R123" s="35">
        <v>0.8</v>
      </c>
    </row>
    <row r="124" spans="1:18" ht="12" customHeight="1">
      <c r="A124" s="310"/>
      <c r="B124" s="71" t="s">
        <v>348</v>
      </c>
      <c r="C124" s="318"/>
      <c r="D124" s="335">
        <v>4</v>
      </c>
      <c r="E124" s="335">
        <v>2.8</v>
      </c>
      <c r="F124" s="335">
        <v>3.8</v>
      </c>
      <c r="G124" s="335">
        <v>4</v>
      </c>
      <c r="H124" s="335">
        <v>5.7</v>
      </c>
      <c r="I124" s="335">
        <v>4.0999999999999996</v>
      </c>
      <c r="J124" s="35">
        <v>2.6</v>
      </c>
      <c r="K124" s="307"/>
      <c r="L124" s="335">
        <v>5.0999999999999996</v>
      </c>
      <c r="M124" s="335">
        <v>3.4</v>
      </c>
      <c r="N124" s="335">
        <v>3.9</v>
      </c>
      <c r="O124" s="335">
        <v>3.4</v>
      </c>
      <c r="P124" s="335">
        <v>5.5</v>
      </c>
      <c r="Q124" s="335">
        <v>4.5</v>
      </c>
      <c r="R124" s="35">
        <v>4.5999999999999996</v>
      </c>
    </row>
    <row r="125" spans="1:18" ht="12" customHeight="1">
      <c r="A125" s="22"/>
      <c r="B125" s="34" t="s">
        <v>325</v>
      </c>
      <c r="C125" s="337"/>
      <c r="D125" s="309">
        <v>23</v>
      </c>
      <c r="E125" s="309">
        <v>15</v>
      </c>
      <c r="F125" s="309">
        <v>5</v>
      </c>
      <c r="G125" s="309">
        <v>5.2</v>
      </c>
      <c r="H125" s="309">
        <v>14.4</v>
      </c>
      <c r="I125" s="309">
        <v>62.5</v>
      </c>
      <c r="J125" s="309"/>
      <c r="K125" s="307"/>
      <c r="L125" s="309">
        <v>33.700000000000003</v>
      </c>
      <c r="M125" s="309">
        <v>25.7</v>
      </c>
      <c r="N125" s="309">
        <v>8.4</v>
      </c>
      <c r="O125" s="309">
        <v>8.9</v>
      </c>
      <c r="P125" s="309">
        <v>24.9</v>
      </c>
      <c r="Q125" s="309">
        <v>101.7</v>
      </c>
      <c r="R125" s="309"/>
    </row>
    <row r="126" spans="1:18" ht="12" customHeight="1">
      <c r="A126" s="22"/>
      <c r="B126" s="22"/>
      <c r="C126" s="338"/>
      <c r="D126" s="34"/>
      <c r="E126" s="34"/>
      <c r="F126" s="34"/>
      <c r="G126" s="34"/>
      <c r="H126" s="34"/>
      <c r="I126" s="34"/>
      <c r="J126" s="309"/>
      <c r="K126" s="34"/>
      <c r="L126" s="34"/>
      <c r="M126" s="34"/>
      <c r="N126" s="34"/>
      <c r="O126" s="34"/>
      <c r="P126" s="34"/>
      <c r="Q126" s="34"/>
      <c r="R126" s="309"/>
    </row>
    <row r="127" spans="1:18" ht="12" customHeight="1">
      <c r="A127" s="22"/>
      <c r="B127" s="40" t="s">
        <v>289</v>
      </c>
      <c r="C127" s="281">
        <v>7</v>
      </c>
      <c r="D127" s="28"/>
      <c r="E127" s="28"/>
      <c r="F127" s="28"/>
      <c r="G127" s="28"/>
      <c r="H127" s="28"/>
      <c r="I127" s="28"/>
      <c r="J127" s="184"/>
      <c r="K127" s="34"/>
      <c r="L127" s="34"/>
      <c r="M127" s="34"/>
      <c r="N127" s="34"/>
      <c r="O127" s="34"/>
      <c r="P127" s="34"/>
      <c r="Q127" s="34"/>
      <c r="R127" s="309"/>
    </row>
    <row r="128" spans="1:18" ht="12" customHeight="1">
      <c r="A128" s="310"/>
      <c r="B128" s="71" t="s">
        <v>305</v>
      </c>
      <c r="C128" s="318"/>
      <c r="D128" s="335">
        <v>83.7</v>
      </c>
      <c r="E128" s="335">
        <v>90.3</v>
      </c>
      <c r="F128" s="335">
        <v>87.8</v>
      </c>
      <c r="G128" s="335">
        <v>87.3</v>
      </c>
      <c r="H128" s="335">
        <v>85.1</v>
      </c>
      <c r="I128" s="335">
        <v>86.2</v>
      </c>
      <c r="J128" s="35">
        <v>65.5</v>
      </c>
      <c r="K128" s="307"/>
      <c r="L128" s="335">
        <v>85.5</v>
      </c>
      <c r="M128" s="335">
        <v>91.5</v>
      </c>
      <c r="N128" s="335">
        <v>89.3</v>
      </c>
      <c r="O128" s="335">
        <v>90.7</v>
      </c>
      <c r="P128" s="335">
        <v>87</v>
      </c>
      <c r="Q128" s="335">
        <v>88.2</v>
      </c>
      <c r="R128" s="35">
        <v>108.6</v>
      </c>
    </row>
    <row r="129" spans="1:18" ht="12" customHeight="1">
      <c r="A129" s="310"/>
      <c r="B129" s="71" t="s">
        <v>306</v>
      </c>
      <c r="C129" s="318"/>
      <c r="D129" s="335">
        <v>0.8</v>
      </c>
      <c r="E129" s="335">
        <v>1.1000000000000001</v>
      </c>
      <c r="F129" s="335">
        <v>0.6</v>
      </c>
      <c r="G129" s="335">
        <v>1.1000000000000001</v>
      </c>
      <c r="H129" s="335">
        <v>1.1000000000000001</v>
      </c>
      <c r="I129" s="335">
        <v>0.9</v>
      </c>
      <c r="J129" s="35">
        <v>0.7</v>
      </c>
      <c r="K129" s="307"/>
      <c r="L129" s="335">
        <v>0.7</v>
      </c>
      <c r="M129" s="335">
        <v>0.8</v>
      </c>
      <c r="N129" s="335">
        <v>0.5</v>
      </c>
      <c r="O129" s="335">
        <v>0.9</v>
      </c>
      <c r="P129" s="335">
        <v>0.7</v>
      </c>
      <c r="Q129" s="335">
        <v>0.7</v>
      </c>
      <c r="R129" s="35">
        <v>0.9</v>
      </c>
    </row>
    <row r="130" spans="1:18" ht="12" customHeight="1">
      <c r="A130" s="310"/>
      <c r="B130" s="71" t="s">
        <v>346</v>
      </c>
      <c r="C130" s="318"/>
      <c r="D130" s="335">
        <v>4.3</v>
      </c>
      <c r="E130" s="335">
        <v>2.2000000000000002</v>
      </c>
      <c r="F130" s="335">
        <v>3</v>
      </c>
      <c r="G130" s="335">
        <v>3.1</v>
      </c>
      <c r="H130" s="335">
        <v>3.5</v>
      </c>
      <c r="I130" s="335">
        <v>3.4</v>
      </c>
      <c r="J130" s="35">
        <v>2.6</v>
      </c>
      <c r="K130" s="307"/>
      <c r="L130" s="335">
        <v>4.8</v>
      </c>
      <c r="M130" s="335">
        <v>2.1</v>
      </c>
      <c r="N130" s="335">
        <v>2.8</v>
      </c>
      <c r="O130" s="335">
        <v>2</v>
      </c>
      <c r="P130" s="335">
        <v>3.6</v>
      </c>
      <c r="Q130" s="335">
        <v>3.4</v>
      </c>
      <c r="R130" s="35">
        <v>4.2</v>
      </c>
    </row>
    <row r="131" spans="1:18" ht="12" customHeight="1">
      <c r="A131" s="310"/>
      <c r="B131" s="71" t="s">
        <v>308</v>
      </c>
      <c r="C131" s="318"/>
      <c r="D131" s="335">
        <v>0.5</v>
      </c>
      <c r="E131" s="335">
        <v>0.3</v>
      </c>
      <c r="F131" s="335">
        <v>0.2</v>
      </c>
      <c r="G131" s="335">
        <v>0.3</v>
      </c>
      <c r="H131" s="335">
        <v>0.2</v>
      </c>
      <c r="I131" s="335">
        <v>0.3</v>
      </c>
      <c r="J131" s="35">
        <v>0.2</v>
      </c>
      <c r="K131" s="307"/>
      <c r="L131" s="335">
        <v>0.5</v>
      </c>
      <c r="M131" s="335">
        <v>0.2</v>
      </c>
      <c r="N131" s="335">
        <v>0.2</v>
      </c>
      <c r="O131" s="335">
        <v>0.4</v>
      </c>
      <c r="P131" s="335">
        <v>0.2</v>
      </c>
      <c r="Q131" s="335">
        <v>0.3</v>
      </c>
      <c r="R131" s="35">
        <v>0.4</v>
      </c>
    </row>
    <row r="132" spans="1:18" ht="12" customHeight="1">
      <c r="A132" s="310"/>
      <c r="B132" s="71" t="s">
        <v>309</v>
      </c>
      <c r="C132" s="318"/>
      <c r="D132" s="335">
        <v>0.1</v>
      </c>
      <c r="E132" s="335">
        <v>0.1</v>
      </c>
      <c r="F132" s="335">
        <v>0.1</v>
      </c>
      <c r="G132" s="335">
        <v>0.1</v>
      </c>
      <c r="H132" s="335">
        <v>0.2</v>
      </c>
      <c r="I132" s="335">
        <v>0.1</v>
      </c>
      <c r="J132" s="35">
        <v>0.1</v>
      </c>
      <c r="K132" s="307"/>
      <c r="L132" s="335">
        <v>0.1</v>
      </c>
      <c r="M132" s="335">
        <v>0.1</v>
      </c>
      <c r="N132" s="335">
        <v>0.1</v>
      </c>
      <c r="O132" s="335">
        <v>0.1</v>
      </c>
      <c r="P132" s="335">
        <v>0.1</v>
      </c>
      <c r="Q132" s="335">
        <v>0.1</v>
      </c>
      <c r="R132" s="35">
        <v>0.1</v>
      </c>
    </row>
    <row r="133" spans="1:18" ht="12" customHeight="1">
      <c r="A133" s="310"/>
      <c r="B133" s="71" t="s">
        <v>310</v>
      </c>
      <c r="C133" s="318"/>
      <c r="D133" s="335">
        <v>0.2</v>
      </c>
      <c r="E133" s="335">
        <v>0.1</v>
      </c>
      <c r="F133" s="335">
        <v>0.2</v>
      </c>
      <c r="G133" s="335">
        <v>0.2</v>
      </c>
      <c r="H133" s="335">
        <v>0.1</v>
      </c>
      <c r="I133" s="335">
        <v>0.1</v>
      </c>
      <c r="J133" s="35">
        <v>0.1</v>
      </c>
      <c r="K133" s="307"/>
      <c r="L133" s="335">
        <v>0.2</v>
      </c>
      <c r="M133" s="335">
        <v>0.2</v>
      </c>
      <c r="N133" s="335">
        <v>0.2</v>
      </c>
      <c r="O133" s="335">
        <v>0.2</v>
      </c>
      <c r="P133" s="335">
        <v>0.1</v>
      </c>
      <c r="Q133" s="335">
        <v>0.2</v>
      </c>
      <c r="R133" s="35">
        <v>0.2</v>
      </c>
    </row>
    <row r="134" spans="1:18" ht="12" customHeight="1">
      <c r="A134" s="310"/>
      <c r="B134" s="71" t="s">
        <v>311</v>
      </c>
      <c r="C134" s="318"/>
      <c r="D134" s="335">
        <v>0.4</v>
      </c>
      <c r="E134" s="335">
        <v>0.3</v>
      </c>
      <c r="F134" s="335">
        <v>0.4</v>
      </c>
      <c r="G134" s="335">
        <v>0.3</v>
      </c>
      <c r="H134" s="335">
        <v>0.2</v>
      </c>
      <c r="I134" s="335">
        <v>0.3</v>
      </c>
      <c r="J134" s="35">
        <v>0.2</v>
      </c>
      <c r="K134" s="307"/>
      <c r="L134" s="335">
        <v>0.4</v>
      </c>
      <c r="M134" s="335">
        <v>0.3</v>
      </c>
      <c r="N134" s="335">
        <v>0.3</v>
      </c>
      <c r="O134" s="335">
        <v>0.3</v>
      </c>
      <c r="P134" s="335">
        <v>0.2</v>
      </c>
      <c r="Q134" s="335">
        <v>0.3</v>
      </c>
      <c r="R134" s="35">
        <v>0.4</v>
      </c>
    </row>
    <row r="135" spans="1:18" ht="12" customHeight="1">
      <c r="A135" s="310"/>
      <c r="B135" s="71" t="s">
        <v>312</v>
      </c>
      <c r="C135" s="318"/>
      <c r="D135" s="335">
        <v>1.9</v>
      </c>
      <c r="E135" s="335">
        <v>1.5</v>
      </c>
      <c r="F135" s="335">
        <v>2.2999999999999998</v>
      </c>
      <c r="G135" s="335">
        <v>1.7</v>
      </c>
      <c r="H135" s="335">
        <v>2.2999999999999998</v>
      </c>
      <c r="I135" s="335">
        <v>2</v>
      </c>
      <c r="J135" s="35">
        <v>1.5</v>
      </c>
      <c r="K135" s="307"/>
      <c r="L135" s="335">
        <v>1.6</v>
      </c>
      <c r="M135" s="335">
        <v>1.5</v>
      </c>
      <c r="N135" s="335">
        <v>2</v>
      </c>
      <c r="O135" s="335">
        <v>1.3</v>
      </c>
      <c r="P135" s="335">
        <v>2.1</v>
      </c>
      <c r="Q135" s="335">
        <v>1.7</v>
      </c>
      <c r="R135" s="35">
        <v>2.1</v>
      </c>
    </row>
    <row r="136" spans="1:18" ht="12" customHeight="1">
      <c r="A136" s="310"/>
      <c r="B136" s="71" t="s">
        <v>313</v>
      </c>
      <c r="C136" s="318"/>
      <c r="D136" s="335">
        <v>1.5</v>
      </c>
      <c r="E136" s="335">
        <v>0.7</v>
      </c>
      <c r="F136" s="335">
        <v>1</v>
      </c>
      <c r="G136" s="335">
        <v>1</v>
      </c>
      <c r="H136" s="335">
        <v>1</v>
      </c>
      <c r="I136" s="335">
        <v>1.1000000000000001</v>
      </c>
      <c r="J136" s="35">
        <v>0.8</v>
      </c>
      <c r="K136" s="307"/>
      <c r="L136" s="335">
        <v>1</v>
      </c>
      <c r="M136" s="335">
        <v>0.5</v>
      </c>
      <c r="N136" s="335">
        <v>0.7</v>
      </c>
      <c r="O136" s="335">
        <v>0.5</v>
      </c>
      <c r="P136" s="335">
        <v>0.7</v>
      </c>
      <c r="Q136" s="335">
        <v>0.7</v>
      </c>
      <c r="R136" s="35">
        <v>0.9</v>
      </c>
    </row>
    <row r="137" spans="1:18" ht="12" customHeight="1">
      <c r="A137" s="310"/>
      <c r="B137" s="71" t="s">
        <v>314</v>
      </c>
      <c r="C137" s="318"/>
      <c r="D137" s="335">
        <v>1.2</v>
      </c>
      <c r="E137" s="335">
        <v>0.6</v>
      </c>
      <c r="F137" s="335">
        <v>0.4</v>
      </c>
      <c r="G137" s="335">
        <v>0.6</v>
      </c>
      <c r="H137" s="335">
        <v>0.4</v>
      </c>
      <c r="I137" s="335">
        <v>0.7</v>
      </c>
      <c r="J137" s="35">
        <v>0.6</v>
      </c>
      <c r="K137" s="307"/>
      <c r="L137" s="335">
        <v>0.3</v>
      </c>
      <c r="M137" s="335">
        <v>0.2</v>
      </c>
      <c r="N137" s="335">
        <v>0.3</v>
      </c>
      <c r="O137" s="335">
        <v>0.1</v>
      </c>
      <c r="P137" s="335">
        <v>0.1</v>
      </c>
      <c r="Q137" s="335">
        <v>0.2</v>
      </c>
      <c r="R137" s="35">
        <v>0.3</v>
      </c>
    </row>
    <row r="138" spans="1:18" ht="12" customHeight="1">
      <c r="A138" s="310"/>
      <c r="B138" s="71" t="s">
        <v>315</v>
      </c>
      <c r="C138" s="318"/>
      <c r="D138" s="335">
        <v>0.7</v>
      </c>
      <c r="E138" s="335">
        <v>0.3</v>
      </c>
      <c r="F138" s="335">
        <v>0.9</v>
      </c>
      <c r="G138" s="335">
        <v>0.4</v>
      </c>
      <c r="H138" s="335">
        <v>1</v>
      </c>
      <c r="I138" s="335">
        <v>0.7</v>
      </c>
      <c r="J138" s="35">
        <v>0.5</v>
      </c>
      <c r="K138" s="307"/>
      <c r="L138" s="335">
        <v>0.6</v>
      </c>
      <c r="M138" s="335">
        <v>0.4</v>
      </c>
      <c r="N138" s="335">
        <v>0.9</v>
      </c>
      <c r="O138" s="335">
        <v>0.3</v>
      </c>
      <c r="P138" s="335">
        <v>0.9</v>
      </c>
      <c r="Q138" s="335">
        <v>0.6</v>
      </c>
      <c r="R138" s="35">
        <v>0.8</v>
      </c>
    </row>
    <row r="139" spans="1:18" ht="12" customHeight="1">
      <c r="A139" s="310"/>
      <c r="B139" s="71" t="s">
        <v>316</v>
      </c>
      <c r="C139" s="318"/>
      <c r="D139" s="335">
        <v>2.2999999999999998</v>
      </c>
      <c r="E139" s="335">
        <v>1.5</v>
      </c>
      <c r="F139" s="335">
        <v>0.9</v>
      </c>
      <c r="G139" s="335">
        <v>2.2999999999999998</v>
      </c>
      <c r="H139" s="335">
        <v>1.6</v>
      </c>
      <c r="I139" s="335">
        <v>1.8</v>
      </c>
      <c r="J139" s="35">
        <v>1.4</v>
      </c>
      <c r="K139" s="307"/>
      <c r="L139" s="335">
        <v>1.8</v>
      </c>
      <c r="M139" s="335">
        <v>1.1000000000000001</v>
      </c>
      <c r="N139" s="335">
        <v>0.9</v>
      </c>
      <c r="O139" s="335">
        <v>1.5</v>
      </c>
      <c r="P139" s="335">
        <v>1.2</v>
      </c>
      <c r="Q139" s="335">
        <v>1.3</v>
      </c>
      <c r="R139" s="35">
        <v>1.7</v>
      </c>
    </row>
    <row r="140" spans="1:18" ht="12" customHeight="1">
      <c r="A140" s="310"/>
      <c r="B140" s="71" t="s">
        <v>317</v>
      </c>
      <c r="C140" s="318"/>
      <c r="D140" s="335">
        <v>1</v>
      </c>
      <c r="E140" s="335">
        <v>0.4</v>
      </c>
      <c r="F140" s="335">
        <v>0.8</v>
      </c>
      <c r="G140" s="335">
        <v>0.6</v>
      </c>
      <c r="H140" s="335">
        <v>1.7</v>
      </c>
      <c r="I140" s="335">
        <v>1</v>
      </c>
      <c r="J140" s="35">
        <v>0.7</v>
      </c>
      <c r="K140" s="307"/>
      <c r="L140" s="335">
        <v>0.9</v>
      </c>
      <c r="M140" s="335">
        <v>0.4</v>
      </c>
      <c r="N140" s="335">
        <v>0.6</v>
      </c>
      <c r="O140" s="335">
        <v>0.6</v>
      </c>
      <c r="P140" s="335">
        <v>1.5</v>
      </c>
      <c r="Q140" s="335">
        <v>0.9</v>
      </c>
      <c r="R140" s="35">
        <v>1.1000000000000001</v>
      </c>
    </row>
    <row r="141" spans="1:18" ht="12" customHeight="1">
      <c r="A141" s="310"/>
      <c r="B141" s="71" t="s">
        <v>318</v>
      </c>
      <c r="C141" s="318"/>
      <c r="D141" s="335">
        <v>0.5</v>
      </c>
      <c r="E141" s="335">
        <v>0.2</v>
      </c>
      <c r="F141" s="335">
        <v>0.3</v>
      </c>
      <c r="G141" s="335">
        <v>0.4</v>
      </c>
      <c r="H141" s="335">
        <v>0.5</v>
      </c>
      <c r="I141" s="335">
        <v>0.4</v>
      </c>
      <c r="J141" s="35">
        <v>0.3</v>
      </c>
      <c r="K141" s="307"/>
      <c r="L141" s="335">
        <v>0.6</v>
      </c>
      <c r="M141" s="335">
        <v>0.2</v>
      </c>
      <c r="N141" s="335">
        <v>0.2</v>
      </c>
      <c r="O141" s="335">
        <v>0.4</v>
      </c>
      <c r="P141" s="335">
        <v>0.4</v>
      </c>
      <c r="Q141" s="335">
        <v>0.4</v>
      </c>
      <c r="R141" s="35">
        <v>0.5</v>
      </c>
    </row>
    <row r="142" spans="1:18" ht="12" customHeight="1">
      <c r="A142" s="310"/>
      <c r="B142" s="71" t="s">
        <v>319</v>
      </c>
      <c r="C142" s="318"/>
      <c r="D142" s="335">
        <v>0.2</v>
      </c>
      <c r="E142" s="335">
        <v>0.1</v>
      </c>
      <c r="F142" s="335">
        <v>0.3</v>
      </c>
      <c r="G142" s="335">
        <v>0.1</v>
      </c>
      <c r="H142" s="335">
        <v>0.3</v>
      </c>
      <c r="I142" s="335">
        <v>0.2</v>
      </c>
      <c r="J142" s="35">
        <v>0.1</v>
      </c>
      <c r="K142" s="307"/>
      <c r="L142" s="335">
        <v>0.1</v>
      </c>
      <c r="M142" s="335">
        <v>0.2</v>
      </c>
      <c r="N142" s="335">
        <v>0.4</v>
      </c>
      <c r="O142" s="335">
        <v>0.1</v>
      </c>
      <c r="P142" s="335">
        <v>0.2</v>
      </c>
      <c r="Q142" s="335">
        <v>0.2</v>
      </c>
      <c r="R142" s="35">
        <v>0.2</v>
      </c>
    </row>
    <row r="143" spans="1:18" ht="12" customHeight="1">
      <c r="A143" s="310"/>
      <c r="B143" s="71" t="s">
        <v>347</v>
      </c>
      <c r="C143" s="318"/>
      <c r="D143" s="335">
        <v>0.8</v>
      </c>
      <c r="E143" s="335">
        <v>0.4</v>
      </c>
      <c r="F143" s="335">
        <v>0.6</v>
      </c>
      <c r="G143" s="335">
        <v>0.6</v>
      </c>
      <c r="H143" s="335">
        <v>0.8</v>
      </c>
      <c r="I143" s="335">
        <v>0.7</v>
      </c>
      <c r="J143" s="35">
        <v>0.5</v>
      </c>
      <c r="K143" s="307"/>
      <c r="L143" s="335">
        <v>0.7</v>
      </c>
      <c r="M143" s="335">
        <v>0.4</v>
      </c>
      <c r="N143" s="335">
        <v>0.7</v>
      </c>
      <c r="O143" s="335">
        <v>0.4</v>
      </c>
      <c r="P143" s="335">
        <v>0.9</v>
      </c>
      <c r="Q143" s="335">
        <v>0.7</v>
      </c>
      <c r="R143" s="35">
        <v>0.8</v>
      </c>
    </row>
    <row r="144" spans="1:18" ht="12" customHeight="1">
      <c r="A144" s="310"/>
      <c r="B144" s="71" t="s">
        <v>321</v>
      </c>
      <c r="C144" s="318"/>
      <c r="D144" s="335">
        <v>94.9</v>
      </c>
      <c r="E144" s="335">
        <v>96.4</v>
      </c>
      <c r="F144" s="335">
        <v>94.8</v>
      </c>
      <c r="G144" s="335">
        <v>95</v>
      </c>
      <c r="H144" s="335">
        <v>94</v>
      </c>
      <c r="I144" s="335">
        <v>95</v>
      </c>
      <c r="J144" s="35">
        <v>76</v>
      </c>
      <c r="K144" s="307"/>
      <c r="L144" s="335">
        <v>93.7</v>
      </c>
      <c r="M144" s="335">
        <v>95.7</v>
      </c>
      <c r="N144" s="335">
        <v>94.7</v>
      </c>
      <c r="O144" s="335">
        <v>95.6</v>
      </c>
      <c r="P144" s="335">
        <v>93.9</v>
      </c>
      <c r="Q144" s="335">
        <v>94.5</v>
      </c>
      <c r="R144" s="35">
        <v>123.2</v>
      </c>
    </row>
    <row r="145" spans="1:32" ht="12" customHeight="1">
      <c r="A145" s="310"/>
      <c r="B145" s="71" t="s">
        <v>322</v>
      </c>
      <c r="C145" s="318"/>
      <c r="D145" s="335">
        <v>0.8</v>
      </c>
      <c r="E145" s="335">
        <v>0.5</v>
      </c>
      <c r="F145" s="335">
        <v>0.7</v>
      </c>
      <c r="G145" s="335">
        <v>0.6</v>
      </c>
      <c r="H145" s="335">
        <v>0.6</v>
      </c>
      <c r="I145" s="335">
        <v>0.7</v>
      </c>
      <c r="J145" s="35">
        <v>0.5</v>
      </c>
      <c r="K145" s="307"/>
      <c r="L145" s="335">
        <v>1</v>
      </c>
      <c r="M145" s="335">
        <v>0.6</v>
      </c>
      <c r="N145" s="335">
        <v>1</v>
      </c>
      <c r="O145" s="335">
        <v>0.8</v>
      </c>
      <c r="P145" s="335">
        <v>0.9</v>
      </c>
      <c r="Q145" s="335">
        <v>0.8</v>
      </c>
      <c r="R145" s="35">
        <v>1.1000000000000001</v>
      </c>
    </row>
    <row r="146" spans="1:32" ht="12" customHeight="1">
      <c r="A146" s="310"/>
      <c r="B146" s="71" t="s">
        <v>348</v>
      </c>
      <c r="C146" s="318"/>
      <c r="D146" s="335">
        <v>4.3</v>
      </c>
      <c r="E146" s="335">
        <v>3</v>
      </c>
      <c r="F146" s="335">
        <v>4.5</v>
      </c>
      <c r="G146" s="335">
        <v>4.3</v>
      </c>
      <c r="H146" s="335">
        <v>5.3</v>
      </c>
      <c r="I146" s="335">
        <v>4.3</v>
      </c>
      <c r="J146" s="35">
        <v>3.4</v>
      </c>
      <c r="K146" s="307"/>
      <c r="L146" s="335">
        <v>5.3</v>
      </c>
      <c r="M146" s="335">
        <v>3.7</v>
      </c>
      <c r="N146" s="335">
        <v>4.3</v>
      </c>
      <c r="O146" s="335">
        <v>3.6</v>
      </c>
      <c r="P146" s="335">
        <v>5.2</v>
      </c>
      <c r="Q146" s="335">
        <v>4.7</v>
      </c>
      <c r="R146" s="35">
        <v>6.1</v>
      </c>
    </row>
    <row r="147" spans="1:32" ht="12" customHeight="1">
      <c r="A147" s="22"/>
      <c r="B147" s="34" t="s">
        <v>325</v>
      </c>
      <c r="C147" s="337"/>
      <c r="D147" s="309">
        <v>27.5</v>
      </c>
      <c r="E147" s="309">
        <v>17.2</v>
      </c>
      <c r="F147" s="309">
        <v>9.6999999999999993</v>
      </c>
      <c r="G147" s="309">
        <v>6</v>
      </c>
      <c r="H147" s="309">
        <v>19.5</v>
      </c>
      <c r="I147" s="309">
        <v>79.900000000000006</v>
      </c>
      <c r="J147" s="309"/>
      <c r="K147" s="307"/>
      <c r="L147" s="309">
        <v>40.1</v>
      </c>
      <c r="M147" s="309">
        <v>29.6</v>
      </c>
      <c r="N147" s="309">
        <v>16.100000000000001</v>
      </c>
      <c r="O147" s="309">
        <v>10.199999999999999</v>
      </c>
      <c r="P147" s="309">
        <v>34.200000000000003</v>
      </c>
      <c r="Q147" s="309">
        <v>130.30000000000001</v>
      </c>
      <c r="R147" s="309"/>
    </row>
    <row r="148" spans="1:32" ht="3.75" customHeight="1">
      <c r="A148" s="314"/>
      <c r="B148" s="48"/>
      <c r="C148" s="346"/>
      <c r="D148" s="284"/>
      <c r="E148" s="284"/>
      <c r="F148" s="284"/>
      <c r="G148" s="284"/>
      <c r="H148" s="284"/>
      <c r="I148" s="284"/>
      <c r="J148" s="284"/>
      <c r="K148" s="347"/>
      <c r="L148" s="284"/>
      <c r="M148" s="284"/>
      <c r="N148" s="284"/>
      <c r="O148" s="284"/>
      <c r="P148" s="284"/>
      <c r="Q148" s="284"/>
      <c r="R148" s="284"/>
    </row>
    <row r="149" spans="1:32" ht="12.75" customHeight="1">
      <c r="B149" s="22"/>
      <c r="C149" s="338"/>
      <c r="D149" s="38"/>
      <c r="E149" s="38"/>
      <c r="F149" s="38"/>
      <c r="G149" s="38"/>
      <c r="H149" s="38"/>
      <c r="I149" s="38"/>
      <c r="J149" s="348"/>
      <c r="K149" s="315"/>
      <c r="L149" s="315"/>
      <c r="M149" s="315"/>
      <c r="N149" s="315"/>
      <c r="O149" s="315"/>
      <c r="P149" s="349"/>
      <c r="R149" s="58" t="s">
        <v>43</v>
      </c>
    </row>
    <row r="150" spans="1:32">
      <c r="A150" s="316"/>
    </row>
    <row r="151" spans="1:32" s="212" customFormat="1" ht="33.6" customHeight="1" thickBot="1">
      <c r="A151" s="1189" t="s">
        <v>349</v>
      </c>
      <c r="B151" s="1189"/>
      <c r="C151" s="1189"/>
      <c r="D151" s="1189"/>
      <c r="E151" s="1189"/>
      <c r="F151" s="1189"/>
      <c r="G151" s="1189"/>
      <c r="H151" s="1189"/>
      <c r="I151" s="1189"/>
      <c r="J151" s="1189"/>
      <c r="K151" s="1189"/>
      <c r="L151" s="1189"/>
      <c r="M151" s="1189"/>
      <c r="N151" s="1189"/>
      <c r="O151" s="1189"/>
      <c r="P151" s="1189"/>
      <c r="Q151" s="1189"/>
      <c r="R151" s="1189"/>
      <c r="T151" s="1208"/>
      <c r="U151" s="1208"/>
      <c r="V151" s="1208"/>
      <c r="W151" s="1208"/>
      <c r="X151" s="1208"/>
      <c r="Y151" s="1208"/>
      <c r="Z151" s="1208"/>
      <c r="AA151" s="1208"/>
      <c r="AB151" s="1208"/>
      <c r="AC151" s="1208"/>
      <c r="AD151" s="1208"/>
      <c r="AE151" s="1208"/>
      <c r="AF151" s="1208"/>
    </row>
    <row r="152" spans="1:32" ht="16.149999999999999" customHeight="1">
      <c r="A152" s="3" t="str">
        <f>"November 2014"</f>
        <v>November 2014</v>
      </c>
      <c r="B152" s="3"/>
      <c r="C152" s="4"/>
      <c r="D152" s="4"/>
      <c r="E152" s="3"/>
      <c r="F152" s="3"/>
      <c r="G152" s="3"/>
      <c r="H152" s="3"/>
      <c r="I152" s="3"/>
      <c r="J152" s="3"/>
      <c r="K152" s="3"/>
      <c r="L152" s="3"/>
      <c r="M152" s="3"/>
      <c r="N152" s="3"/>
      <c r="O152" s="3"/>
      <c r="P152" s="3"/>
      <c r="Q152" s="11"/>
      <c r="R152" s="11" t="s">
        <v>299</v>
      </c>
      <c r="S152" s="3"/>
      <c r="T152" s="3"/>
      <c r="U152" s="3"/>
      <c r="V152" s="3"/>
      <c r="W152" s="3"/>
      <c r="X152" s="3"/>
      <c r="Y152" s="3"/>
      <c r="Z152" s="3"/>
      <c r="AA152" s="3"/>
    </row>
    <row r="153" spans="1:32" ht="16.149999999999999" customHeight="1">
      <c r="A153" s="3" t="s">
        <v>1</v>
      </c>
      <c r="B153" s="3"/>
      <c r="C153" s="4"/>
      <c r="D153" s="18"/>
      <c r="E153" s="13"/>
      <c r="F153" s="13"/>
      <c r="G153" s="13"/>
      <c r="H153" s="13"/>
      <c r="I153" s="13"/>
      <c r="J153" s="13"/>
      <c r="K153" s="13"/>
      <c r="L153" s="13"/>
      <c r="M153" s="13"/>
      <c r="N153" s="13"/>
      <c r="O153" s="13"/>
      <c r="P153" s="13"/>
      <c r="Q153" s="15"/>
      <c r="R153" s="13"/>
      <c r="S153" s="3"/>
      <c r="T153" s="3"/>
      <c r="U153" s="3"/>
      <c r="V153" s="3"/>
      <c r="W153" s="3"/>
      <c r="X153" s="3"/>
      <c r="Y153" s="3"/>
      <c r="Z153" s="3"/>
      <c r="AA153" s="3"/>
    </row>
    <row r="154" spans="1:32" s="22" customFormat="1" ht="16.5" customHeight="1">
      <c r="A154" s="31"/>
      <c r="B154" s="31"/>
      <c r="C154" s="318"/>
      <c r="D154" s="1191" t="s">
        <v>46</v>
      </c>
      <c r="E154" s="1191"/>
      <c r="F154" s="1191"/>
      <c r="G154" s="1191"/>
      <c r="H154" s="1191"/>
      <c r="I154" s="1191"/>
      <c r="J154" s="1191"/>
      <c r="K154" s="31"/>
      <c r="L154" s="1191" t="s">
        <v>47</v>
      </c>
      <c r="M154" s="1191"/>
      <c r="N154" s="1191"/>
      <c r="O154" s="1191"/>
      <c r="P154" s="1191"/>
      <c r="Q154" s="1191"/>
      <c r="R154" s="1191"/>
    </row>
    <row r="155" spans="1:32" s="22" customFormat="1" ht="11.25" customHeight="1">
      <c r="A155" s="31"/>
      <c r="B155" s="31"/>
      <c r="C155" s="318"/>
      <c r="D155" s="1204" t="s">
        <v>339</v>
      </c>
      <c r="E155" s="1200" t="s">
        <v>340</v>
      </c>
      <c r="F155" s="1200" t="s">
        <v>341</v>
      </c>
      <c r="G155" s="1200" t="s">
        <v>342</v>
      </c>
      <c r="H155" s="1200" t="s">
        <v>343</v>
      </c>
      <c r="I155" s="1200" t="s">
        <v>344</v>
      </c>
      <c r="J155" s="1204" t="s">
        <v>345</v>
      </c>
      <c r="K155" s="28"/>
      <c r="L155" s="1204" t="s">
        <v>339</v>
      </c>
      <c r="M155" s="1200" t="s">
        <v>340</v>
      </c>
      <c r="N155" s="1200" t="s">
        <v>341</v>
      </c>
      <c r="O155" s="1200" t="s">
        <v>342</v>
      </c>
      <c r="P155" s="1200" t="s">
        <v>343</v>
      </c>
      <c r="Q155" s="1200" t="s">
        <v>344</v>
      </c>
      <c r="R155" s="1204" t="s">
        <v>345</v>
      </c>
    </row>
    <row r="156" spans="1:32" s="22" customFormat="1" ht="41.45" customHeight="1">
      <c r="A156" s="31"/>
      <c r="B156" s="31"/>
      <c r="C156" s="18" t="s">
        <v>15</v>
      </c>
      <c r="D156" s="1205"/>
      <c r="E156" s="1201"/>
      <c r="F156" s="1201"/>
      <c r="G156" s="1201"/>
      <c r="H156" s="1201"/>
      <c r="I156" s="1201"/>
      <c r="J156" s="1205"/>
      <c r="K156" s="71"/>
      <c r="L156" s="1205"/>
      <c r="M156" s="1201"/>
      <c r="N156" s="1201"/>
      <c r="O156" s="1201"/>
      <c r="P156" s="1201"/>
      <c r="Q156" s="1201"/>
      <c r="R156" s="1205"/>
    </row>
    <row r="157" spans="1:32" s="332" customFormat="1" ht="12" customHeight="1">
      <c r="A157" s="328"/>
      <c r="B157" s="329"/>
      <c r="C157" s="330"/>
      <c r="D157" s="25" t="s">
        <v>24</v>
      </c>
      <c r="E157" s="25" t="s">
        <v>21</v>
      </c>
      <c r="F157" s="25" t="s">
        <v>22</v>
      </c>
      <c r="G157" s="25" t="s">
        <v>23</v>
      </c>
      <c r="H157" s="25" t="s">
        <v>25</v>
      </c>
      <c r="I157" s="25"/>
      <c r="J157" s="25"/>
      <c r="K157" s="319"/>
      <c r="L157" s="25" t="s">
        <v>24</v>
      </c>
      <c r="M157" s="25" t="s">
        <v>21</v>
      </c>
      <c r="N157" s="25" t="s">
        <v>22</v>
      </c>
      <c r="O157" s="25" t="s">
        <v>23</v>
      </c>
      <c r="P157" s="25" t="s">
        <v>25</v>
      </c>
      <c r="Q157" s="319"/>
      <c r="R157" s="319"/>
    </row>
    <row r="158" spans="1:32" ht="12" customHeight="1">
      <c r="A158" s="333"/>
      <c r="B158" s="305" t="s">
        <v>287</v>
      </c>
      <c r="D158" s="71"/>
      <c r="E158" s="71"/>
      <c r="F158" s="71"/>
      <c r="G158" s="71"/>
      <c r="H158" s="71"/>
      <c r="I158" s="71"/>
      <c r="J158" s="71"/>
      <c r="K158" s="288"/>
      <c r="L158" s="288"/>
      <c r="M158" s="288"/>
      <c r="N158" s="288"/>
      <c r="O158" s="288"/>
      <c r="P158" s="288"/>
      <c r="Q158" s="288"/>
      <c r="R158" s="288"/>
    </row>
    <row r="159" spans="1:32" ht="12" customHeight="1">
      <c r="A159" s="22"/>
      <c r="B159" s="71" t="s">
        <v>305</v>
      </c>
      <c r="C159" s="318"/>
      <c r="D159" s="335">
        <v>80.900000000000006</v>
      </c>
      <c r="E159" s="335">
        <v>87.4</v>
      </c>
      <c r="F159" s="335">
        <v>86.4</v>
      </c>
      <c r="G159" s="335">
        <v>85.1</v>
      </c>
      <c r="H159" s="335">
        <v>89.1</v>
      </c>
      <c r="I159" s="335">
        <v>83.8</v>
      </c>
      <c r="J159" s="35">
        <v>6.9</v>
      </c>
      <c r="K159" s="307"/>
      <c r="L159" s="335">
        <v>77.599999999999994</v>
      </c>
      <c r="M159" s="335">
        <v>87.8</v>
      </c>
      <c r="N159" s="335">
        <v>87.6</v>
      </c>
      <c r="O159" s="335">
        <v>81.2</v>
      </c>
      <c r="P159" s="335">
        <v>78.2</v>
      </c>
      <c r="Q159" s="335">
        <v>80.099999999999994</v>
      </c>
      <c r="R159" s="35">
        <v>1.8</v>
      </c>
    </row>
    <row r="160" spans="1:32" ht="12" customHeight="1">
      <c r="A160" s="22"/>
      <c r="B160" s="71" t="s">
        <v>306</v>
      </c>
      <c r="C160" s="318"/>
      <c r="D160" s="335">
        <v>0.9</v>
      </c>
      <c r="E160" s="335">
        <v>1.6</v>
      </c>
      <c r="F160" s="335">
        <v>0.4</v>
      </c>
      <c r="G160" s="335">
        <v>0.8</v>
      </c>
      <c r="H160" s="335">
        <v>1.1000000000000001</v>
      </c>
      <c r="I160" s="335">
        <v>1</v>
      </c>
      <c r="J160" s="35">
        <v>0.1</v>
      </c>
      <c r="K160" s="307"/>
      <c r="L160" s="335">
        <v>0.6</v>
      </c>
      <c r="M160" s="335">
        <v>0.6</v>
      </c>
      <c r="N160" s="335">
        <v>0.8</v>
      </c>
      <c r="O160" s="335">
        <v>0.9</v>
      </c>
      <c r="P160" s="335">
        <v>0.2</v>
      </c>
      <c r="Q160" s="335">
        <v>0.4</v>
      </c>
      <c r="R160" s="35" t="s">
        <v>29</v>
      </c>
    </row>
    <row r="161" spans="1:18" ht="12" customHeight="1">
      <c r="A161" s="22"/>
      <c r="B161" s="71" t="s">
        <v>346</v>
      </c>
      <c r="C161" s="318"/>
      <c r="D161" s="335">
        <v>3.1</v>
      </c>
      <c r="E161" s="335">
        <v>1.1000000000000001</v>
      </c>
      <c r="F161" s="335">
        <v>2.4</v>
      </c>
      <c r="G161" s="335">
        <v>2</v>
      </c>
      <c r="H161" s="335">
        <v>3.3</v>
      </c>
      <c r="I161" s="335">
        <v>2.9</v>
      </c>
      <c r="J161" s="35">
        <v>0.2</v>
      </c>
      <c r="K161" s="307"/>
      <c r="L161" s="335">
        <v>3.1</v>
      </c>
      <c r="M161" s="335">
        <v>2.6</v>
      </c>
      <c r="N161" s="335">
        <v>2.5</v>
      </c>
      <c r="O161" s="335">
        <v>2.6</v>
      </c>
      <c r="P161" s="335">
        <v>2.7</v>
      </c>
      <c r="Q161" s="335">
        <v>2.7</v>
      </c>
      <c r="R161" s="35">
        <v>0.1</v>
      </c>
    </row>
    <row r="162" spans="1:18" ht="12" customHeight="1">
      <c r="A162" s="22"/>
      <c r="B162" s="71" t="s">
        <v>308</v>
      </c>
      <c r="C162" s="318"/>
      <c r="D162" s="335">
        <v>1.5</v>
      </c>
      <c r="E162" s="335">
        <v>0.3</v>
      </c>
      <c r="F162" s="335">
        <v>0.4</v>
      </c>
      <c r="G162" s="335">
        <v>0.6</v>
      </c>
      <c r="H162" s="335">
        <v>0.1</v>
      </c>
      <c r="I162" s="335">
        <v>1</v>
      </c>
      <c r="J162" s="35">
        <v>0.1</v>
      </c>
      <c r="K162" s="307"/>
      <c r="L162" s="335">
        <v>1.2</v>
      </c>
      <c r="M162" s="335">
        <v>0.6</v>
      </c>
      <c r="N162" s="335" t="s">
        <v>29</v>
      </c>
      <c r="O162" s="335">
        <v>1.7</v>
      </c>
      <c r="P162" s="335">
        <v>0.2</v>
      </c>
      <c r="Q162" s="335">
        <v>0.5</v>
      </c>
      <c r="R162" s="35" t="s">
        <v>29</v>
      </c>
    </row>
    <row r="163" spans="1:18" ht="12" customHeight="1">
      <c r="A163" s="22"/>
      <c r="B163" s="71" t="s">
        <v>309</v>
      </c>
      <c r="C163" s="318"/>
      <c r="D163" s="335">
        <v>0.3</v>
      </c>
      <c r="E163" s="335" t="s">
        <v>29</v>
      </c>
      <c r="F163" s="335" t="s">
        <v>29</v>
      </c>
      <c r="G163" s="335">
        <v>0.4</v>
      </c>
      <c r="H163" s="335">
        <v>0.1</v>
      </c>
      <c r="I163" s="335">
        <v>0.2</v>
      </c>
      <c r="J163" s="35" t="s">
        <v>29</v>
      </c>
      <c r="K163" s="307"/>
      <c r="L163" s="335">
        <v>0.3</v>
      </c>
      <c r="M163" s="335">
        <v>0.3</v>
      </c>
      <c r="N163" s="335" t="s">
        <v>29</v>
      </c>
      <c r="O163" s="335" t="s">
        <v>29</v>
      </c>
      <c r="P163" s="335">
        <v>0.3</v>
      </c>
      <c r="Q163" s="335">
        <v>0.3</v>
      </c>
      <c r="R163" s="35" t="s">
        <v>29</v>
      </c>
    </row>
    <row r="164" spans="1:18" ht="12" customHeight="1">
      <c r="A164" s="22"/>
      <c r="B164" s="71" t="s">
        <v>310</v>
      </c>
      <c r="C164" s="318"/>
      <c r="D164" s="335">
        <v>0.3</v>
      </c>
      <c r="E164" s="335">
        <v>0.1</v>
      </c>
      <c r="F164" s="335">
        <v>0.2</v>
      </c>
      <c r="G164" s="335">
        <v>0.4</v>
      </c>
      <c r="H164" s="335">
        <v>0.4</v>
      </c>
      <c r="I164" s="335">
        <v>0.3</v>
      </c>
      <c r="J164" s="35" t="s">
        <v>29</v>
      </c>
      <c r="K164" s="307"/>
      <c r="L164" s="335" t="s">
        <v>29</v>
      </c>
      <c r="M164" s="335" t="s">
        <v>29</v>
      </c>
      <c r="N164" s="335" t="s">
        <v>29</v>
      </c>
      <c r="O164" s="335" t="s">
        <v>29</v>
      </c>
      <c r="P164" s="335" t="s">
        <v>29</v>
      </c>
      <c r="Q164" s="335" t="s">
        <v>29</v>
      </c>
      <c r="R164" s="35" t="s">
        <v>29</v>
      </c>
    </row>
    <row r="165" spans="1:18" ht="12" customHeight="1">
      <c r="A165" s="22"/>
      <c r="B165" s="71" t="s">
        <v>311</v>
      </c>
      <c r="C165" s="318"/>
      <c r="D165" s="335">
        <v>0.7</v>
      </c>
      <c r="E165" s="335">
        <v>0.3</v>
      </c>
      <c r="F165" s="335">
        <v>0.4</v>
      </c>
      <c r="G165" s="335">
        <v>0.4</v>
      </c>
      <c r="H165" s="335">
        <v>0.2</v>
      </c>
      <c r="I165" s="335">
        <v>0.5</v>
      </c>
      <c r="J165" s="35" t="s">
        <v>29</v>
      </c>
      <c r="K165" s="307"/>
      <c r="L165" s="335">
        <v>0.6</v>
      </c>
      <c r="M165" s="335" t="s">
        <v>29</v>
      </c>
      <c r="N165" s="335">
        <v>1.7</v>
      </c>
      <c r="O165" s="335" t="s">
        <v>29</v>
      </c>
      <c r="P165" s="335">
        <v>0.1</v>
      </c>
      <c r="Q165" s="335">
        <v>0.2</v>
      </c>
      <c r="R165" s="35" t="s">
        <v>29</v>
      </c>
    </row>
    <row r="166" spans="1:18" ht="12" customHeight="1">
      <c r="A166" s="22"/>
      <c r="B166" s="71" t="s">
        <v>312</v>
      </c>
      <c r="C166" s="318"/>
      <c r="D166" s="335">
        <v>0.7</v>
      </c>
      <c r="E166" s="335">
        <v>1.6</v>
      </c>
      <c r="F166" s="335">
        <v>3.2</v>
      </c>
      <c r="G166" s="335">
        <v>1.6</v>
      </c>
      <c r="H166" s="335">
        <v>0.5</v>
      </c>
      <c r="I166" s="335">
        <v>0.9</v>
      </c>
      <c r="J166" s="35">
        <v>0.1</v>
      </c>
      <c r="K166" s="307"/>
      <c r="L166" s="335">
        <v>3.1</v>
      </c>
      <c r="M166" s="335">
        <v>2.9</v>
      </c>
      <c r="N166" s="335">
        <v>0.8</v>
      </c>
      <c r="O166" s="335">
        <v>4.3</v>
      </c>
      <c r="P166" s="335">
        <v>1.7</v>
      </c>
      <c r="Q166" s="335">
        <v>2.1</v>
      </c>
      <c r="R166" s="35" t="s">
        <v>29</v>
      </c>
    </row>
    <row r="167" spans="1:18" ht="12" customHeight="1">
      <c r="A167" s="22"/>
      <c r="B167" s="71" t="s">
        <v>313</v>
      </c>
      <c r="C167" s="318"/>
      <c r="D167" s="335">
        <v>1.2</v>
      </c>
      <c r="E167" s="335">
        <v>1.1000000000000001</v>
      </c>
      <c r="F167" s="335">
        <v>0.4</v>
      </c>
      <c r="G167" s="335" t="s">
        <v>29</v>
      </c>
      <c r="H167" s="335">
        <v>0.7</v>
      </c>
      <c r="I167" s="335">
        <v>0.9</v>
      </c>
      <c r="J167" s="35">
        <v>0.1</v>
      </c>
      <c r="K167" s="307"/>
      <c r="L167" s="335">
        <v>2.2000000000000002</v>
      </c>
      <c r="M167" s="335">
        <v>1</v>
      </c>
      <c r="N167" s="335">
        <v>0.8</v>
      </c>
      <c r="O167" s="335">
        <v>2.6</v>
      </c>
      <c r="P167" s="335">
        <v>0.7</v>
      </c>
      <c r="Q167" s="335">
        <v>1.1000000000000001</v>
      </c>
      <c r="R167" s="35" t="s">
        <v>29</v>
      </c>
    </row>
    <row r="168" spans="1:18" ht="12" customHeight="1">
      <c r="A168" s="22"/>
      <c r="B168" s="71" t="s">
        <v>314</v>
      </c>
      <c r="C168" s="318"/>
      <c r="D168" s="335">
        <v>0.6</v>
      </c>
      <c r="E168" s="335">
        <v>0.6</v>
      </c>
      <c r="F168" s="335">
        <v>0.4</v>
      </c>
      <c r="G168" s="335" t="s">
        <v>29</v>
      </c>
      <c r="H168" s="335">
        <v>0.3</v>
      </c>
      <c r="I168" s="335">
        <v>0.5</v>
      </c>
      <c r="J168" s="35" t="s">
        <v>29</v>
      </c>
      <c r="K168" s="307"/>
      <c r="L168" s="335">
        <v>3.1</v>
      </c>
      <c r="M168" s="335">
        <v>0.3</v>
      </c>
      <c r="N168" s="335">
        <v>0.8</v>
      </c>
      <c r="O168" s="335" t="s">
        <v>29</v>
      </c>
      <c r="P168" s="335">
        <v>1.8</v>
      </c>
      <c r="Q168" s="335">
        <v>1.7</v>
      </c>
      <c r="R168" s="35" t="s">
        <v>29</v>
      </c>
    </row>
    <row r="169" spans="1:18" ht="12" customHeight="1">
      <c r="A169" s="22"/>
      <c r="B169" s="71" t="s">
        <v>315</v>
      </c>
      <c r="C169" s="318"/>
      <c r="D169" s="335">
        <v>0.5</v>
      </c>
      <c r="E169" s="335">
        <v>1.3</v>
      </c>
      <c r="F169" s="335">
        <v>1.4</v>
      </c>
      <c r="G169" s="335">
        <v>0.4</v>
      </c>
      <c r="H169" s="335">
        <v>0.2</v>
      </c>
      <c r="I169" s="335">
        <v>0.6</v>
      </c>
      <c r="J169" s="35" t="s">
        <v>29</v>
      </c>
      <c r="K169" s="307"/>
      <c r="L169" s="335">
        <v>0.6</v>
      </c>
      <c r="M169" s="335">
        <v>0.3</v>
      </c>
      <c r="N169" s="335" t="s">
        <v>29</v>
      </c>
      <c r="O169" s="335" t="s">
        <v>29</v>
      </c>
      <c r="P169" s="335">
        <v>1.6</v>
      </c>
      <c r="Q169" s="335">
        <v>1.1000000000000001</v>
      </c>
      <c r="R169" s="35" t="s">
        <v>29</v>
      </c>
    </row>
    <row r="170" spans="1:18" ht="12" customHeight="1">
      <c r="A170" s="22"/>
      <c r="B170" s="71" t="s">
        <v>316</v>
      </c>
      <c r="C170" s="318"/>
      <c r="D170" s="335">
        <v>4.8</v>
      </c>
      <c r="E170" s="335">
        <v>2.2999999999999998</v>
      </c>
      <c r="F170" s="335">
        <v>2.2000000000000002</v>
      </c>
      <c r="G170" s="335">
        <v>4.3</v>
      </c>
      <c r="H170" s="335">
        <v>1.9</v>
      </c>
      <c r="I170" s="335">
        <v>3.8</v>
      </c>
      <c r="J170" s="35">
        <v>0.3</v>
      </c>
      <c r="K170" s="307"/>
      <c r="L170" s="335">
        <v>1.6</v>
      </c>
      <c r="M170" s="335">
        <v>1.6</v>
      </c>
      <c r="N170" s="335">
        <v>2.5</v>
      </c>
      <c r="O170" s="335">
        <v>2.6</v>
      </c>
      <c r="P170" s="335">
        <v>2.8</v>
      </c>
      <c r="Q170" s="335">
        <v>2.5</v>
      </c>
      <c r="R170" s="35">
        <v>0.1</v>
      </c>
    </row>
    <row r="171" spans="1:18" ht="12" customHeight="1">
      <c r="A171" s="22"/>
      <c r="B171" s="71" t="s">
        <v>317</v>
      </c>
      <c r="C171" s="318"/>
      <c r="D171" s="335">
        <v>2.2999999999999998</v>
      </c>
      <c r="E171" s="335">
        <v>0.8</v>
      </c>
      <c r="F171" s="335">
        <v>0.8</v>
      </c>
      <c r="G171" s="335">
        <v>1.4</v>
      </c>
      <c r="H171" s="335">
        <v>1.1000000000000001</v>
      </c>
      <c r="I171" s="335">
        <v>1.8</v>
      </c>
      <c r="J171" s="35">
        <v>0.1</v>
      </c>
      <c r="K171" s="307"/>
      <c r="L171" s="335">
        <v>1.6</v>
      </c>
      <c r="M171" s="335">
        <v>0.3</v>
      </c>
      <c r="N171" s="335" t="s">
        <v>29</v>
      </c>
      <c r="O171" s="335">
        <v>2.6</v>
      </c>
      <c r="P171" s="335">
        <v>7.5</v>
      </c>
      <c r="Q171" s="335">
        <v>5</v>
      </c>
      <c r="R171" s="35">
        <v>0.1</v>
      </c>
    </row>
    <row r="172" spans="1:18" ht="12" customHeight="1">
      <c r="A172" s="22"/>
      <c r="B172" s="71" t="s">
        <v>318</v>
      </c>
      <c r="C172" s="318"/>
      <c r="D172" s="335">
        <v>1.4</v>
      </c>
      <c r="E172" s="335">
        <v>0.7</v>
      </c>
      <c r="F172" s="335">
        <v>0.8</v>
      </c>
      <c r="G172" s="335">
        <v>1.8</v>
      </c>
      <c r="H172" s="335">
        <v>0.3</v>
      </c>
      <c r="I172" s="335">
        <v>1.1000000000000001</v>
      </c>
      <c r="J172" s="35">
        <v>0.1</v>
      </c>
      <c r="K172" s="307"/>
      <c r="L172" s="335">
        <v>2.8</v>
      </c>
      <c r="M172" s="335">
        <v>1</v>
      </c>
      <c r="N172" s="335">
        <v>0.8</v>
      </c>
      <c r="O172" s="335">
        <v>1.7</v>
      </c>
      <c r="P172" s="335">
        <v>0.8</v>
      </c>
      <c r="Q172" s="335">
        <v>1.2</v>
      </c>
      <c r="R172" s="35" t="s">
        <v>29</v>
      </c>
    </row>
    <row r="173" spans="1:18" ht="12" customHeight="1">
      <c r="A173" s="22"/>
      <c r="B173" s="71" t="s">
        <v>319</v>
      </c>
      <c r="C173" s="318"/>
      <c r="D173" s="335" t="s">
        <v>29</v>
      </c>
      <c r="E173" s="335" t="s">
        <v>29</v>
      </c>
      <c r="F173" s="335">
        <v>0.2</v>
      </c>
      <c r="G173" s="335" t="s">
        <v>29</v>
      </c>
      <c r="H173" s="335">
        <v>0.2</v>
      </c>
      <c r="I173" s="335">
        <v>0.1</v>
      </c>
      <c r="J173" s="35" t="s">
        <v>29</v>
      </c>
      <c r="K173" s="307"/>
      <c r="L173" s="335">
        <v>0.3</v>
      </c>
      <c r="M173" s="335">
        <v>0.3</v>
      </c>
      <c r="N173" s="335">
        <v>0.8</v>
      </c>
      <c r="O173" s="335" t="s">
        <v>29</v>
      </c>
      <c r="P173" s="335">
        <v>0.3</v>
      </c>
      <c r="Q173" s="335">
        <v>0.3</v>
      </c>
      <c r="R173" s="35" t="s">
        <v>29</v>
      </c>
    </row>
    <row r="174" spans="1:18" ht="12" customHeight="1">
      <c r="A174" s="22"/>
      <c r="B174" s="71" t="s">
        <v>347</v>
      </c>
      <c r="C174" s="318"/>
      <c r="D174" s="335">
        <v>0.8</v>
      </c>
      <c r="E174" s="335">
        <v>0.8</v>
      </c>
      <c r="F174" s="335">
        <v>0.2</v>
      </c>
      <c r="G174" s="335">
        <v>0.6</v>
      </c>
      <c r="H174" s="335">
        <v>0.6</v>
      </c>
      <c r="I174" s="335">
        <v>0.7</v>
      </c>
      <c r="J174" s="35">
        <v>0.1</v>
      </c>
      <c r="K174" s="307"/>
      <c r="L174" s="335">
        <v>1.2</v>
      </c>
      <c r="M174" s="335">
        <v>0.3</v>
      </c>
      <c r="N174" s="335">
        <v>0.8</v>
      </c>
      <c r="O174" s="335" t="s">
        <v>29</v>
      </c>
      <c r="P174" s="335">
        <v>1</v>
      </c>
      <c r="Q174" s="335">
        <v>0.9</v>
      </c>
      <c r="R174" s="35" t="s">
        <v>29</v>
      </c>
    </row>
    <row r="175" spans="1:18" ht="12" customHeight="1">
      <c r="A175" s="22"/>
      <c r="B175" s="71" t="s">
        <v>321</v>
      </c>
      <c r="C175" s="318"/>
      <c r="D175" s="335">
        <v>92.4</v>
      </c>
      <c r="E175" s="335">
        <v>93.2</v>
      </c>
      <c r="F175" s="335">
        <v>92.9</v>
      </c>
      <c r="G175" s="335">
        <v>92.8</v>
      </c>
      <c r="H175" s="335">
        <v>94.2</v>
      </c>
      <c r="I175" s="335">
        <v>92.9</v>
      </c>
      <c r="J175" s="35">
        <v>8.1999999999999993</v>
      </c>
      <c r="K175" s="307"/>
      <c r="L175" s="335">
        <v>84.7</v>
      </c>
      <c r="M175" s="335">
        <v>84.1</v>
      </c>
      <c r="N175" s="335">
        <v>87.7</v>
      </c>
      <c r="O175" s="335">
        <v>81.3</v>
      </c>
      <c r="P175" s="335">
        <v>84.7</v>
      </c>
      <c r="Q175" s="335">
        <v>84.6</v>
      </c>
      <c r="R175" s="35">
        <v>2.2000000000000002</v>
      </c>
    </row>
    <row r="176" spans="1:18" ht="12" customHeight="1">
      <c r="A176" s="22"/>
      <c r="B176" s="71" t="s">
        <v>322</v>
      </c>
      <c r="C176" s="318"/>
      <c r="D176" s="335">
        <v>0.7</v>
      </c>
      <c r="E176" s="335">
        <v>1.2</v>
      </c>
      <c r="F176" s="335">
        <v>1.9</v>
      </c>
      <c r="G176" s="335">
        <v>1.5</v>
      </c>
      <c r="H176" s="335">
        <v>0.6</v>
      </c>
      <c r="I176" s="335">
        <v>0.9</v>
      </c>
      <c r="J176" s="35">
        <v>0.1</v>
      </c>
      <c r="K176" s="307"/>
      <c r="L176" s="335">
        <v>3.2</v>
      </c>
      <c r="M176" s="335">
        <v>3.5</v>
      </c>
      <c r="N176" s="335">
        <v>2.2000000000000002</v>
      </c>
      <c r="O176" s="335">
        <v>2.1</v>
      </c>
      <c r="P176" s="335">
        <v>3</v>
      </c>
      <c r="Q176" s="335">
        <v>3</v>
      </c>
      <c r="R176" s="35">
        <v>0.1</v>
      </c>
    </row>
    <row r="177" spans="1:18" ht="12" customHeight="1">
      <c r="A177" s="22"/>
      <c r="B177" s="71" t="s">
        <v>348</v>
      </c>
      <c r="C177" s="318"/>
      <c r="D177" s="335">
        <v>6.9</v>
      </c>
      <c r="E177" s="335">
        <v>5.7</v>
      </c>
      <c r="F177" s="335">
        <v>5.3</v>
      </c>
      <c r="G177" s="335">
        <v>5.7</v>
      </c>
      <c r="H177" s="335">
        <v>5.0999999999999996</v>
      </c>
      <c r="I177" s="335">
        <v>6.2</v>
      </c>
      <c r="J177" s="35">
        <v>0.6</v>
      </c>
      <c r="K177" s="307"/>
      <c r="L177" s="335">
        <v>12.1</v>
      </c>
      <c r="M177" s="335">
        <v>12.4</v>
      </c>
      <c r="N177" s="335">
        <v>10.1</v>
      </c>
      <c r="O177" s="335">
        <v>16.7</v>
      </c>
      <c r="P177" s="335">
        <v>12.3</v>
      </c>
      <c r="Q177" s="335">
        <v>12.4</v>
      </c>
      <c r="R177" s="35">
        <v>0.3</v>
      </c>
    </row>
    <row r="178" spans="1:18" ht="12" customHeight="1">
      <c r="A178" s="22"/>
      <c r="B178" s="34" t="s">
        <v>325</v>
      </c>
      <c r="C178" s="337"/>
      <c r="D178" s="309">
        <v>5.2</v>
      </c>
      <c r="E178" s="309">
        <v>0.8</v>
      </c>
      <c r="F178" s="309">
        <v>0.5</v>
      </c>
      <c r="G178" s="309">
        <v>0.5</v>
      </c>
      <c r="H178" s="309">
        <v>1.9</v>
      </c>
      <c r="I178" s="309">
        <v>8.9</v>
      </c>
      <c r="J178" s="309"/>
      <c r="K178" s="307"/>
      <c r="L178" s="309">
        <v>0.4</v>
      </c>
      <c r="M178" s="309">
        <v>0.4</v>
      </c>
      <c r="N178" s="309">
        <v>0.1</v>
      </c>
      <c r="O178" s="309">
        <v>0.1</v>
      </c>
      <c r="P178" s="309">
        <v>1.6</v>
      </c>
      <c r="Q178" s="309">
        <v>2.6</v>
      </c>
      <c r="R178" s="309"/>
    </row>
    <row r="179" spans="1:18" ht="12" customHeight="1">
      <c r="A179" s="22"/>
      <c r="B179" s="22"/>
      <c r="C179" s="337"/>
      <c r="D179" s="34"/>
      <c r="E179" s="34"/>
      <c r="F179" s="34"/>
      <c r="G179" s="34"/>
      <c r="H179" s="34"/>
      <c r="I179" s="34"/>
      <c r="J179" s="309"/>
      <c r="K179" s="34"/>
      <c r="L179" s="34"/>
      <c r="M179" s="34"/>
      <c r="N179" s="34"/>
      <c r="O179" s="34"/>
      <c r="P179" s="34"/>
      <c r="Q179" s="34"/>
      <c r="R179" s="309"/>
    </row>
    <row r="180" spans="1:18" ht="12" customHeight="1">
      <c r="A180" s="22"/>
      <c r="B180" s="40" t="s">
        <v>288</v>
      </c>
      <c r="D180" s="339"/>
      <c r="E180" s="28"/>
      <c r="F180" s="28"/>
      <c r="G180" s="28"/>
      <c r="H180" s="28"/>
      <c r="I180" s="28"/>
      <c r="J180" s="184"/>
      <c r="K180" s="34"/>
      <c r="L180" s="34"/>
      <c r="M180" s="34"/>
      <c r="N180" s="34"/>
      <c r="O180" s="34"/>
      <c r="P180" s="34"/>
      <c r="Q180" s="34"/>
      <c r="R180" s="309"/>
    </row>
    <row r="181" spans="1:18" ht="12" customHeight="1">
      <c r="A181" s="310"/>
      <c r="B181" s="71" t="s">
        <v>305</v>
      </c>
      <c r="C181" s="318"/>
      <c r="D181" s="335">
        <v>88.8</v>
      </c>
      <c r="E181" s="335">
        <v>91.6</v>
      </c>
      <c r="F181" s="335">
        <v>86.3</v>
      </c>
      <c r="G181" s="335">
        <v>87.6</v>
      </c>
      <c r="H181" s="335">
        <v>85.1</v>
      </c>
      <c r="I181" s="335">
        <v>88.4</v>
      </c>
      <c r="J181" s="35">
        <v>43.3</v>
      </c>
      <c r="K181" s="307"/>
      <c r="L181" s="335">
        <v>85.3</v>
      </c>
      <c r="M181" s="335">
        <v>93.3</v>
      </c>
      <c r="N181" s="335">
        <v>76.5</v>
      </c>
      <c r="O181" s="335">
        <v>91.2</v>
      </c>
      <c r="P181" s="335">
        <v>87.8</v>
      </c>
      <c r="Q181" s="335">
        <v>88.2</v>
      </c>
      <c r="R181" s="35">
        <v>25.4</v>
      </c>
    </row>
    <row r="182" spans="1:18" ht="12" customHeight="1">
      <c r="A182" s="310"/>
      <c r="B182" s="71" t="s">
        <v>306</v>
      </c>
      <c r="C182" s="318"/>
      <c r="D182" s="335">
        <v>0.8</v>
      </c>
      <c r="E182" s="335">
        <v>1.1000000000000001</v>
      </c>
      <c r="F182" s="335">
        <v>1.5</v>
      </c>
      <c r="G182" s="335">
        <v>1.1000000000000001</v>
      </c>
      <c r="H182" s="335">
        <v>1.1000000000000001</v>
      </c>
      <c r="I182" s="335">
        <v>0.9</v>
      </c>
      <c r="J182" s="35">
        <v>0.4</v>
      </c>
      <c r="K182" s="307"/>
      <c r="L182" s="335">
        <v>0.5</v>
      </c>
      <c r="M182" s="335">
        <v>0.4</v>
      </c>
      <c r="N182" s="335">
        <v>2.9</v>
      </c>
      <c r="O182" s="335">
        <v>0.7</v>
      </c>
      <c r="P182" s="335">
        <v>0.5</v>
      </c>
      <c r="Q182" s="335">
        <v>0.5</v>
      </c>
      <c r="R182" s="35">
        <v>0.1</v>
      </c>
    </row>
    <row r="183" spans="1:18" ht="12" customHeight="1">
      <c r="A183" s="310"/>
      <c r="B183" s="71" t="s">
        <v>346</v>
      </c>
      <c r="C183" s="318"/>
      <c r="D183" s="335">
        <v>2.8</v>
      </c>
      <c r="E183" s="335">
        <v>1.5</v>
      </c>
      <c r="F183" s="335">
        <v>4.5999999999999996</v>
      </c>
      <c r="G183" s="335">
        <v>2.8</v>
      </c>
      <c r="H183" s="335">
        <v>2.7</v>
      </c>
      <c r="I183" s="335">
        <v>2.7</v>
      </c>
      <c r="J183" s="35">
        <v>1.3</v>
      </c>
      <c r="K183" s="307"/>
      <c r="L183" s="335">
        <v>4.8</v>
      </c>
      <c r="M183" s="335">
        <v>1.2</v>
      </c>
      <c r="N183" s="335" t="s">
        <v>29</v>
      </c>
      <c r="O183" s="335">
        <v>1.6</v>
      </c>
      <c r="P183" s="335">
        <v>2.2000000000000002</v>
      </c>
      <c r="Q183" s="335">
        <v>2.2999999999999998</v>
      </c>
      <c r="R183" s="35">
        <v>0.7</v>
      </c>
    </row>
    <row r="184" spans="1:18" ht="12" customHeight="1">
      <c r="A184" s="310"/>
      <c r="B184" s="71" t="s">
        <v>308</v>
      </c>
      <c r="C184" s="318"/>
      <c r="D184" s="335">
        <v>0.5</v>
      </c>
      <c r="E184" s="335">
        <v>0.4</v>
      </c>
      <c r="F184" s="335">
        <v>0.5</v>
      </c>
      <c r="G184" s="335">
        <v>0.4</v>
      </c>
      <c r="H184" s="335">
        <v>0.2</v>
      </c>
      <c r="I184" s="335">
        <v>0.5</v>
      </c>
      <c r="J184" s="35">
        <v>0.2</v>
      </c>
      <c r="K184" s="307"/>
      <c r="L184" s="335">
        <v>0.3</v>
      </c>
      <c r="M184" s="335">
        <v>0.3</v>
      </c>
      <c r="N184" s="335" t="s">
        <v>29</v>
      </c>
      <c r="O184" s="335">
        <v>0.3</v>
      </c>
      <c r="P184" s="335">
        <v>0.3</v>
      </c>
      <c r="Q184" s="335">
        <v>0.3</v>
      </c>
      <c r="R184" s="35">
        <v>0.1</v>
      </c>
    </row>
    <row r="185" spans="1:18" ht="12" customHeight="1">
      <c r="A185" s="310"/>
      <c r="B185" s="71" t="s">
        <v>309</v>
      </c>
      <c r="C185" s="318"/>
      <c r="D185" s="335">
        <v>0.1</v>
      </c>
      <c r="E185" s="335" t="s">
        <v>29</v>
      </c>
      <c r="F185" s="335" t="s">
        <v>29</v>
      </c>
      <c r="G185" s="335" t="s">
        <v>29</v>
      </c>
      <c r="H185" s="335">
        <v>0.2</v>
      </c>
      <c r="I185" s="335">
        <v>0.1</v>
      </c>
      <c r="J185" s="35">
        <v>0.1</v>
      </c>
      <c r="K185" s="307"/>
      <c r="L185" s="335">
        <v>0.2</v>
      </c>
      <c r="M185" s="335" t="s">
        <v>29</v>
      </c>
      <c r="N185" s="335" t="s">
        <v>29</v>
      </c>
      <c r="O185" s="335">
        <v>0.3</v>
      </c>
      <c r="P185" s="335">
        <v>0.1</v>
      </c>
      <c r="Q185" s="335">
        <v>0.1</v>
      </c>
      <c r="R185" s="35" t="s">
        <v>29</v>
      </c>
    </row>
    <row r="186" spans="1:18" ht="12" customHeight="1">
      <c r="A186" s="310"/>
      <c r="B186" s="71" t="s">
        <v>310</v>
      </c>
      <c r="C186" s="318"/>
      <c r="D186" s="335">
        <v>0.1</v>
      </c>
      <c r="E186" s="335">
        <v>0.2</v>
      </c>
      <c r="F186" s="335" t="s">
        <v>29</v>
      </c>
      <c r="G186" s="335">
        <v>0.2</v>
      </c>
      <c r="H186" s="335">
        <v>0.1</v>
      </c>
      <c r="I186" s="335">
        <v>0.1</v>
      </c>
      <c r="J186" s="35">
        <v>0.1</v>
      </c>
      <c r="K186" s="307"/>
      <c r="L186" s="335">
        <v>0.3</v>
      </c>
      <c r="M186" s="335">
        <v>0.2</v>
      </c>
      <c r="N186" s="335" t="s">
        <v>29</v>
      </c>
      <c r="O186" s="335" t="s">
        <v>29</v>
      </c>
      <c r="P186" s="335">
        <v>0.1</v>
      </c>
      <c r="Q186" s="335">
        <v>0.1</v>
      </c>
      <c r="R186" s="35" t="s">
        <v>29</v>
      </c>
    </row>
    <row r="187" spans="1:18" ht="12" customHeight="1">
      <c r="A187" s="310"/>
      <c r="B187" s="71" t="s">
        <v>311</v>
      </c>
      <c r="C187" s="318"/>
      <c r="D187" s="335">
        <v>0.4</v>
      </c>
      <c r="E187" s="335">
        <v>0.2</v>
      </c>
      <c r="F187" s="335">
        <v>0.5</v>
      </c>
      <c r="G187" s="335">
        <v>0.3</v>
      </c>
      <c r="H187" s="335">
        <v>0.3</v>
      </c>
      <c r="I187" s="335">
        <v>0.3</v>
      </c>
      <c r="J187" s="35">
        <v>0.2</v>
      </c>
      <c r="K187" s="307"/>
      <c r="L187" s="335">
        <v>0.4</v>
      </c>
      <c r="M187" s="335">
        <v>0.3</v>
      </c>
      <c r="N187" s="335">
        <v>2.9</v>
      </c>
      <c r="O187" s="335">
        <v>0.2</v>
      </c>
      <c r="P187" s="335">
        <v>0.1</v>
      </c>
      <c r="Q187" s="335">
        <v>0.2</v>
      </c>
      <c r="R187" s="35">
        <v>0.1</v>
      </c>
    </row>
    <row r="188" spans="1:18" ht="12" customHeight="1">
      <c r="A188" s="310"/>
      <c r="B188" s="71" t="s">
        <v>312</v>
      </c>
      <c r="C188" s="318"/>
      <c r="D188" s="335">
        <v>1.3</v>
      </c>
      <c r="E188" s="335">
        <v>1.3</v>
      </c>
      <c r="F188" s="335">
        <v>3.6</v>
      </c>
      <c r="G188" s="335">
        <v>1.9</v>
      </c>
      <c r="H188" s="335">
        <v>2</v>
      </c>
      <c r="I188" s="335">
        <v>1.4</v>
      </c>
      <c r="J188" s="35">
        <v>0.7</v>
      </c>
      <c r="K188" s="307"/>
      <c r="L188" s="335">
        <v>1.3</v>
      </c>
      <c r="M188" s="335">
        <v>1.5</v>
      </c>
      <c r="N188" s="335">
        <v>8.8000000000000007</v>
      </c>
      <c r="O188" s="335">
        <v>2.1</v>
      </c>
      <c r="P188" s="335">
        <v>2.2000000000000002</v>
      </c>
      <c r="Q188" s="335">
        <v>2</v>
      </c>
      <c r="R188" s="35">
        <v>0.6</v>
      </c>
    </row>
    <row r="189" spans="1:18" ht="12" customHeight="1">
      <c r="A189" s="310"/>
      <c r="B189" s="71" t="s">
        <v>313</v>
      </c>
      <c r="C189" s="318"/>
      <c r="D189" s="335">
        <v>1</v>
      </c>
      <c r="E189" s="335">
        <v>0.6</v>
      </c>
      <c r="F189" s="335">
        <v>1</v>
      </c>
      <c r="G189" s="335">
        <v>1.1000000000000001</v>
      </c>
      <c r="H189" s="335">
        <v>1.9</v>
      </c>
      <c r="I189" s="335">
        <v>1.1000000000000001</v>
      </c>
      <c r="J189" s="35">
        <v>0.5</v>
      </c>
      <c r="K189" s="307"/>
      <c r="L189" s="335">
        <v>1.2</v>
      </c>
      <c r="M189" s="335">
        <v>0.8</v>
      </c>
      <c r="N189" s="335">
        <v>2.9</v>
      </c>
      <c r="O189" s="335">
        <v>0.5</v>
      </c>
      <c r="P189" s="335">
        <v>0.6</v>
      </c>
      <c r="Q189" s="335">
        <v>0.7</v>
      </c>
      <c r="R189" s="35">
        <v>0.2</v>
      </c>
    </row>
    <row r="190" spans="1:18" ht="12" customHeight="1">
      <c r="A190" s="310"/>
      <c r="B190" s="71" t="s">
        <v>314</v>
      </c>
      <c r="C190" s="318"/>
      <c r="D190" s="335">
        <v>0.4</v>
      </c>
      <c r="E190" s="335">
        <v>0.3</v>
      </c>
      <c r="F190" s="335" t="s">
        <v>29</v>
      </c>
      <c r="G190" s="335">
        <v>0.1</v>
      </c>
      <c r="H190" s="335">
        <v>1</v>
      </c>
      <c r="I190" s="335">
        <v>0.5</v>
      </c>
      <c r="J190" s="35">
        <v>0.2</v>
      </c>
      <c r="K190" s="307"/>
      <c r="L190" s="335">
        <v>0.5</v>
      </c>
      <c r="M190" s="335" t="s">
        <v>29</v>
      </c>
      <c r="N190" s="335" t="s">
        <v>29</v>
      </c>
      <c r="O190" s="335" t="s">
        <v>29</v>
      </c>
      <c r="P190" s="335">
        <v>0.4</v>
      </c>
      <c r="Q190" s="335">
        <v>0.4</v>
      </c>
      <c r="R190" s="35">
        <v>0.1</v>
      </c>
    </row>
    <row r="191" spans="1:18" ht="12" customHeight="1">
      <c r="A191" s="310"/>
      <c r="B191" s="71" t="s">
        <v>315</v>
      </c>
      <c r="C191" s="318"/>
      <c r="D191" s="335">
        <v>0.5</v>
      </c>
      <c r="E191" s="335">
        <v>0.3</v>
      </c>
      <c r="F191" s="335">
        <v>0.5</v>
      </c>
      <c r="G191" s="335">
        <v>0.5</v>
      </c>
      <c r="H191" s="335">
        <v>1</v>
      </c>
      <c r="I191" s="335">
        <v>0.6</v>
      </c>
      <c r="J191" s="35">
        <v>0.3</v>
      </c>
      <c r="K191" s="307"/>
      <c r="L191" s="335">
        <v>1</v>
      </c>
      <c r="M191" s="335">
        <v>0.3</v>
      </c>
      <c r="N191" s="335" t="s">
        <v>29</v>
      </c>
      <c r="O191" s="335">
        <v>0.4</v>
      </c>
      <c r="P191" s="335">
        <v>0.8</v>
      </c>
      <c r="Q191" s="335">
        <v>0.8</v>
      </c>
      <c r="R191" s="35">
        <v>0.2</v>
      </c>
    </row>
    <row r="192" spans="1:18" ht="12" customHeight="1">
      <c r="A192" s="310"/>
      <c r="B192" s="71" t="s">
        <v>316</v>
      </c>
      <c r="C192" s="318"/>
      <c r="D192" s="335">
        <v>1.5</v>
      </c>
      <c r="E192" s="335">
        <v>1.4</v>
      </c>
      <c r="F192" s="335">
        <v>0.5</v>
      </c>
      <c r="G192" s="335">
        <v>1.9</v>
      </c>
      <c r="H192" s="335">
        <v>1.6</v>
      </c>
      <c r="I192" s="335">
        <v>1.5</v>
      </c>
      <c r="J192" s="35">
        <v>0.8</v>
      </c>
      <c r="K192" s="307"/>
      <c r="L192" s="335">
        <v>1.4</v>
      </c>
      <c r="M192" s="335">
        <v>1</v>
      </c>
      <c r="N192" s="335" t="s">
        <v>29</v>
      </c>
      <c r="O192" s="335">
        <v>1.5</v>
      </c>
      <c r="P192" s="335">
        <v>1.2</v>
      </c>
      <c r="Q192" s="335">
        <v>1.2</v>
      </c>
      <c r="R192" s="35">
        <v>0.3</v>
      </c>
    </row>
    <row r="193" spans="1:18" ht="12" customHeight="1">
      <c r="A193" s="310"/>
      <c r="B193" s="71" t="s">
        <v>317</v>
      </c>
      <c r="C193" s="318"/>
      <c r="D193" s="335">
        <v>0.8</v>
      </c>
      <c r="E193" s="335">
        <v>0.5</v>
      </c>
      <c r="F193" s="335">
        <v>1</v>
      </c>
      <c r="G193" s="335">
        <v>0.9</v>
      </c>
      <c r="H193" s="335">
        <v>1.5</v>
      </c>
      <c r="I193" s="335">
        <v>0.9</v>
      </c>
      <c r="J193" s="35">
        <v>0.4</v>
      </c>
      <c r="K193" s="307"/>
      <c r="L193" s="335">
        <v>0.8</v>
      </c>
      <c r="M193" s="335">
        <v>0.2</v>
      </c>
      <c r="N193" s="335" t="s">
        <v>29</v>
      </c>
      <c r="O193" s="335">
        <v>1</v>
      </c>
      <c r="P193" s="335">
        <v>2.4</v>
      </c>
      <c r="Q193" s="335">
        <v>2</v>
      </c>
      <c r="R193" s="35">
        <v>0.6</v>
      </c>
    </row>
    <row r="194" spans="1:18" ht="12" customHeight="1">
      <c r="A194" s="310"/>
      <c r="B194" s="71" t="s">
        <v>318</v>
      </c>
      <c r="C194" s="318"/>
      <c r="D194" s="335">
        <v>0.4</v>
      </c>
      <c r="E194" s="335">
        <v>0.3</v>
      </c>
      <c r="F194" s="335" t="s">
        <v>29</v>
      </c>
      <c r="G194" s="335">
        <v>0.4</v>
      </c>
      <c r="H194" s="335">
        <v>0.4</v>
      </c>
      <c r="I194" s="335">
        <v>0.4</v>
      </c>
      <c r="J194" s="35">
        <v>0.2</v>
      </c>
      <c r="K194" s="307"/>
      <c r="L194" s="335">
        <v>0.9</v>
      </c>
      <c r="M194" s="335">
        <v>0.4</v>
      </c>
      <c r="N194" s="335">
        <v>5.9</v>
      </c>
      <c r="O194" s="335">
        <v>0.2</v>
      </c>
      <c r="P194" s="335">
        <v>0.6</v>
      </c>
      <c r="Q194" s="335">
        <v>0.6</v>
      </c>
      <c r="R194" s="35">
        <v>0.2</v>
      </c>
    </row>
    <row r="195" spans="1:18" ht="12" customHeight="1">
      <c r="A195" s="310"/>
      <c r="B195" s="71" t="s">
        <v>319</v>
      </c>
      <c r="C195" s="318"/>
      <c r="D195" s="335">
        <v>0.1</v>
      </c>
      <c r="E195" s="335">
        <v>0.1</v>
      </c>
      <c r="F195" s="335" t="s">
        <v>29</v>
      </c>
      <c r="G195" s="335" t="s">
        <v>29</v>
      </c>
      <c r="H195" s="335">
        <v>0.1</v>
      </c>
      <c r="I195" s="335">
        <v>0.1</v>
      </c>
      <c r="J195" s="35">
        <v>0.1</v>
      </c>
      <c r="K195" s="307"/>
      <c r="L195" s="335">
        <v>0.3</v>
      </c>
      <c r="M195" s="335">
        <v>0.1</v>
      </c>
      <c r="N195" s="335" t="s">
        <v>29</v>
      </c>
      <c r="O195" s="335" t="s">
        <v>29</v>
      </c>
      <c r="P195" s="335">
        <v>0.2</v>
      </c>
      <c r="Q195" s="335">
        <v>0.2</v>
      </c>
      <c r="R195" s="35">
        <v>0.1</v>
      </c>
    </row>
    <row r="196" spans="1:18" ht="12" customHeight="1">
      <c r="A196" s="310"/>
      <c r="B196" s="71" t="s">
        <v>347</v>
      </c>
      <c r="C196" s="318"/>
      <c r="D196" s="335">
        <v>0.5</v>
      </c>
      <c r="E196" s="335">
        <v>0.4</v>
      </c>
      <c r="F196" s="335" t="s">
        <v>29</v>
      </c>
      <c r="G196" s="335">
        <v>0.6</v>
      </c>
      <c r="H196" s="335">
        <v>0.7</v>
      </c>
      <c r="I196" s="335">
        <v>0.5</v>
      </c>
      <c r="J196" s="35">
        <v>0.2</v>
      </c>
      <c r="K196" s="307"/>
      <c r="L196" s="335">
        <v>0.5</v>
      </c>
      <c r="M196" s="335">
        <v>0.2</v>
      </c>
      <c r="N196" s="335" t="s">
        <v>29</v>
      </c>
      <c r="O196" s="335">
        <v>0.2</v>
      </c>
      <c r="P196" s="335">
        <v>0.5</v>
      </c>
      <c r="Q196" s="335">
        <v>0.4</v>
      </c>
      <c r="R196" s="35">
        <v>0.1</v>
      </c>
    </row>
    <row r="197" spans="1:18" ht="12" customHeight="1">
      <c r="A197" s="310"/>
      <c r="B197" s="71" t="s">
        <v>321</v>
      </c>
      <c r="C197" s="318"/>
      <c r="D197" s="335">
        <v>95.1</v>
      </c>
      <c r="E197" s="335">
        <v>96.9</v>
      </c>
      <c r="F197" s="335">
        <v>95.2</v>
      </c>
      <c r="G197" s="335">
        <v>94.9</v>
      </c>
      <c r="H197" s="335">
        <v>94.7</v>
      </c>
      <c r="I197" s="335">
        <v>95.2</v>
      </c>
      <c r="J197" s="35">
        <v>49</v>
      </c>
      <c r="K197" s="307"/>
      <c r="L197" s="335">
        <v>87</v>
      </c>
      <c r="M197" s="335">
        <v>91.9</v>
      </c>
      <c r="N197" s="335">
        <v>91.9</v>
      </c>
      <c r="O197" s="335">
        <v>83.1</v>
      </c>
      <c r="P197" s="335">
        <v>85</v>
      </c>
      <c r="Q197" s="335">
        <v>85.6</v>
      </c>
      <c r="R197" s="35">
        <v>28.8</v>
      </c>
    </row>
    <row r="198" spans="1:18" ht="12" customHeight="1">
      <c r="A198" s="310"/>
      <c r="B198" s="71" t="s">
        <v>322</v>
      </c>
      <c r="C198" s="318"/>
      <c r="D198" s="335">
        <v>0.8</v>
      </c>
      <c r="E198" s="335">
        <v>0.3</v>
      </c>
      <c r="F198" s="335">
        <v>1.4</v>
      </c>
      <c r="G198" s="335">
        <v>0.9</v>
      </c>
      <c r="H198" s="335">
        <v>0.5</v>
      </c>
      <c r="I198" s="335">
        <v>0.7</v>
      </c>
      <c r="J198" s="35">
        <v>0.4</v>
      </c>
      <c r="K198" s="307"/>
      <c r="L198" s="335">
        <v>3</v>
      </c>
      <c r="M198" s="335">
        <v>2.7</v>
      </c>
      <c r="N198" s="335" t="s">
        <v>29</v>
      </c>
      <c r="O198" s="335">
        <v>3.1</v>
      </c>
      <c r="P198" s="335">
        <v>1.6</v>
      </c>
      <c r="Q198" s="335">
        <v>1.9</v>
      </c>
      <c r="R198" s="35">
        <v>0.6</v>
      </c>
    </row>
    <row r="199" spans="1:18" ht="12" customHeight="1">
      <c r="A199" s="310"/>
      <c r="B199" s="71" t="s">
        <v>348</v>
      </c>
      <c r="C199" s="318"/>
      <c r="D199" s="335">
        <v>4.2</v>
      </c>
      <c r="E199" s="335">
        <v>2.8</v>
      </c>
      <c r="F199" s="335">
        <v>3.4</v>
      </c>
      <c r="G199" s="335">
        <v>4.2</v>
      </c>
      <c r="H199" s="335">
        <v>4.8</v>
      </c>
      <c r="I199" s="335">
        <v>4.0999999999999996</v>
      </c>
      <c r="J199" s="35">
        <v>2.1</v>
      </c>
      <c r="K199" s="307"/>
      <c r="L199" s="335">
        <v>10.1</v>
      </c>
      <c r="M199" s="335">
        <v>5.3</v>
      </c>
      <c r="N199" s="335">
        <v>8.1</v>
      </c>
      <c r="O199" s="335">
        <v>13.8</v>
      </c>
      <c r="P199" s="335">
        <v>13.4</v>
      </c>
      <c r="Q199" s="335">
        <v>12.5</v>
      </c>
      <c r="R199" s="35">
        <v>4.2</v>
      </c>
    </row>
    <row r="200" spans="1:18" ht="12" customHeight="1">
      <c r="A200" s="22"/>
      <c r="B200" s="34" t="s">
        <v>325</v>
      </c>
      <c r="C200" s="337"/>
      <c r="D200" s="309">
        <v>34.299999999999997</v>
      </c>
      <c r="E200" s="309">
        <v>5.5</v>
      </c>
      <c r="F200" s="309">
        <v>0.2</v>
      </c>
      <c r="G200" s="309">
        <v>2.8</v>
      </c>
      <c r="H200" s="309">
        <v>8.8000000000000007</v>
      </c>
      <c r="I200" s="309">
        <v>51.5</v>
      </c>
      <c r="J200" s="309"/>
      <c r="K200" s="307"/>
      <c r="L200" s="309">
        <v>3</v>
      </c>
      <c r="M200" s="309">
        <v>2.7</v>
      </c>
      <c r="N200" s="309" t="s">
        <v>29</v>
      </c>
      <c r="O200" s="309">
        <v>1.2</v>
      </c>
      <c r="P200" s="309">
        <v>26.6</v>
      </c>
      <c r="Q200" s="309">
        <v>33.6</v>
      </c>
      <c r="R200" s="309"/>
    </row>
    <row r="201" spans="1:18" ht="12" customHeight="1">
      <c r="A201" s="22"/>
      <c r="B201" s="22"/>
      <c r="C201" s="337"/>
      <c r="D201" s="34"/>
      <c r="E201" s="34"/>
      <c r="F201" s="34"/>
      <c r="G201" s="34"/>
      <c r="H201" s="34"/>
      <c r="I201" s="34"/>
      <c r="J201" s="309"/>
      <c r="K201" s="34"/>
      <c r="L201" s="34"/>
      <c r="M201" s="34"/>
      <c r="N201" s="34"/>
      <c r="O201" s="34"/>
      <c r="P201" s="34"/>
      <c r="Q201" s="34"/>
      <c r="R201" s="309"/>
    </row>
    <row r="202" spans="1:18" ht="12" customHeight="1">
      <c r="A202" s="22"/>
      <c r="B202" s="40" t="s">
        <v>289</v>
      </c>
      <c r="C202" s="281">
        <v>7</v>
      </c>
      <c r="D202" s="28"/>
      <c r="E202" s="28"/>
      <c r="F202" s="28"/>
      <c r="G202" s="28"/>
      <c r="H202" s="28"/>
      <c r="I202" s="28"/>
      <c r="J202" s="184"/>
      <c r="K202" s="34"/>
      <c r="L202" s="34"/>
      <c r="M202" s="34"/>
      <c r="N202" s="34"/>
      <c r="O202" s="34"/>
      <c r="P202" s="34"/>
      <c r="Q202" s="34"/>
      <c r="R202" s="309"/>
    </row>
    <row r="203" spans="1:18" ht="12" customHeight="1">
      <c r="A203" s="310"/>
      <c r="B203" s="71" t="s">
        <v>305</v>
      </c>
      <c r="C203" s="318"/>
      <c r="D203" s="335">
        <v>87.8</v>
      </c>
      <c r="E203" s="335">
        <v>91.1</v>
      </c>
      <c r="F203" s="335">
        <v>86.4</v>
      </c>
      <c r="G203" s="335">
        <v>87.2</v>
      </c>
      <c r="H203" s="335">
        <v>85.8</v>
      </c>
      <c r="I203" s="335">
        <v>87.7</v>
      </c>
      <c r="J203" s="35">
        <v>50.2</v>
      </c>
      <c r="K203" s="307"/>
      <c r="L203" s="335">
        <v>84.5</v>
      </c>
      <c r="M203" s="335">
        <v>92.7</v>
      </c>
      <c r="N203" s="335">
        <v>85.2</v>
      </c>
      <c r="O203" s="335">
        <v>90.2</v>
      </c>
      <c r="P203" s="335">
        <v>87.3</v>
      </c>
      <c r="Q203" s="335">
        <v>87.6</v>
      </c>
      <c r="R203" s="35">
        <v>27.2</v>
      </c>
    </row>
    <row r="204" spans="1:18" ht="12" customHeight="1">
      <c r="A204" s="310"/>
      <c r="B204" s="71" t="s">
        <v>306</v>
      </c>
      <c r="C204" s="318"/>
      <c r="D204" s="335">
        <v>0.8</v>
      </c>
      <c r="E204" s="335">
        <v>1.2</v>
      </c>
      <c r="F204" s="335">
        <v>0.7</v>
      </c>
      <c r="G204" s="335">
        <v>1.1000000000000001</v>
      </c>
      <c r="H204" s="335">
        <v>1.1000000000000001</v>
      </c>
      <c r="I204" s="335">
        <v>0.9</v>
      </c>
      <c r="J204" s="35">
        <v>0.5</v>
      </c>
      <c r="K204" s="307"/>
      <c r="L204" s="335">
        <v>0.5</v>
      </c>
      <c r="M204" s="335">
        <v>0.4</v>
      </c>
      <c r="N204" s="335">
        <v>1.3</v>
      </c>
      <c r="O204" s="335">
        <v>0.7</v>
      </c>
      <c r="P204" s="335">
        <v>0.5</v>
      </c>
      <c r="Q204" s="335">
        <v>0.5</v>
      </c>
      <c r="R204" s="35">
        <v>0.1</v>
      </c>
    </row>
    <row r="205" spans="1:18" ht="12" customHeight="1">
      <c r="A205" s="310"/>
      <c r="B205" s="71" t="s">
        <v>346</v>
      </c>
      <c r="C205" s="318"/>
      <c r="D205" s="335">
        <v>2.9</v>
      </c>
      <c r="E205" s="335">
        <v>1.5</v>
      </c>
      <c r="F205" s="335">
        <v>3</v>
      </c>
      <c r="G205" s="335">
        <v>2.7</v>
      </c>
      <c r="H205" s="335">
        <v>2.8</v>
      </c>
      <c r="I205" s="335">
        <v>2.7</v>
      </c>
      <c r="J205" s="35">
        <v>1.5</v>
      </c>
      <c r="K205" s="307"/>
      <c r="L205" s="335">
        <v>4.5999999999999996</v>
      </c>
      <c r="M205" s="335">
        <v>1.3</v>
      </c>
      <c r="N205" s="335">
        <v>1.9</v>
      </c>
      <c r="O205" s="335">
        <v>1.7</v>
      </c>
      <c r="P205" s="335">
        <v>2.2000000000000002</v>
      </c>
      <c r="Q205" s="335">
        <v>2.2999999999999998</v>
      </c>
      <c r="R205" s="35">
        <v>0.7</v>
      </c>
    </row>
    <row r="206" spans="1:18" ht="12" customHeight="1">
      <c r="A206" s="310"/>
      <c r="B206" s="71" t="s">
        <v>308</v>
      </c>
      <c r="C206" s="318"/>
      <c r="D206" s="335">
        <v>0.7</v>
      </c>
      <c r="E206" s="335">
        <v>0.4</v>
      </c>
      <c r="F206" s="335">
        <v>0.4</v>
      </c>
      <c r="G206" s="335">
        <v>0.4</v>
      </c>
      <c r="H206" s="335">
        <v>0.2</v>
      </c>
      <c r="I206" s="335">
        <v>0.5</v>
      </c>
      <c r="J206" s="35">
        <v>0.3</v>
      </c>
      <c r="K206" s="307"/>
      <c r="L206" s="335">
        <v>0.4</v>
      </c>
      <c r="M206" s="335">
        <v>0.4</v>
      </c>
      <c r="N206" s="335" t="s">
        <v>29</v>
      </c>
      <c r="O206" s="335">
        <v>0.4</v>
      </c>
      <c r="P206" s="335">
        <v>0.3</v>
      </c>
      <c r="Q206" s="335">
        <v>0.3</v>
      </c>
      <c r="R206" s="35">
        <v>0.1</v>
      </c>
    </row>
    <row r="207" spans="1:18" ht="12" customHeight="1">
      <c r="A207" s="310"/>
      <c r="B207" s="71" t="s">
        <v>309</v>
      </c>
      <c r="C207" s="318"/>
      <c r="D207" s="335">
        <v>0.1</v>
      </c>
      <c r="E207" s="335" t="s">
        <v>29</v>
      </c>
      <c r="F207" s="335" t="s">
        <v>29</v>
      </c>
      <c r="G207" s="335">
        <v>0.1</v>
      </c>
      <c r="H207" s="335">
        <v>0.1</v>
      </c>
      <c r="I207" s="335">
        <v>0.1</v>
      </c>
      <c r="J207" s="35">
        <v>0.1</v>
      </c>
      <c r="K207" s="307"/>
      <c r="L207" s="335">
        <v>0.2</v>
      </c>
      <c r="M207" s="335" t="s">
        <v>29</v>
      </c>
      <c r="N207" s="335" t="s">
        <v>29</v>
      </c>
      <c r="O207" s="335">
        <v>0.3</v>
      </c>
      <c r="P207" s="335">
        <v>0.2</v>
      </c>
      <c r="Q207" s="335">
        <v>0.2</v>
      </c>
      <c r="R207" s="35" t="s">
        <v>29</v>
      </c>
    </row>
    <row r="208" spans="1:18" ht="12" customHeight="1">
      <c r="A208" s="310"/>
      <c r="B208" s="71" t="s">
        <v>310</v>
      </c>
      <c r="C208" s="318"/>
      <c r="D208" s="335">
        <v>0.2</v>
      </c>
      <c r="E208" s="335">
        <v>0.2</v>
      </c>
      <c r="F208" s="335">
        <v>0.1</v>
      </c>
      <c r="G208" s="335">
        <v>0.2</v>
      </c>
      <c r="H208" s="335">
        <v>0.2</v>
      </c>
      <c r="I208" s="335">
        <v>0.2</v>
      </c>
      <c r="J208" s="35">
        <v>0.1</v>
      </c>
      <c r="K208" s="307"/>
      <c r="L208" s="335">
        <v>0.3</v>
      </c>
      <c r="M208" s="335">
        <v>0.2</v>
      </c>
      <c r="N208" s="335" t="s">
        <v>29</v>
      </c>
      <c r="O208" s="335" t="s">
        <v>29</v>
      </c>
      <c r="P208" s="335">
        <v>0.1</v>
      </c>
      <c r="Q208" s="335">
        <v>0.1</v>
      </c>
      <c r="R208" s="35" t="s">
        <v>29</v>
      </c>
    </row>
    <row r="209" spans="1:18" ht="12" customHeight="1">
      <c r="A209" s="310"/>
      <c r="B209" s="71" t="s">
        <v>311</v>
      </c>
      <c r="C209" s="318"/>
      <c r="D209" s="335">
        <v>0.4</v>
      </c>
      <c r="E209" s="335">
        <v>0.2</v>
      </c>
      <c r="F209" s="335">
        <v>0.4</v>
      </c>
      <c r="G209" s="335">
        <v>0.3</v>
      </c>
      <c r="H209" s="335">
        <v>0.3</v>
      </c>
      <c r="I209" s="335">
        <v>0.4</v>
      </c>
      <c r="J209" s="35">
        <v>0.2</v>
      </c>
      <c r="K209" s="307"/>
      <c r="L209" s="335">
        <v>0.4</v>
      </c>
      <c r="M209" s="335">
        <v>0.2</v>
      </c>
      <c r="N209" s="335">
        <v>1.9</v>
      </c>
      <c r="O209" s="335">
        <v>0.2</v>
      </c>
      <c r="P209" s="335">
        <v>0.1</v>
      </c>
      <c r="Q209" s="335">
        <v>0.2</v>
      </c>
      <c r="R209" s="35">
        <v>0.1</v>
      </c>
    </row>
    <row r="210" spans="1:18" ht="12" customHeight="1">
      <c r="A210" s="310"/>
      <c r="B210" s="71" t="s">
        <v>312</v>
      </c>
      <c r="C210" s="318"/>
      <c r="D210" s="335">
        <v>1.2</v>
      </c>
      <c r="E210" s="335">
        <v>1.3</v>
      </c>
      <c r="F210" s="335">
        <v>3.3</v>
      </c>
      <c r="G210" s="335">
        <v>1.9</v>
      </c>
      <c r="H210" s="335">
        <v>1.8</v>
      </c>
      <c r="I210" s="335">
        <v>1.4</v>
      </c>
      <c r="J210" s="35">
        <v>0.8</v>
      </c>
      <c r="K210" s="307"/>
      <c r="L210" s="335">
        <v>1.5</v>
      </c>
      <c r="M210" s="335">
        <v>1.6</v>
      </c>
      <c r="N210" s="335">
        <v>2.6</v>
      </c>
      <c r="O210" s="335">
        <v>2.2999999999999998</v>
      </c>
      <c r="P210" s="335">
        <v>2.1</v>
      </c>
      <c r="Q210" s="335">
        <v>2</v>
      </c>
      <c r="R210" s="35">
        <v>0.6</v>
      </c>
    </row>
    <row r="211" spans="1:18" ht="12" customHeight="1">
      <c r="A211" s="310"/>
      <c r="B211" s="71" t="s">
        <v>313</v>
      </c>
      <c r="C211" s="318"/>
      <c r="D211" s="335">
        <v>1</v>
      </c>
      <c r="E211" s="335">
        <v>0.6</v>
      </c>
      <c r="F211" s="335">
        <v>0.6</v>
      </c>
      <c r="G211" s="335">
        <v>1</v>
      </c>
      <c r="H211" s="335">
        <v>1.7</v>
      </c>
      <c r="I211" s="335">
        <v>1.1000000000000001</v>
      </c>
      <c r="J211" s="35">
        <v>0.6</v>
      </c>
      <c r="K211" s="307"/>
      <c r="L211" s="335">
        <v>1.3</v>
      </c>
      <c r="M211" s="335">
        <v>0.8</v>
      </c>
      <c r="N211" s="335">
        <v>1.3</v>
      </c>
      <c r="O211" s="335">
        <v>0.7</v>
      </c>
      <c r="P211" s="335">
        <v>0.6</v>
      </c>
      <c r="Q211" s="335">
        <v>0.7</v>
      </c>
      <c r="R211" s="35">
        <v>0.2</v>
      </c>
    </row>
    <row r="212" spans="1:18" ht="12" customHeight="1">
      <c r="A212" s="310"/>
      <c r="B212" s="71" t="s">
        <v>314</v>
      </c>
      <c r="C212" s="318"/>
      <c r="D212" s="335">
        <v>0.4</v>
      </c>
      <c r="E212" s="335">
        <v>0.3</v>
      </c>
      <c r="F212" s="335">
        <v>0.3</v>
      </c>
      <c r="G212" s="335">
        <v>0.1</v>
      </c>
      <c r="H212" s="335">
        <v>0.9</v>
      </c>
      <c r="I212" s="335">
        <v>0.5</v>
      </c>
      <c r="J212" s="35">
        <v>0.3</v>
      </c>
      <c r="K212" s="307"/>
      <c r="L212" s="335">
        <v>0.8</v>
      </c>
      <c r="M212" s="335" t="s">
        <v>29</v>
      </c>
      <c r="N212" s="335">
        <v>0.6</v>
      </c>
      <c r="O212" s="335" t="s">
        <v>29</v>
      </c>
      <c r="P212" s="335">
        <v>0.5</v>
      </c>
      <c r="Q212" s="335">
        <v>0.5</v>
      </c>
      <c r="R212" s="35">
        <v>0.1</v>
      </c>
    </row>
    <row r="213" spans="1:18" ht="12" customHeight="1">
      <c r="A213" s="310"/>
      <c r="B213" s="71" t="s">
        <v>315</v>
      </c>
      <c r="C213" s="318"/>
      <c r="D213" s="335">
        <v>0.5</v>
      </c>
      <c r="E213" s="335">
        <v>0.4</v>
      </c>
      <c r="F213" s="335">
        <v>1.2</v>
      </c>
      <c r="G213" s="335">
        <v>0.5</v>
      </c>
      <c r="H213" s="335">
        <v>0.9</v>
      </c>
      <c r="I213" s="335">
        <v>0.6</v>
      </c>
      <c r="J213" s="35">
        <v>0.3</v>
      </c>
      <c r="K213" s="307"/>
      <c r="L213" s="335">
        <v>1</v>
      </c>
      <c r="M213" s="335">
        <v>0.3</v>
      </c>
      <c r="N213" s="335" t="s">
        <v>29</v>
      </c>
      <c r="O213" s="335">
        <v>0.4</v>
      </c>
      <c r="P213" s="335">
        <v>0.8</v>
      </c>
      <c r="Q213" s="335">
        <v>0.8</v>
      </c>
      <c r="R213" s="35">
        <v>0.2</v>
      </c>
    </row>
    <row r="214" spans="1:18" ht="12" customHeight="1">
      <c r="A214" s="310"/>
      <c r="B214" s="71" t="s">
        <v>316</v>
      </c>
      <c r="C214" s="318"/>
      <c r="D214" s="335">
        <v>2</v>
      </c>
      <c r="E214" s="335">
        <v>1.5</v>
      </c>
      <c r="F214" s="335">
        <v>1.7</v>
      </c>
      <c r="G214" s="335">
        <v>2.2999999999999998</v>
      </c>
      <c r="H214" s="335">
        <v>1.6</v>
      </c>
      <c r="I214" s="335">
        <v>1.9</v>
      </c>
      <c r="J214" s="35">
        <v>1.1000000000000001</v>
      </c>
      <c r="K214" s="307"/>
      <c r="L214" s="335">
        <v>1.4</v>
      </c>
      <c r="M214" s="335">
        <v>1</v>
      </c>
      <c r="N214" s="335">
        <v>1.9</v>
      </c>
      <c r="O214" s="335">
        <v>1.6</v>
      </c>
      <c r="P214" s="335">
        <v>1.3</v>
      </c>
      <c r="Q214" s="335">
        <v>1.3</v>
      </c>
      <c r="R214" s="35">
        <v>0.4</v>
      </c>
    </row>
    <row r="215" spans="1:18" ht="12" customHeight="1">
      <c r="A215" s="310"/>
      <c r="B215" s="71" t="s">
        <v>317</v>
      </c>
      <c r="C215" s="318"/>
      <c r="D215" s="335">
        <v>1</v>
      </c>
      <c r="E215" s="335">
        <v>0.5</v>
      </c>
      <c r="F215" s="335">
        <v>0.9</v>
      </c>
      <c r="G215" s="335">
        <v>1</v>
      </c>
      <c r="H215" s="335">
        <v>1.4</v>
      </c>
      <c r="I215" s="335">
        <v>1</v>
      </c>
      <c r="J215" s="35">
        <v>0.6</v>
      </c>
      <c r="K215" s="307"/>
      <c r="L215" s="335">
        <v>0.9</v>
      </c>
      <c r="M215" s="335">
        <v>0.2</v>
      </c>
      <c r="N215" s="335" t="s">
        <v>29</v>
      </c>
      <c r="O215" s="335">
        <v>1.1000000000000001</v>
      </c>
      <c r="P215" s="335">
        <v>2.7</v>
      </c>
      <c r="Q215" s="335">
        <v>2.2000000000000002</v>
      </c>
      <c r="R215" s="35">
        <v>0.7</v>
      </c>
    </row>
    <row r="216" spans="1:18" ht="12" customHeight="1">
      <c r="A216" s="310"/>
      <c r="B216" s="71" t="s">
        <v>318</v>
      </c>
      <c r="C216" s="318"/>
      <c r="D216" s="335">
        <v>0.5</v>
      </c>
      <c r="E216" s="335">
        <v>0.4</v>
      </c>
      <c r="F216" s="335">
        <v>0.6</v>
      </c>
      <c r="G216" s="335">
        <v>0.6</v>
      </c>
      <c r="H216" s="335">
        <v>0.4</v>
      </c>
      <c r="I216" s="335">
        <v>0.5</v>
      </c>
      <c r="J216" s="35">
        <v>0.3</v>
      </c>
      <c r="K216" s="307"/>
      <c r="L216" s="335">
        <v>1.1000000000000001</v>
      </c>
      <c r="M216" s="335">
        <v>0.5</v>
      </c>
      <c r="N216" s="335">
        <v>1.9</v>
      </c>
      <c r="O216" s="335">
        <v>0.4</v>
      </c>
      <c r="P216" s="335">
        <v>0.6</v>
      </c>
      <c r="Q216" s="335">
        <v>0.6</v>
      </c>
      <c r="R216" s="35">
        <v>0.2</v>
      </c>
    </row>
    <row r="217" spans="1:18" ht="12" customHeight="1">
      <c r="A217" s="310"/>
      <c r="B217" s="71" t="s">
        <v>319</v>
      </c>
      <c r="C217" s="318"/>
      <c r="D217" s="335">
        <v>0.1</v>
      </c>
      <c r="E217" s="335">
        <v>0.1</v>
      </c>
      <c r="F217" s="335">
        <v>0.1</v>
      </c>
      <c r="G217" s="335" t="s">
        <v>29</v>
      </c>
      <c r="H217" s="335">
        <v>0.1</v>
      </c>
      <c r="I217" s="335">
        <v>0.1</v>
      </c>
      <c r="J217" s="35">
        <v>0.1</v>
      </c>
      <c r="K217" s="307"/>
      <c r="L217" s="335">
        <v>0.3</v>
      </c>
      <c r="M217" s="335">
        <v>0.1</v>
      </c>
      <c r="N217" s="335">
        <v>0.6</v>
      </c>
      <c r="O217" s="335" t="s">
        <v>29</v>
      </c>
      <c r="P217" s="335">
        <v>0.2</v>
      </c>
      <c r="Q217" s="335">
        <v>0.2</v>
      </c>
      <c r="R217" s="35">
        <v>0.1</v>
      </c>
    </row>
    <row r="218" spans="1:18" ht="12" customHeight="1">
      <c r="A218" s="310"/>
      <c r="B218" s="71" t="s">
        <v>347</v>
      </c>
      <c r="C218" s="318"/>
      <c r="D218" s="335">
        <v>0.5</v>
      </c>
      <c r="E218" s="335">
        <v>0.4</v>
      </c>
      <c r="F218" s="335">
        <v>0.1</v>
      </c>
      <c r="G218" s="335">
        <v>0.6</v>
      </c>
      <c r="H218" s="335">
        <v>0.7</v>
      </c>
      <c r="I218" s="335">
        <v>0.5</v>
      </c>
      <c r="J218" s="35">
        <v>0.3</v>
      </c>
      <c r="K218" s="307"/>
      <c r="L218" s="335">
        <v>0.6</v>
      </c>
      <c r="M218" s="335">
        <v>0.2</v>
      </c>
      <c r="N218" s="335">
        <v>0.6</v>
      </c>
      <c r="O218" s="335">
        <v>0.2</v>
      </c>
      <c r="P218" s="335">
        <v>0.5</v>
      </c>
      <c r="Q218" s="335">
        <v>0.5</v>
      </c>
      <c r="R218" s="35">
        <v>0.1</v>
      </c>
    </row>
    <row r="219" spans="1:18" ht="12" customHeight="1">
      <c r="A219" s="310"/>
      <c r="B219" s="71" t="s">
        <v>321</v>
      </c>
      <c r="C219" s="318"/>
      <c r="D219" s="335">
        <v>94.7</v>
      </c>
      <c r="E219" s="335">
        <v>96.4</v>
      </c>
      <c r="F219" s="335">
        <v>93.5</v>
      </c>
      <c r="G219" s="335">
        <v>94.6</v>
      </c>
      <c r="H219" s="335">
        <v>94.6</v>
      </c>
      <c r="I219" s="335">
        <v>94.8</v>
      </c>
      <c r="J219" s="35">
        <v>57.2</v>
      </c>
      <c r="K219" s="307"/>
      <c r="L219" s="335">
        <v>86.7</v>
      </c>
      <c r="M219" s="335">
        <v>91</v>
      </c>
      <c r="N219" s="335">
        <v>88.6</v>
      </c>
      <c r="O219" s="335">
        <v>82.9</v>
      </c>
      <c r="P219" s="335">
        <v>84.9</v>
      </c>
      <c r="Q219" s="335">
        <v>85.6</v>
      </c>
      <c r="R219" s="35">
        <v>31</v>
      </c>
    </row>
    <row r="220" spans="1:18" ht="12" customHeight="1">
      <c r="A220" s="310"/>
      <c r="B220" s="71" t="s">
        <v>322</v>
      </c>
      <c r="C220" s="318"/>
      <c r="D220" s="335">
        <v>0.8</v>
      </c>
      <c r="E220" s="335">
        <v>0.4</v>
      </c>
      <c r="F220" s="335">
        <v>1.8</v>
      </c>
      <c r="G220" s="335">
        <v>1</v>
      </c>
      <c r="H220" s="335">
        <v>0.5</v>
      </c>
      <c r="I220" s="335">
        <v>0.7</v>
      </c>
      <c r="J220" s="35">
        <v>0.4</v>
      </c>
      <c r="K220" s="307"/>
      <c r="L220" s="335">
        <v>3</v>
      </c>
      <c r="M220" s="335">
        <v>2.8</v>
      </c>
      <c r="N220" s="335">
        <v>1.7</v>
      </c>
      <c r="O220" s="335">
        <v>3</v>
      </c>
      <c r="P220" s="335">
        <v>1.7</v>
      </c>
      <c r="Q220" s="335">
        <v>2</v>
      </c>
      <c r="R220" s="35">
        <v>0.7</v>
      </c>
    </row>
    <row r="221" spans="1:18" ht="12" customHeight="1">
      <c r="A221" s="310"/>
      <c r="B221" s="71" t="s">
        <v>348</v>
      </c>
      <c r="C221" s="318"/>
      <c r="D221" s="335">
        <v>4.5</v>
      </c>
      <c r="E221" s="335">
        <v>3.2</v>
      </c>
      <c r="F221" s="335">
        <v>4.7</v>
      </c>
      <c r="G221" s="335">
        <v>4.4000000000000004</v>
      </c>
      <c r="H221" s="335">
        <v>4.8</v>
      </c>
      <c r="I221" s="335">
        <v>4.4000000000000004</v>
      </c>
      <c r="J221" s="35">
        <v>2.7</v>
      </c>
      <c r="K221" s="307"/>
      <c r="L221" s="335">
        <v>10.3</v>
      </c>
      <c r="M221" s="335">
        <v>6.2</v>
      </c>
      <c r="N221" s="335">
        <v>9.6999999999999993</v>
      </c>
      <c r="O221" s="335">
        <v>14.1</v>
      </c>
      <c r="P221" s="335">
        <v>13.3</v>
      </c>
      <c r="Q221" s="335">
        <v>12.4</v>
      </c>
      <c r="R221" s="35">
        <v>4.5</v>
      </c>
    </row>
    <row r="222" spans="1:18" ht="12" customHeight="1">
      <c r="A222" s="22"/>
      <c r="B222" s="34" t="s">
        <v>325</v>
      </c>
      <c r="C222" s="337"/>
      <c r="D222" s="309">
        <v>39.5</v>
      </c>
      <c r="E222" s="309">
        <v>6.2</v>
      </c>
      <c r="F222" s="309">
        <v>0.7</v>
      </c>
      <c r="G222" s="309">
        <v>3.3</v>
      </c>
      <c r="H222" s="309">
        <v>10.6</v>
      </c>
      <c r="I222" s="309">
        <v>60.3</v>
      </c>
      <c r="J222" s="309"/>
      <c r="K222" s="307"/>
      <c r="L222" s="309">
        <v>3.4</v>
      </c>
      <c r="M222" s="309">
        <v>3.1</v>
      </c>
      <c r="N222" s="309">
        <v>0.2</v>
      </c>
      <c r="O222" s="309">
        <v>1.4</v>
      </c>
      <c r="P222" s="309">
        <v>28.2</v>
      </c>
      <c r="Q222" s="309">
        <v>36.200000000000003</v>
      </c>
      <c r="R222" s="309"/>
    </row>
    <row r="223" spans="1:18" ht="3" customHeight="1">
      <c r="A223" s="48"/>
      <c r="B223" s="49"/>
      <c r="C223" s="341"/>
      <c r="D223" s="284"/>
      <c r="E223" s="284"/>
      <c r="F223" s="284"/>
      <c r="G223" s="284"/>
      <c r="H223" s="284"/>
      <c r="I223" s="284"/>
      <c r="J223" s="284"/>
      <c r="K223" s="74"/>
      <c r="L223" s="284"/>
      <c r="M223" s="284"/>
      <c r="N223" s="284"/>
      <c r="O223" s="284"/>
      <c r="P223" s="284"/>
      <c r="Q223" s="284"/>
      <c r="R223" s="350"/>
    </row>
    <row r="224" spans="1:18" ht="12.75" customHeight="1">
      <c r="B224" s="22"/>
      <c r="C224" s="338"/>
      <c r="D224" s="38"/>
      <c r="E224" s="38"/>
      <c r="F224" s="38"/>
      <c r="G224" s="38"/>
      <c r="H224" s="38"/>
      <c r="I224" s="38"/>
      <c r="J224" s="348"/>
      <c r="K224" s="315"/>
      <c r="L224" s="315"/>
      <c r="M224" s="315"/>
      <c r="N224" s="315"/>
      <c r="O224" s="315"/>
      <c r="P224" s="349"/>
      <c r="R224" s="58" t="s">
        <v>43</v>
      </c>
    </row>
    <row r="225" spans="1:32" s="212" customFormat="1" ht="33.6" customHeight="1" thickBot="1">
      <c r="A225" s="1189" t="s">
        <v>349</v>
      </c>
      <c r="B225" s="1189"/>
      <c r="C225" s="1189"/>
      <c r="D225" s="1189"/>
      <c r="E225" s="1189"/>
      <c r="F225" s="1189"/>
      <c r="G225" s="1189"/>
      <c r="H225" s="1189"/>
      <c r="I225" s="1189"/>
      <c r="J225" s="1189"/>
      <c r="K225" s="1189"/>
      <c r="L225" s="1189"/>
      <c r="M225" s="1189"/>
      <c r="N225" s="1189"/>
      <c r="O225" s="1189"/>
      <c r="P225" s="1189"/>
      <c r="Q225" s="1189"/>
      <c r="R225" s="1189"/>
      <c r="T225" s="1208"/>
      <c r="U225" s="1208"/>
      <c r="V225" s="1208"/>
      <c r="W225" s="1208"/>
      <c r="X225" s="1208"/>
      <c r="Y225" s="1208"/>
      <c r="Z225" s="1208"/>
      <c r="AA225" s="1208"/>
      <c r="AB225" s="1208"/>
      <c r="AC225" s="1208"/>
      <c r="AD225" s="1208"/>
      <c r="AE225" s="1208"/>
      <c r="AF225" s="1208"/>
    </row>
    <row r="226" spans="1:32" ht="16.149999999999999" customHeight="1">
      <c r="A226" s="3" t="str">
        <f>"November 2014"</f>
        <v>November 2014</v>
      </c>
      <c r="B226" s="3"/>
      <c r="C226" s="4"/>
      <c r="D226" s="4"/>
      <c r="E226" s="3"/>
      <c r="F226" s="3"/>
      <c r="G226" s="3"/>
      <c r="H226" s="3"/>
      <c r="I226" s="3"/>
      <c r="J226" s="3"/>
      <c r="K226" s="3"/>
      <c r="L226" s="3"/>
      <c r="M226" s="3"/>
      <c r="N226" s="3"/>
      <c r="O226" s="3"/>
      <c r="P226" s="3"/>
      <c r="Q226" s="11"/>
      <c r="R226" s="11" t="s">
        <v>299</v>
      </c>
      <c r="S226" s="3"/>
      <c r="T226" s="3"/>
      <c r="U226" s="3"/>
      <c r="V226" s="3"/>
      <c r="W226" s="3"/>
      <c r="X226" s="3"/>
      <c r="Y226" s="3"/>
      <c r="Z226" s="3"/>
      <c r="AA226" s="3"/>
    </row>
    <row r="227" spans="1:32" ht="16.149999999999999" customHeight="1">
      <c r="A227" s="3" t="s">
        <v>1</v>
      </c>
      <c r="B227" s="3"/>
      <c r="C227" s="4"/>
      <c r="D227" s="18"/>
      <c r="E227" s="13"/>
      <c r="F227" s="13"/>
      <c r="G227" s="13"/>
      <c r="H227" s="13"/>
      <c r="I227" s="13"/>
      <c r="J227" s="13"/>
      <c r="K227" s="13"/>
      <c r="L227" s="13"/>
      <c r="M227" s="13"/>
      <c r="N227" s="13"/>
      <c r="O227" s="13"/>
      <c r="P227" s="13"/>
      <c r="Q227" s="15"/>
      <c r="R227" s="13"/>
      <c r="S227" s="3"/>
      <c r="T227" s="3"/>
      <c r="U227" s="3"/>
      <c r="V227" s="3"/>
      <c r="W227" s="3"/>
      <c r="X227" s="3"/>
      <c r="Y227" s="3"/>
      <c r="Z227" s="3"/>
      <c r="AA227" s="3"/>
    </row>
    <row r="228" spans="1:32" s="22" customFormat="1" ht="16.5" customHeight="1">
      <c r="A228" s="31"/>
      <c r="B228" s="31"/>
      <c r="C228" s="318"/>
      <c r="D228" s="1191" t="s">
        <v>48</v>
      </c>
      <c r="E228" s="1209"/>
      <c r="F228" s="1209"/>
      <c r="G228" s="1209"/>
      <c r="H228" s="1209"/>
      <c r="I228" s="1209"/>
      <c r="J228" s="1209"/>
      <c r="K228" s="31"/>
      <c r="L228" s="1198"/>
      <c r="M228" s="1198"/>
      <c r="N228" s="1198"/>
      <c r="O228" s="1198"/>
      <c r="P228" s="1198"/>
      <c r="Q228" s="1198"/>
      <c r="R228" s="1198"/>
    </row>
    <row r="229" spans="1:32" s="22" customFormat="1" ht="11.25" customHeight="1">
      <c r="A229" s="31"/>
      <c r="B229" s="31"/>
      <c r="C229" s="318"/>
      <c r="D229" s="1204" t="s">
        <v>339</v>
      </c>
      <c r="E229" s="1200" t="s">
        <v>340</v>
      </c>
      <c r="F229" s="1200" t="s">
        <v>341</v>
      </c>
      <c r="G229" s="1200" t="s">
        <v>342</v>
      </c>
      <c r="H229" s="1200" t="s">
        <v>343</v>
      </c>
      <c r="I229" s="1200" t="s">
        <v>344</v>
      </c>
      <c r="J229" s="1204" t="s">
        <v>345</v>
      </c>
      <c r="K229" s="28"/>
      <c r="L229" s="1207"/>
      <c r="M229" s="1206"/>
      <c r="N229" s="1206"/>
      <c r="O229" s="1206"/>
      <c r="P229" s="1206"/>
      <c r="Q229" s="1206"/>
      <c r="R229" s="1207"/>
    </row>
    <row r="230" spans="1:32" s="22" customFormat="1" ht="41.45" customHeight="1">
      <c r="A230" s="31"/>
      <c r="B230" s="31"/>
      <c r="C230" s="18" t="s">
        <v>15</v>
      </c>
      <c r="D230" s="1205"/>
      <c r="E230" s="1201"/>
      <c r="F230" s="1201"/>
      <c r="G230" s="1201"/>
      <c r="H230" s="1201"/>
      <c r="I230" s="1201"/>
      <c r="J230" s="1205"/>
      <c r="K230" s="71"/>
      <c r="L230" s="1207"/>
      <c r="M230" s="1206"/>
      <c r="N230" s="1206"/>
      <c r="O230" s="1206"/>
      <c r="P230" s="1206"/>
      <c r="Q230" s="1206"/>
      <c r="R230" s="1207"/>
    </row>
    <row r="231" spans="1:32" s="332" customFormat="1" ht="12" customHeight="1">
      <c r="A231" s="328"/>
      <c r="B231" s="329"/>
      <c r="C231" s="330"/>
      <c r="D231" s="25" t="s">
        <v>24</v>
      </c>
      <c r="E231" s="25" t="s">
        <v>21</v>
      </c>
      <c r="F231" s="25" t="s">
        <v>22</v>
      </c>
      <c r="G231" s="25" t="s">
        <v>23</v>
      </c>
      <c r="H231" s="25" t="s">
        <v>25</v>
      </c>
      <c r="I231" s="351"/>
      <c r="J231" s="351"/>
      <c r="K231" s="331"/>
      <c r="L231" s="352"/>
      <c r="M231" s="352"/>
      <c r="N231" s="352"/>
      <c r="O231" s="352"/>
      <c r="P231" s="352"/>
      <c r="Q231" s="331"/>
      <c r="R231" s="331"/>
    </row>
    <row r="232" spans="1:32" ht="12" customHeight="1">
      <c r="A232" s="333"/>
      <c r="B232" s="305" t="s">
        <v>287</v>
      </c>
      <c r="D232" s="179"/>
      <c r="E232" s="179"/>
      <c r="F232" s="179"/>
      <c r="G232" s="179"/>
      <c r="H232" s="179"/>
      <c r="I232" s="179"/>
      <c r="J232" s="179"/>
      <c r="K232" s="8"/>
      <c r="L232" s="280"/>
      <c r="M232" s="280"/>
      <c r="N232" s="280"/>
      <c r="O232" s="280"/>
      <c r="P232" s="280"/>
      <c r="Q232" s="280"/>
      <c r="R232" s="280"/>
    </row>
    <row r="233" spans="1:32" ht="12" customHeight="1">
      <c r="A233" s="22"/>
      <c r="B233" s="71" t="s">
        <v>305</v>
      </c>
      <c r="C233" s="318"/>
      <c r="D233" s="353">
        <v>80.3</v>
      </c>
      <c r="E233" s="353">
        <v>87.7</v>
      </c>
      <c r="F233" s="353">
        <v>87.6</v>
      </c>
      <c r="G233" s="353">
        <v>83.7</v>
      </c>
      <c r="H233" s="353">
        <v>86.9</v>
      </c>
      <c r="I233" s="353">
        <v>85.1</v>
      </c>
      <c r="J233" s="354">
        <v>72.900000000000006</v>
      </c>
      <c r="K233" s="8"/>
      <c r="L233" s="355"/>
      <c r="M233" s="355"/>
      <c r="N233" s="355"/>
      <c r="O233" s="355"/>
      <c r="P233" s="355"/>
      <c r="Q233" s="355"/>
      <c r="R233" s="355"/>
    </row>
    <row r="234" spans="1:32" ht="12" customHeight="1">
      <c r="A234" s="22"/>
      <c r="B234" s="71" t="s">
        <v>306</v>
      </c>
      <c r="C234" s="318"/>
      <c r="D234" s="353">
        <v>0.7</v>
      </c>
      <c r="E234" s="353">
        <v>1.2</v>
      </c>
      <c r="F234" s="353">
        <v>0.5</v>
      </c>
      <c r="G234" s="353">
        <v>1</v>
      </c>
      <c r="H234" s="353">
        <v>1</v>
      </c>
      <c r="I234" s="353">
        <v>0.9</v>
      </c>
      <c r="J234" s="354">
        <v>0.7</v>
      </c>
      <c r="K234" s="322"/>
      <c r="L234" s="355"/>
      <c r="M234" s="355"/>
      <c r="N234" s="355"/>
      <c r="O234" s="355"/>
      <c r="P234" s="355"/>
      <c r="Q234" s="355"/>
      <c r="R234" s="355"/>
    </row>
    <row r="235" spans="1:32" ht="12" customHeight="1">
      <c r="A235" s="22"/>
      <c r="B235" s="71" t="s">
        <v>346</v>
      </c>
      <c r="C235" s="318"/>
      <c r="D235" s="353">
        <v>3.6</v>
      </c>
      <c r="E235" s="353">
        <v>2.7</v>
      </c>
      <c r="F235" s="353">
        <v>2.5</v>
      </c>
      <c r="G235" s="353">
        <v>2.2000000000000002</v>
      </c>
      <c r="H235" s="353">
        <v>3.4</v>
      </c>
      <c r="I235" s="353">
        <v>3.2</v>
      </c>
      <c r="J235" s="354">
        <v>2.7</v>
      </c>
      <c r="K235" s="322"/>
      <c r="L235" s="355"/>
      <c r="M235" s="355"/>
      <c r="N235" s="355"/>
      <c r="O235" s="355"/>
      <c r="P235" s="355"/>
      <c r="Q235" s="355"/>
      <c r="R235" s="355"/>
    </row>
    <row r="236" spans="1:32" ht="12" customHeight="1">
      <c r="A236" s="22"/>
      <c r="B236" s="71" t="s">
        <v>308</v>
      </c>
      <c r="C236" s="318"/>
      <c r="D236" s="353">
        <v>1.1000000000000001</v>
      </c>
      <c r="E236" s="353">
        <v>0.3</v>
      </c>
      <c r="F236" s="353">
        <v>0.3</v>
      </c>
      <c r="G236" s="353">
        <v>1</v>
      </c>
      <c r="H236" s="353">
        <v>0.4</v>
      </c>
      <c r="I236" s="353">
        <v>0.6</v>
      </c>
      <c r="J236" s="354">
        <v>0.5</v>
      </c>
      <c r="K236" s="322"/>
      <c r="L236" s="355"/>
      <c r="M236" s="355"/>
      <c r="N236" s="355"/>
      <c r="O236" s="355"/>
      <c r="P236" s="355"/>
      <c r="Q236" s="355"/>
      <c r="R236" s="355"/>
    </row>
    <row r="237" spans="1:32" ht="12" customHeight="1">
      <c r="A237" s="22"/>
      <c r="B237" s="71" t="s">
        <v>309</v>
      </c>
      <c r="C237" s="318"/>
      <c r="D237" s="353">
        <v>0.2</v>
      </c>
      <c r="E237" s="353">
        <v>0.1</v>
      </c>
      <c r="F237" s="353">
        <v>0.1</v>
      </c>
      <c r="G237" s="353">
        <v>0.3</v>
      </c>
      <c r="H237" s="353">
        <v>0.1</v>
      </c>
      <c r="I237" s="353">
        <v>0.2</v>
      </c>
      <c r="J237" s="354">
        <v>0.1</v>
      </c>
      <c r="K237" s="322"/>
      <c r="L237" s="355"/>
      <c r="M237" s="355"/>
      <c r="N237" s="355"/>
      <c r="O237" s="355"/>
      <c r="P237" s="355"/>
      <c r="Q237" s="355"/>
      <c r="R237" s="355"/>
    </row>
    <row r="238" spans="1:32" ht="12" customHeight="1">
      <c r="A238" s="22"/>
      <c r="B238" s="71" t="s">
        <v>310</v>
      </c>
      <c r="C238" s="318"/>
      <c r="D238" s="353">
        <v>0.3</v>
      </c>
      <c r="E238" s="353">
        <v>0.2</v>
      </c>
      <c r="F238" s="353">
        <v>0.3</v>
      </c>
      <c r="G238" s="353">
        <v>0.2</v>
      </c>
      <c r="H238" s="353">
        <v>0.1</v>
      </c>
      <c r="I238" s="353">
        <v>0.2</v>
      </c>
      <c r="J238" s="354">
        <v>0.2</v>
      </c>
      <c r="K238" s="322"/>
      <c r="L238" s="355"/>
      <c r="M238" s="355"/>
      <c r="N238" s="355"/>
      <c r="O238" s="355"/>
      <c r="P238" s="355"/>
      <c r="Q238" s="355"/>
      <c r="R238" s="355"/>
    </row>
    <row r="239" spans="1:32" ht="12" customHeight="1">
      <c r="A239" s="22"/>
      <c r="B239" s="71" t="s">
        <v>311</v>
      </c>
      <c r="C239" s="318"/>
      <c r="D239" s="353">
        <v>0.6</v>
      </c>
      <c r="E239" s="353">
        <v>0.4</v>
      </c>
      <c r="F239" s="353">
        <v>0.4</v>
      </c>
      <c r="G239" s="353">
        <v>0.5</v>
      </c>
      <c r="H239" s="353">
        <v>0.3</v>
      </c>
      <c r="I239" s="353">
        <v>0.4</v>
      </c>
      <c r="J239" s="354">
        <v>0.4</v>
      </c>
      <c r="K239" s="322"/>
      <c r="L239" s="355"/>
      <c r="M239" s="355"/>
      <c r="N239" s="355"/>
      <c r="O239" s="355"/>
      <c r="P239" s="355"/>
      <c r="Q239" s="355"/>
      <c r="R239" s="355"/>
    </row>
    <row r="240" spans="1:32" ht="12" customHeight="1">
      <c r="A240" s="22"/>
      <c r="B240" s="71" t="s">
        <v>312</v>
      </c>
      <c r="C240" s="318"/>
      <c r="D240" s="353">
        <v>1.2</v>
      </c>
      <c r="E240" s="353">
        <v>1.5</v>
      </c>
      <c r="F240" s="353">
        <v>2.2999999999999998</v>
      </c>
      <c r="G240" s="353">
        <v>1.7</v>
      </c>
      <c r="H240" s="353">
        <v>1</v>
      </c>
      <c r="I240" s="353">
        <v>1.4</v>
      </c>
      <c r="J240" s="354">
        <v>1.2</v>
      </c>
      <c r="K240" s="322"/>
      <c r="L240" s="355"/>
      <c r="M240" s="355"/>
      <c r="N240" s="355"/>
      <c r="O240" s="355"/>
      <c r="P240" s="355"/>
      <c r="Q240" s="355"/>
      <c r="R240" s="355"/>
    </row>
    <row r="241" spans="1:18" ht="12" customHeight="1">
      <c r="A241" s="22"/>
      <c r="B241" s="71" t="s">
        <v>313</v>
      </c>
      <c r="C241" s="318"/>
      <c r="D241" s="353">
        <v>1.7</v>
      </c>
      <c r="E241" s="353">
        <v>0.9</v>
      </c>
      <c r="F241" s="353">
        <v>1.1000000000000001</v>
      </c>
      <c r="G241" s="353">
        <v>1.4</v>
      </c>
      <c r="H241" s="353">
        <v>0.5</v>
      </c>
      <c r="I241" s="353">
        <v>1</v>
      </c>
      <c r="J241" s="354">
        <v>0.9</v>
      </c>
      <c r="K241" s="322"/>
      <c r="L241" s="355"/>
      <c r="M241" s="355"/>
      <c r="N241" s="355"/>
      <c r="O241" s="355"/>
      <c r="P241" s="355"/>
      <c r="Q241" s="355"/>
      <c r="R241" s="355"/>
    </row>
    <row r="242" spans="1:18" ht="12" customHeight="1">
      <c r="A242" s="22"/>
      <c r="B242" s="71" t="s">
        <v>314</v>
      </c>
      <c r="C242" s="318"/>
      <c r="D242" s="353">
        <v>1.1000000000000001</v>
      </c>
      <c r="E242" s="353">
        <v>0.6</v>
      </c>
      <c r="F242" s="353">
        <v>0.5</v>
      </c>
      <c r="G242" s="353">
        <v>0.6</v>
      </c>
      <c r="H242" s="353">
        <v>0.3</v>
      </c>
      <c r="I242" s="353">
        <v>0.6</v>
      </c>
      <c r="J242" s="354">
        <v>0.5</v>
      </c>
      <c r="K242" s="322"/>
      <c r="L242" s="355"/>
      <c r="M242" s="355"/>
      <c r="N242" s="355"/>
      <c r="O242" s="355"/>
      <c r="P242" s="355"/>
      <c r="Q242" s="355"/>
      <c r="R242" s="355"/>
    </row>
    <row r="243" spans="1:18" ht="12" customHeight="1">
      <c r="A243" s="22"/>
      <c r="B243" s="71" t="s">
        <v>315</v>
      </c>
      <c r="C243" s="318"/>
      <c r="D243" s="353">
        <v>0.6</v>
      </c>
      <c r="E243" s="353">
        <v>0.5</v>
      </c>
      <c r="F243" s="353">
        <v>1</v>
      </c>
      <c r="G243" s="353">
        <v>0.4</v>
      </c>
      <c r="H243" s="353">
        <v>0.6</v>
      </c>
      <c r="I243" s="353">
        <v>0.6</v>
      </c>
      <c r="J243" s="354">
        <v>0.5</v>
      </c>
      <c r="K243" s="322"/>
      <c r="L243" s="355"/>
      <c r="M243" s="355"/>
      <c r="N243" s="355"/>
      <c r="O243" s="355"/>
      <c r="P243" s="355"/>
      <c r="Q243" s="355"/>
      <c r="R243" s="355"/>
    </row>
    <row r="244" spans="1:18" ht="12" customHeight="1">
      <c r="A244" s="22"/>
      <c r="B244" s="71" t="s">
        <v>316</v>
      </c>
      <c r="C244" s="318"/>
      <c r="D244" s="353">
        <v>4</v>
      </c>
      <c r="E244" s="353">
        <v>1.9</v>
      </c>
      <c r="F244" s="353">
        <v>1.3</v>
      </c>
      <c r="G244" s="353">
        <v>3.7</v>
      </c>
      <c r="H244" s="353">
        <v>2</v>
      </c>
      <c r="I244" s="353">
        <v>2.5</v>
      </c>
      <c r="J244" s="354">
        <v>2.1</v>
      </c>
      <c r="K244" s="322"/>
      <c r="L244" s="355"/>
      <c r="M244" s="355"/>
      <c r="N244" s="355"/>
      <c r="O244" s="355"/>
      <c r="P244" s="355"/>
      <c r="Q244" s="355"/>
      <c r="R244" s="355"/>
    </row>
    <row r="245" spans="1:18" ht="12" customHeight="1">
      <c r="A245" s="22"/>
      <c r="B245" s="71" t="s">
        <v>317</v>
      </c>
      <c r="C245" s="318"/>
      <c r="D245" s="353">
        <v>2.2000000000000002</v>
      </c>
      <c r="E245" s="353">
        <v>0.8</v>
      </c>
      <c r="F245" s="353">
        <v>0.9</v>
      </c>
      <c r="G245" s="353">
        <v>1.3</v>
      </c>
      <c r="H245" s="353">
        <v>1.9</v>
      </c>
      <c r="I245" s="353">
        <v>1.6</v>
      </c>
      <c r="J245" s="354">
        <v>1.4</v>
      </c>
      <c r="K245" s="322"/>
      <c r="L245" s="355"/>
      <c r="M245" s="355"/>
      <c r="N245" s="355"/>
      <c r="O245" s="355"/>
      <c r="P245" s="355"/>
      <c r="Q245" s="355"/>
      <c r="R245" s="355"/>
    </row>
    <row r="246" spans="1:18" ht="12" customHeight="1">
      <c r="A246" s="22"/>
      <c r="B246" s="71" t="s">
        <v>318</v>
      </c>
      <c r="C246" s="318"/>
      <c r="D246" s="353">
        <v>1.1000000000000001</v>
      </c>
      <c r="E246" s="353">
        <v>0.4</v>
      </c>
      <c r="F246" s="353">
        <v>0.3</v>
      </c>
      <c r="G246" s="353">
        <v>1.2</v>
      </c>
      <c r="H246" s="353">
        <v>0.5</v>
      </c>
      <c r="I246" s="353">
        <v>0.7</v>
      </c>
      <c r="J246" s="354">
        <v>0.6</v>
      </c>
      <c r="K246" s="322"/>
      <c r="L246" s="355"/>
      <c r="M246" s="355"/>
      <c r="N246" s="355"/>
      <c r="O246" s="355"/>
      <c r="P246" s="355"/>
      <c r="Q246" s="355"/>
      <c r="R246" s="355"/>
    </row>
    <row r="247" spans="1:18" ht="12" customHeight="1">
      <c r="A247" s="22"/>
      <c r="B247" s="71" t="s">
        <v>319</v>
      </c>
      <c r="C247" s="318"/>
      <c r="D247" s="353">
        <v>0.1</v>
      </c>
      <c r="E247" s="353">
        <v>0.1</v>
      </c>
      <c r="F247" s="353">
        <v>0.3</v>
      </c>
      <c r="G247" s="353" t="s">
        <v>29</v>
      </c>
      <c r="H247" s="353">
        <v>0.1</v>
      </c>
      <c r="I247" s="353">
        <v>0.1</v>
      </c>
      <c r="J247" s="354">
        <v>0.1</v>
      </c>
      <c r="K247" s="322"/>
      <c r="L247" s="355"/>
      <c r="M247" s="355"/>
      <c r="N247" s="355"/>
      <c r="O247" s="355"/>
      <c r="P247" s="355"/>
      <c r="Q247" s="355"/>
      <c r="R247" s="355"/>
    </row>
    <row r="248" spans="1:18" ht="12" customHeight="1">
      <c r="A248" s="22"/>
      <c r="B248" s="71" t="s">
        <v>347</v>
      </c>
      <c r="C248" s="318"/>
      <c r="D248" s="353">
        <v>1</v>
      </c>
      <c r="E248" s="353">
        <v>0.7</v>
      </c>
      <c r="F248" s="353">
        <v>0.7</v>
      </c>
      <c r="G248" s="353">
        <v>0.7</v>
      </c>
      <c r="H248" s="353">
        <v>0.9</v>
      </c>
      <c r="I248" s="353">
        <v>0.9</v>
      </c>
      <c r="J248" s="354">
        <v>0.8</v>
      </c>
      <c r="K248" s="322"/>
      <c r="L248" s="355"/>
      <c r="M248" s="355"/>
      <c r="N248" s="355"/>
      <c r="O248" s="355"/>
      <c r="P248" s="355"/>
      <c r="Q248" s="355"/>
      <c r="R248" s="355"/>
    </row>
    <row r="249" spans="1:18" ht="12" customHeight="1">
      <c r="A249" s="22"/>
      <c r="B249" s="71" t="s">
        <v>321</v>
      </c>
      <c r="C249" s="318"/>
      <c r="D249" s="353">
        <v>93</v>
      </c>
      <c r="E249" s="353">
        <v>93.9</v>
      </c>
      <c r="F249" s="353">
        <v>94.1</v>
      </c>
      <c r="G249" s="353">
        <v>92.8</v>
      </c>
      <c r="H249" s="353">
        <v>94.6</v>
      </c>
      <c r="I249" s="353">
        <v>93.9</v>
      </c>
      <c r="J249" s="354">
        <v>85.8</v>
      </c>
      <c r="K249" s="322"/>
      <c r="L249" s="355"/>
      <c r="M249" s="355"/>
      <c r="N249" s="355"/>
      <c r="O249" s="355"/>
      <c r="P249" s="355"/>
      <c r="Q249" s="355"/>
      <c r="R249" s="355"/>
    </row>
    <row r="250" spans="1:18" ht="12" customHeight="1">
      <c r="A250" s="22"/>
      <c r="B250" s="71" t="s">
        <v>322</v>
      </c>
      <c r="C250" s="318"/>
      <c r="D250" s="353">
        <v>0.9</v>
      </c>
      <c r="E250" s="353">
        <v>0.7</v>
      </c>
      <c r="F250" s="353">
        <v>1.1000000000000001</v>
      </c>
      <c r="G250" s="353">
        <v>0.9</v>
      </c>
      <c r="H250" s="353">
        <v>0.8</v>
      </c>
      <c r="I250" s="353">
        <v>0.9</v>
      </c>
      <c r="J250" s="354">
        <v>0.8</v>
      </c>
      <c r="K250" s="322"/>
      <c r="L250" s="355"/>
      <c r="M250" s="355"/>
      <c r="N250" s="355"/>
      <c r="O250" s="355"/>
      <c r="P250" s="355"/>
      <c r="Q250" s="355"/>
      <c r="R250" s="355"/>
    </row>
    <row r="251" spans="1:18" ht="12" customHeight="1">
      <c r="A251" s="22"/>
      <c r="B251" s="71" t="s">
        <v>348</v>
      </c>
      <c r="C251" s="318"/>
      <c r="D251" s="353">
        <v>6.2</v>
      </c>
      <c r="E251" s="353">
        <v>5.4</v>
      </c>
      <c r="F251" s="353">
        <v>4.8</v>
      </c>
      <c r="G251" s="353">
        <v>6.3</v>
      </c>
      <c r="H251" s="353">
        <v>4.5999999999999996</v>
      </c>
      <c r="I251" s="353">
        <v>5.2</v>
      </c>
      <c r="J251" s="354">
        <v>4.8</v>
      </c>
      <c r="K251" s="322"/>
      <c r="L251" s="355"/>
      <c r="M251" s="355"/>
      <c r="N251" s="355"/>
      <c r="O251" s="355"/>
      <c r="P251" s="355"/>
      <c r="Q251" s="355"/>
      <c r="R251" s="355"/>
    </row>
    <row r="252" spans="1:18" ht="12" customHeight="1">
      <c r="A252" s="22"/>
      <c r="B252" s="34" t="s">
        <v>325</v>
      </c>
      <c r="C252" s="337"/>
      <c r="D252" s="356">
        <v>26.9</v>
      </c>
      <c r="E252" s="356">
        <v>11.9</v>
      </c>
      <c r="F252" s="356">
        <v>14.9</v>
      </c>
      <c r="G252" s="356">
        <v>3.3</v>
      </c>
      <c r="H252" s="356">
        <v>34.4</v>
      </c>
      <c r="I252" s="356">
        <v>91.3</v>
      </c>
      <c r="J252" s="356"/>
      <c r="K252" s="322"/>
      <c r="L252" s="355"/>
      <c r="M252" s="355"/>
      <c r="N252" s="355"/>
      <c r="O252" s="355"/>
      <c r="P252" s="355"/>
      <c r="Q252" s="355"/>
      <c r="R252" s="355"/>
    </row>
    <row r="253" spans="1:18" ht="12" customHeight="1">
      <c r="A253" s="22"/>
      <c r="B253" s="22"/>
      <c r="C253" s="337"/>
      <c r="D253" s="357"/>
      <c r="E253" s="357"/>
      <c r="F253" s="357"/>
      <c r="G253" s="357"/>
      <c r="H253" s="357"/>
      <c r="I253" s="357"/>
      <c r="J253" s="356"/>
      <c r="K253" s="337"/>
      <c r="L253" s="321"/>
      <c r="M253" s="321"/>
      <c r="N253" s="321"/>
      <c r="O253" s="321"/>
      <c r="P253" s="321"/>
      <c r="Q253" s="321"/>
      <c r="R253" s="321"/>
    </row>
    <row r="254" spans="1:18" ht="12" customHeight="1">
      <c r="A254" s="22"/>
      <c r="B254" s="40" t="s">
        <v>288</v>
      </c>
      <c r="D254" s="55"/>
      <c r="E254" s="55"/>
      <c r="F254" s="55"/>
      <c r="G254" s="55"/>
      <c r="H254" s="55"/>
      <c r="I254" s="55"/>
      <c r="J254" s="358"/>
      <c r="K254" s="337"/>
      <c r="L254" s="321"/>
      <c r="M254" s="321"/>
      <c r="N254" s="321"/>
      <c r="O254" s="321"/>
      <c r="P254" s="321"/>
      <c r="Q254" s="321"/>
      <c r="R254" s="321"/>
    </row>
    <row r="255" spans="1:18" ht="12" customHeight="1">
      <c r="A255" s="310"/>
      <c r="B255" s="71" t="s">
        <v>305</v>
      </c>
      <c r="C255" s="318"/>
      <c r="D255" s="353">
        <v>87.1</v>
      </c>
      <c r="E255" s="353">
        <v>91.6</v>
      </c>
      <c r="F255" s="353">
        <v>89.3</v>
      </c>
      <c r="G255" s="353">
        <v>86.2</v>
      </c>
      <c r="H255" s="353">
        <v>85.2</v>
      </c>
      <c r="I255" s="353">
        <v>87.2</v>
      </c>
      <c r="J255" s="354">
        <v>592.20000000000005</v>
      </c>
      <c r="K255" s="322"/>
      <c r="L255" s="355"/>
      <c r="M255" s="355"/>
      <c r="N255" s="355"/>
      <c r="O255" s="355"/>
      <c r="P255" s="355"/>
      <c r="Q255" s="355"/>
      <c r="R255" s="355"/>
    </row>
    <row r="256" spans="1:18" ht="12" customHeight="1">
      <c r="A256" s="310"/>
      <c r="B256" s="71" t="s">
        <v>306</v>
      </c>
      <c r="C256" s="318"/>
      <c r="D256" s="353">
        <v>0.7</v>
      </c>
      <c r="E256" s="353">
        <v>0.9</v>
      </c>
      <c r="F256" s="353">
        <v>0.7</v>
      </c>
      <c r="G256" s="353">
        <v>0.9</v>
      </c>
      <c r="H256" s="353">
        <v>0.8</v>
      </c>
      <c r="I256" s="353">
        <v>0.8</v>
      </c>
      <c r="J256" s="354">
        <v>5.3</v>
      </c>
      <c r="K256" s="322"/>
      <c r="L256" s="355"/>
      <c r="M256" s="355"/>
      <c r="N256" s="355"/>
      <c r="O256" s="355"/>
      <c r="P256" s="355"/>
      <c r="Q256" s="355"/>
      <c r="R256" s="355"/>
    </row>
    <row r="257" spans="1:18" ht="12" customHeight="1">
      <c r="A257" s="310"/>
      <c r="B257" s="71" t="s">
        <v>346</v>
      </c>
      <c r="C257" s="318"/>
      <c r="D257" s="353">
        <v>3.1</v>
      </c>
      <c r="E257" s="353">
        <v>1.9</v>
      </c>
      <c r="F257" s="353">
        <v>3.1</v>
      </c>
      <c r="G257" s="353">
        <v>2.7</v>
      </c>
      <c r="H257" s="353">
        <v>2.9</v>
      </c>
      <c r="I257" s="353">
        <v>2.8</v>
      </c>
      <c r="J257" s="354">
        <v>19.3</v>
      </c>
      <c r="K257" s="322"/>
      <c r="L257" s="355"/>
      <c r="M257" s="355"/>
      <c r="N257" s="355"/>
      <c r="O257" s="355"/>
      <c r="P257" s="355"/>
      <c r="Q257" s="355"/>
      <c r="R257" s="355"/>
    </row>
    <row r="258" spans="1:18" ht="12" customHeight="1">
      <c r="A258" s="310"/>
      <c r="B258" s="71" t="s">
        <v>308</v>
      </c>
      <c r="C258" s="318"/>
      <c r="D258" s="353">
        <v>0.4</v>
      </c>
      <c r="E258" s="353">
        <v>0.3</v>
      </c>
      <c r="F258" s="353">
        <v>0.2</v>
      </c>
      <c r="G258" s="353">
        <v>0.4</v>
      </c>
      <c r="H258" s="353">
        <v>0.3</v>
      </c>
      <c r="I258" s="353">
        <v>0.3</v>
      </c>
      <c r="J258" s="354">
        <v>2.2000000000000002</v>
      </c>
      <c r="K258" s="322"/>
      <c r="L258" s="355"/>
      <c r="M258" s="355"/>
      <c r="N258" s="355"/>
      <c r="O258" s="355"/>
      <c r="P258" s="355"/>
      <c r="Q258" s="355"/>
      <c r="R258" s="355"/>
    </row>
    <row r="259" spans="1:18" ht="12" customHeight="1">
      <c r="A259" s="310"/>
      <c r="B259" s="71" t="s">
        <v>309</v>
      </c>
      <c r="C259" s="318"/>
      <c r="D259" s="353">
        <v>0.1</v>
      </c>
      <c r="E259" s="353">
        <v>0.1</v>
      </c>
      <c r="F259" s="353">
        <v>0.1</v>
      </c>
      <c r="G259" s="353">
        <v>0.1</v>
      </c>
      <c r="H259" s="353">
        <v>0.1</v>
      </c>
      <c r="I259" s="353">
        <v>0.1</v>
      </c>
      <c r="J259" s="354">
        <v>0.6</v>
      </c>
      <c r="K259" s="322"/>
      <c r="L259" s="355"/>
      <c r="M259" s="355"/>
      <c r="N259" s="355"/>
      <c r="O259" s="355"/>
      <c r="P259" s="355"/>
      <c r="Q259" s="355"/>
      <c r="R259" s="355"/>
    </row>
    <row r="260" spans="1:18" ht="12" customHeight="1">
      <c r="A260" s="310"/>
      <c r="B260" s="71" t="s">
        <v>310</v>
      </c>
      <c r="C260" s="318"/>
      <c r="D260" s="353">
        <v>0.2</v>
      </c>
      <c r="E260" s="353">
        <v>0.2</v>
      </c>
      <c r="F260" s="353">
        <v>0.1</v>
      </c>
      <c r="G260" s="353">
        <v>0.2</v>
      </c>
      <c r="H260" s="353">
        <v>0.1</v>
      </c>
      <c r="I260" s="353">
        <v>0.1</v>
      </c>
      <c r="J260" s="354">
        <v>1</v>
      </c>
      <c r="K260" s="322"/>
      <c r="L260" s="355"/>
      <c r="M260" s="355"/>
      <c r="N260" s="355"/>
      <c r="O260" s="355"/>
      <c r="P260" s="355"/>
      <c r="Q260" s="355"/>
      <c r="R260" s="355"/>
    </row>
    <row r="261" spans="1:18" ht="12" customHeight="1">
      <c r="A261" s="310"/>
      <c r="B261" s="71" t="s">
        <v>311</v>
      </c>
      <c r="C261" s="318"/>
      <c r="D261" s="353">
        <v>0.3</v>
      </c>
      <c r="E261" s="353">
        <v>0.3</v>
      </c>
      <c r="F261" s="353">
        <v>0.3</v>
      </c>
      <c r="G261" s="353">
        <v>0.3</v>
      </c>
      <c r="H261" s="353">
        <v>0.3</v>
      </c>
      <c r="I261" s="353">
        <v>0.3</v>
      </c>
      <c r="J261" s="354">
        <v>2</v>
      </c>
      <c r="K261" s="322"/>
      <c r="L261" s="355"/>
      <c r="M261" s="355"/>
      <c r="N261" s="355"/>
      <c r="O261" s="355"/>
      <c r="P261" s="355"/>
      <c r="Q261" s="355"/>
      <c r="R261" s="355"/>
    </row>
    <row r="262" spans="1:18" ht="12" customHeight="1">
      <c r="A262" s="310"/>
      <c r="B262" s="71" t="s">
        <v>312</v>
      </c>
      <c r="C262" s="318"/>
      <c r="D262" s="353">
        <v>2.1</v>
      </c>
      <c r="E262" s="353">
        <v>1.4</v>
      </c>
      <c r="F262" s="353">
        <v>2.2999999999999998</v>
      </c>
      <c r="G262" s="353">
        <v>2.4</v>
      </c>
      <c r="H262" s="353">
        <v>2.8</v>
      </c>
      <c r="I262" s="353">
        <v>2.2000000000000002</v>
      </c>
      <c r="J262" s="354">
        <v>15.3</v>
      </c>
      <c r="K262" s="322"/>
      <c r="L262" s="355"/>
      <c r="M262" s="355"/>
      <c r="N262" s="355"/>
      <c r="O262" s="355"/>
      <c r="P262" s="355"/>
      <c r="Q262" s="355"/>
      <c r="R262" s="355"/>
    </row>
    <row r="263" spans="1:18" ht="12" customHeight="1">
      <c r="A263" s="310"/>
      <c r="B263" s="71" t="s">
        <v>313</v>
      </c>
      <c r="C263" s="318"/>
      <c r="D263" s="353">
        <v>1.7</v>
      </c>
      <c r="E263" s="353">
        <v>0.6</v>
      </c>
      <c r="F263" s="353">
        <v>0.6</v>
      </c>
      <c r="G263" s="353">
        <v>1.7</v>
      </c>
      <c r="H263" s="353">
        <v>2</v>
      </c>
      <c r="I263" s="353">
        <v>1.6</v>
      </c>
      <c r="J263" s="354">
        <v>11</v>
      </c>
      <c r="K263" s="322"/>
      <c r="L263" s="355"/>
      <c r="M263" s="355"/>
      <c r="N263" s="355"/>
      <c r="O263" s="355"/>
      <c r="P263" s="355"/>
      <c r="Q263" s="355"/>
      <c r="R263" s="355"/>
    </row>
    <row r="264" spans="1:18" ht="12" customHeight="1">
      <c r="A264" s="310"/>
      <c r="B264" s="71" t="s">
        <v>314</v>
      </c>
      <c r="C264" s="318"/>
      <c r="D264" s="353">
        <v>0.8</v>
      </c>
      <c r="E264" s="353">
        <v>0.3</v>
      </c>
      <c r="F264" s="353">
        <v>0.2</v>
      </c>
      <c r="G264" s="353">
        <v>0.9</v>
      </c>
      <c r="H264" s="353">
        <v>0.9</v>
      </c>
      <c r="I264" s="353">
        <v>0.7</v>
      </c>
      <c r="J264" s="354">
        <v>4.9000000000000004</v>
      </c>
      <c r="K264" s="322"/>
      <c r="L264" s="355"/>
      <c r="M264" s="355"/>
      <c r="N264" s="355"/>
      <c r="O264" s="355"/>
      <c r="P264" s="355"/>
      <c r="Q264" s="355"/>
      <c r="R264" s="355"/>
    </row>
    <row r="265" spans="1:18" ht="12" customHeight="1">
      <c r="A265" s="310"/>
      <c r="B265" s="71" t="s">
        <v>315</v>
      </c>
      <c r="C265" s="318"/>
      <c r="D265" s="353">
        <v>0.6</v>
      </c>
      <c r="E265" s="353">
        <v>0.3</v>
      </c>
      <c r="F265" s="353">
        <v>0.8</v>
      </c>
      <c r="G265" s="353">
        <v>0.5</v>
      </c>
      <c r="H265" s="353">
        <v>1</v>
      </c>
      <c r="I265" s="353">
        <v>0.7</v>
      </c>
      <c r="J265" s="354">
        <v>4.5999999999999996</v>
      </c>
      <c r="K265" s="322"/>
      <c r="L265" s="355"/>
      <c r="M265" s="355"/>
      <c r="N265" s="355"/>
      <c r="O265" s="355"/>
      <c r="P265" s="355"/>
      <c r="Q265" s="355"/>
      <c r="R265" s="355"/>
    </row>
    <row r="266" spans="1:18" ht="12" customHeight="1">
      <c r="A266" s="310"/>
      <c r="B266" s="71" t="s">
        <v>316</v>
      </c>
      <c r="C266" s="318"/>
      <c r="D266" s="353">
        <v>1.3</v>
      </c>
      <c r="E266" s="353">
        <v>1.2</v>
      </c>
      <c r="F266" s="353">
        <v>0.7</v>
      </c>
      <c r="G266" s="353">
        <v>1.9</v>
      </c>
      <c r="H266" s="353">
        <v>1.2</v>
      </c>
      <c r="I266" s="353">
        <v>1.3</v>
      </c>
      <c r="J266" s="354">
        <v>8.8000000000000007</v>
      </c>
      <c r="K266" s="322"/>
      <c r="L266" s="355"/>
      <c r="M266" s="355"/>
      <c r="N266" s="355"/>
      <c r="O266" s="355"/>
      <c r="P266" s="355"/>
      <c r="Q266" s="355"/>
      <c r="R266" s="355"/>
    </row>
    <row r="267" spans="1:18" ht="12" customHeight="1">
      <c r="A267" s="310"/>
      <c r="B267" s="71" t="s">
        <v>317</v>
      </c>
      <c r="C267" s="318"/>
      <c r="D267" s="353">
        <v>0.6</v>
      </c>
      <c r="E267" s="353">
        <v>0.3</v>
      </c>
      <c r="F267" s="353">
        <v>0.5</v>
      </c>
      <c r="G267" s="353">
        <v>0.8</v>
      </c>
      <c r="H267" s="353">
        <v>1.2</v>
      </c>
      <c r="I267" s="353">
        <v>0.8</v>
      </c>
      <c r="J267" s="354">
        <v>5.0999999999999996</v>
      </c>
      <c r="K267" s="322"/>
      <c r="L267" s="355"/>
      <c r="M267" s="355"/>
      <c r="N267" s="355"/>
      <c r="O267" s="355"/>
      <c r="P267" s="355"/>
      <c r="Q267" s="355"/>
      <c r="R267" s="355"/>
    </row>
    <row r="268" spans="1:18" ht="12" customHeight="1">
      <c r="A268" s="310"/>
      <c r="B268" s="71" t="s">
        <v>318</v>
      </c>
      <c r="C268" s="318"/>
      <c r="D268" s="353">
        <v>0.3</v>
      </c>
      <c r="E268" s="353">
        <v>0.2</v>
      </c>
      <c r="F268" s="353">
        <v>0.2</v>
      </c>
      <c r="G268" s="353">
        <v>0.4</v>
      </c>
      <c r="H268" s="353">
        <v>0.4</v>
      </c>
      <c r="I268" s="353">
        <v>0.3</v>
      </c>
      <c r="J268" s="354">
        <v>2.1</v>
      </c>
      <c r="K268" s="322"/>
      <c r="L268" s="355"/>
      <c r="M268" s="355"/>
      <c r="N268" s="355"/>
      <c r="O268" s="355"/>
      <c r="P268" s="355"/>
      <c r="Q268" s="355"/>
      <c r="R268" s="355"/>
    </row>
    <row r="269" spans="1:18" ht="12" customHeight="1">
      <c r="A269" s="310"/>
      <c r="B269" s="71" t="s">
        <v>319</v>
      </c>
      <c r="C269" s="318"/>
      <c r="D269" s="353">
        <v>0.1</v>
      </c>
      <c r="E269" s="353">
        <v>0.1</v>
      </c>
      <c r="F269" s="353">
        <v>0.3</v>
      </c>
      <c r="G269" s="353">
        <v>0.1</v>
      </c>
      <c r="H269" s="353">
        <v>0.2</v>
      </c>
      <c r="I269" s="353">
        <v>0.1</v>
      </c>
      <c r="J269" s="354">
        <v>1</v>
      </c>
      <c r="K269" s="322"/>
      <c r="L269" s="355"/>
      <c r="M269" s="355"/>
      <c r="N269" s="355"/>
      <c r="O269" s="355"/>
      <c r="P269" s="355"/>
      <c r="Q269" s="355"/>
      <c r="R269" s="355"/>
    </row>
    <row r="270" spans="1:18" ht="12" customHeight="1">
      <c r="A270" s="310"/>
      <c r="B270" s="71" t="s">
        <v>347</v>
      </c>
      <c r="C270" s="318"/>
      <c r="D270" s="353">
        <v>0.6</v>
      </c>
      <c r="E270" s="353">
        <v>0.3</v>
      </c>
      <c r="F270" s="353">
        <v>0.6</v>
      </c>
      <c r="G270" s="353">
        <v>0.6</v>
      </c>
      <c r="H270" s="353">
        <v>0.7</v>
      </c>
      <c r="I270" s="353">
        <v>0.6</v>
      </c>
      <c r="J270" s="354">
        <v>4.0999999999999996</v>
      </c>
      <c r="K270" s="322"/>
      <c r="L270" s="355"/>
      <c r="M270" s="355"/>
      <c r="N270" s="355"/>
      <c r="O270" s="355"/>
      <c r="P270" s="355"/>
      <c r="Q270" s="355"/>
      <c r="R270" s="355"/>
    </row>
    <row r="271" spans="1:18" ht="12" customHeight="1">
      <c r="A271" s="310"/>
      <c r="B271" s="71" t="s">
        <v>321</v>
      </c>
      <c r="C271" s="318"/>
      <c r="D271" s="353">
        <v>95.7</v>
      </c>
      <c r="E271" s="353">
        <v>96.4</v>
      </c>
      <c r="F271" s="353">
        <v>95.5</v>
      </c>
      <c r="G271" s="353">
        <v>94.8</v>
      </c>
      <c r="H271" s="353">
        <v>93.8</v>
      </c>
      <c r="I271" s="353">
        <v>95.1</v>
      </c>
      <c r="J271" s="354">
        <v>679.6</v>
      </c>
      <c r="K271" s="322"/>
      <c r="L271" s="355"/>
      <c r="M271" s="355"/>
      <c r="N271" s="355"/>
      <c r="O271" s="355"/>
      <c r="P271" s="355"/>
      <c r="Q271" s="355"/>
      <c r="R271" s="355"/>
    </row>
    <row r="272" spans="1:18" ht="12" customHeight="1">
      <c r="A272" s="310"/>
      <c r="B272" s="71" t="s">
        <v>322</v>
      </c>
      <c r="C272" s="318"/>
      <c r="D272" s="353">
        <v>0.6</v>
      </c>
      <c r="E272" s="353">
        <v>0.5</v>
      </c>
      <c r="F272" s="353">
        <v>0.8</v>
      </c>
      <c r="G272" s="353">
        <v>0.7</v>
      </c>
      <c r="H272" s="353">
        <v>0.7</v>
      </c>
      <c r="I272" s="353">
        <v>0.6</v>
      </c>
      <c r="J272" s="354">
        <v>4.2</v>
      </c>
      <c r="K272" s="322"/>
      <c r="L272" s="355"/>
      <c r="M272" s="355"/>
      <c r="N272" s="355"/>
      <c r="O272" s="355"/>
      <c r="P272" s="355"/>
      <c r="Q272" s="355"/>
      <c r="R272" s="355"/>
    </row>
    <row r="273" spans="1:18" ht="12" customHeight="1">
      <c r="A273" s="310"/>
      <c r="B273" s="71" t="s">
        <v>348</v>
      </c>
      <c r="C273" s="318"/>
      <c r="D273" s="353">
        <v>3.8</v>
      </c>
      <c r="E273" s="353">
        <v>3.1</v>
      </c>
      <c r="F273" s="353">
        <v>3.7</v>
      </c>
      <c r="G273" s="353">
        <v>4.5</v>
      </c>
      <c r="H273" s="353">
        <v>5.6</v>
      </c>
      <c r="I273" s="353">
        <v>4.3</v>
      </c>
      <c r="J273" s="354">
        <v>30.6</v>
      </c>
      <c r="K273" s="322"/>
      <c r="L273" s="355"/>
      <c r="M273" s="355"/>
      <c r="N273" s="355"/>
      <c r="O273" s="355"/>
      <c r="P273" s="355"/>
      <c r="Q273" s="355"/>
      <c r="R273" s="355"/>
    </row>
    <row r="274" spans="1:18" ht="12" customHeight="1">
      <c r="A274" s="22"/>
      <c r="B274" s="34" t="s">
        <v>325</v>
      </c>
      <c r="C274" s="337"/>
      <c r="D274" s="356">
        <v>334.6</v>
      </c>
      <c r="E274" s="356">
        <v>100.7</v>
      </c>
      <c r="F274" s="356">
        <v>15</v>
      </c>
      <c r="G274" s="356">
        <v>41.1</v>
      </c>
      <c r="H274" s="356">
        <v>223</v>
      </c>
      <c r="I274" s="356">
        <v>714.4</v>
      </c>
      <c r="J274" s="356"/>
      <c r="K274" s="322"/>
      <c r="L274" s="355"/>
      <c r="M274" s="355"/>
      <c r="N274" s="355"/>
      <c r="O274" s="355"/>
      <c r="P274" s="355"/>
      <c r="Q274" s="355"/>
      <c r="R274" s="355"/>
    </row>
    <row r="275" spans="1:18" ht="12" customHeight="1">
      <c r="A275" s="22"/>
      <c r="B275" s="22"/>
      <c r="C275" s="337"/>
      <c r="D275" s="357"/>
      <c r="E275" s="357"/>
      <c r="F275" s="357"/>
      <c r="G275" s="357"/>
      <c r="H275" s="357"/>
      <c r="I275" s="357"/>
      <c r="J275" s="356"/>
      <c r="K275" s="337"/>
      <c r="L275" s="321"/>
      <c r="M275" s="321"/>
      <c r="N275" s="321"/>
      <c r="O275" s="321"/>
      <c r="P275" s="321"/>
      <c r="Q275" s="321"/>
      <c r="R275" s="321"/>
    </row>
    <row r="276" spans="1:18" ht="12" customHeight="1">
      <c r="A276" s="22"/>
      <c r="B276" s="40" t="s">
        <v>289</v>
      </c>
      <c r="C276" s="281">
        <v>7</v>
      </c>
      <c r="D276" s="55"/>
      <c r="E276" s="55"/>
      <c r="F276" s="55"/>
      <c r="G276" s="55"/>
      <c r="H276" s="55"/>
      <c r="I276" s="55"/>
      <c r="J276" s="358"/>
      <c r="K276" s="337"/>
      <c r="L276" s="321"/>
      <c r="M276" s="321"/>
      <c r="N276" s="321"/>
      <c r="O276" s="321"/>
      <c r="P276" s="321"/>
      <c r="Q276" s="321"/>
      <c r="R276" s="321"/>
    </row>
    <row r="277" spans="1:18" ht="12" customHeight="1">
      <c r="A277" s="310"/>
      <c r="B277" s="71" t="s">
        <v>305</v>
      </c>
      <c r="C277" s="318"/>
      <c r="D277" s="353">
        <v>86.6</v>
      </c>
      <c r="E277" s="353">
        <v>91.2</v>
      </c>
      <c r="F277" s="353">
        <v>88.4</v>
      </c>
      <c r="G277" s="353">
        <v>86</v>
      </c>
      <c r="H277" s="353">
        <v>85.4</v>
      </c>
      <c r="I277" s="353">
        <v>86.9</v>
      </c>
      <c r="J277" s="354">
        <v>665.4</v>
      </c>
      <c r="K277" s="322"/>
      <c r="L277" s="355"/>
      <c r="M277" s="355"/>
      <c r="N277" s="355"/>
      <c r="O277" s="355"/>
      <c r="P277" s="355"/>
      <c r="Q277" s="355"/>
      <c r="R277" s="355"/>
    </row>
    <row r="278" spans="1:18" ht="12" customHeight="1">
      <c r="A278" s="310"/>
      <c r="B278" s="71" t="s">
        <v>306</v>
      </c>
      <c r="C278" s="318"/>
      <c r="D278" s="353">
        <v>0.7</v>
      </c>
      <c r="E278" s="353">
        <v>1</v>
      </c>
      <c r="F278" s="353">
        <v>0.6</v>
      </c>
      <c r="G278" s="353">
        <v>0.9</v>
      </c>
      <c r="H278" s="353">
        <v>0.8</v>
      </c>
      <c r="I278" s="353">
        <v>0.8</v>
      </c>
      <c r="J278" s="354">
        <v>6.1</v>
      </c>
      <c r="K278" s="322"/>
      <c r="L278" s="355"/>
      <c r="M278" s="355"/>
      <c r="N278" s="355"/>
      <c r="O278" s="355"/>
      <c r="P278" s="355"/>
      <c r="Q278" s="355"/>
      <c r="R278" s="355"/>
    </row>
    <row r="279" spans="1:18" ht="12" customHeight="1">
      <c r="A279" s="310"/>
      <c r="B279" s="71" t="s">
        <v>346</v>
      </c>
      <c r="C279" s="318"/>
      <c r="D279" s="353">
        <v>3.2</v>
      </c>
      <c r="E279" s="353">
        <v>1.9</v>
      </c>
      <c r="F279" s="353">
        <v>2.8</v>
      </c>
      <c r="G279" s="353">
        <v>2.6</v>
      </c>
      <c r="H279" s="353">
        <v>3</v>
      </c>
      <c r="I279" s="353">
        <v>2.9</v>
      </c>
      <c r="J279" s="354">
        <v>22.1</v>
      </c>
      <c r="K279" s="322"/>
      <c r="L279" s="355"/>
      <c r="M279" s="355"/>
      <c r="N279" s="355"/>
      <c r="O279" s="355"/>
      <c r="P279" s="355"/>
      <c r="Q279" s="355"/>
      <c r="R279" s="355"/>
    </row>
    <row r="280" spans="1:18" ht="12" customHeight="1">
      <c r="A280" s="310"/>
      <c r="B280" s="71" t="s">
        <v>308</v>
      </c>
      <c r="C280" s="318"/>
      <c r="D280" s="353">
        <v>0.4</v>
      </c>
      <c r="E280" s="353">
        <v>0.3</v>
      </c>
      <c r="F280" s="353">
        <v>0.2</v>
      </c>
      <c r="G280" s="353">
        <v>0.5</v>
      </c>
      <c r="H280" s="353">
        <v>0.3</v>
      </c>
      <c r="I280" s="353">
        <v>0.4</v>
      </c>
      <c r="J280" s="354">
        <v>2.7</v>
      </c>
      <c r="K280" s="322"/>
      <c r="L280" s="355"/>
      <c r="M280" s="355"/>
      <c r="N280" s="355"/>
      <c r="O280" s="355"/>
      <c r="P280" s="355"/>
      <c r="Q280" s="355"/>
      <c r="R280" s="355"/>
    </row>
    <row r="281" spans="1:18" ht="12" customHeight="1">
      <c r="A281" s="310"/>
      <c r="B281" s="71" t="s">
        <v>309</v>
      </c>
      <c r="C281" s="318"/>
      <c r="D281" s="353">
        <v>0.1</v>
      </c>
      <c r="E281" s="353">
        <v>0.1</v>
      </c>
      <c r="F281" s="353">
        <v>0.1</v>
      </c>
      <c r="G281" s="353">
        <v>0.1</v>
      </c>
      <c r="H281" s="353">
        <v>0.1</v>
      </c>
      <c r="I281" s="353">
        <v>0.1</v>
      </c>
      <c r="J281" s="354">
        <v>0.8</v>
      </c>
      <c r="K281" s="322"/>
      <c r="L281" s="355"/>
      <c r="M281" s="355"/>
      <c r="N281" s="355"/>
      <c r="O281" s="355"/>
      <c r="P281" s="355"/>
      <c r="Q281" s="355"/>
      <c r="R281" s="355"/>
    </row>
    <row r="282" spans="1:18" ht="12" customHeight="1">
      <c r="A282" s="310"/>
      <c r="B282" s="71" t="s">
        <v>310</v>
      </c>
      <c r="C282" s="318"/>
      <c r="D282" s="353">
        <v>0.2</v>
      </c>
      <c r="E282" s="353">
        <v>0.2</v>
      </c>
      <c r="F282" s="353">
        <v>0.2</v>
      </c>
      <c r="G282" s="353">
        <v>0.2</v>
      </c>
      <c r="H282" s="353">
        <v>0.1</v>
      </c>
      <c r="I282" s="353">
        <v>0.2</v>
      </c>
      <c r="J282" s="354">
        <v>1.2</v>
      </c>
      <c r="K282" s="322"/>
      <c r="L282" s="355"/>
      <c r="M282" s="355"/>
      <c r="N282" s="355"/>
      <c r="O282" s="355"/>
      <c r="P282" s="355"/>
      <c r="Q282" s="355"/>
      <c r="R282" s="355"/>
    </row>
    <row r="283" spans="1:18" ht="12" customHeight="1">
      <c r="A283" s="310"/>
      <c r="B283" s="71" t="s">
        <v>311</v>
      </c>
      <c r="C283" s="318"/>
      <c r="D283" s="353">
        <v>0.4</v>
      </c>
      <c r="E283" s="353">
        <v>0.3</v>
      </c>
      <c r="F283" s="353">
        <v>0.3</v>
      </c>
      <c r="G283" s="353">
        <v>0.3</v>
      </c>
      <c r="H283" s="353">
        <v>0.3</v>
      </c>
      <c r="I283" s="353">
        <v>0.3</v>
      </c>
      <c r="J283" s="354">
        <v>2.4</v>
      </c>
      <c r="K283" s="322"/>
      <c r="L283" s="355"/>
      <c r="M283" s="355"/>
      <c r="N283" s="355"/>
      <c r="O283" s="355"/>
      <c r="P283" s="355"/>
      <c r="Q283" s="355"/>
      <c r="R283" s="355"/>
    </row>
    <row r="284" spans="1:18" ht="12" customHeight="1">
      <c r="A284" s="310"/>
      <c r="B284" s="71" t="s">
        <v>312</v>
      </c>
      <c r="C284" s="318"/>
      <c r="D284" s="353">
        <v>2.1</v>
      </c>
      <c r="E284" s="353">
        <v>1.5</v>
      </c>
      <c r="F284" s="353">
        <v>2.2999999999999998</v>
      </c>
      <c r="G284" s="353">
        <v>2.4</v>
      </c>
      <c r="H284" s="353">
        <v>2.6</v>
      </c>
      <c r="I284" s="353">
        <v>2.2000000000000002</v>
      </c>
      <c r="J284" s="354">
        <v>16.5</v>
      </c>
      <c r="K284" s="322"/>
      <c r="L284" s="355"/>
      <c r="M284" s="355"/>
      <c r="N284" s="355"/>
      <c r="O284" s="355"/>
      <c r="P284" s="355"/>
      <c r="Q284" s="355"/>
      <c r="R284" s="355"/>
    </row>
    <row r="285" spans="1:18" ht="12" customHeight="1">
      <c r="A285" s="310"/>
      <c r="B285" s="71" t="s">
        <v>313</v>
      </c>
      <c r="C285" s="318"/>
      <c r="D285" s="353">
        <v>1.7</v>
      </c>
      <c r="E285" s="353">
        <v>0.7</v>
      </c>
      <c r="F285" s="353">
        <v>0.8</v>
      </c>
      <c r="G285" s="353">
        <v>1.7</v>
      </c>
      <c r="H285" s="353">
        <v>1.8</v>
      </c>
      <c r="I285" s="353">
        <v>1.5</v>
      </c>
      <c r="J285" s="354">
        <v>11.9</v>
      </c>
      <c r="K285" s="322"/>
      <c r="L285" s="355"/>
      <c r="M285" s="355"/>
      <c r="N285" s="355"/>
      <c r="O285" s="355"/>
      <c r="P285" s="355"/>
      <c r="Q285" s="355"/>
      <c r="R285" s="355"/>
    </row>
    <row r="286" spans="1:18" ht="12" customHeight="1">
      <c r="A286" s="310"/>
      <c r="B286" s="71" t="s">
        <v>314</v>
      </c>
      <c r="C286" s="318"/>
      <c r="D286" s="353">
        <v>0.8</v>
      </c>
      <c r="E286" s="353">
        <v>0.4</v>
      </c>
      <c r="F286" s="353">
        <v>0.4</v>
      </c>
      <c r="G286" s="353">
        <v>0.9</v>
      </c>
      <c r="H286" s="353">
        <v>0.8</v>
      </c>
      <c r="I286" s="353">
        <v>0.7</v>
      </c>
      <c r="J286" s="354">
        <v>5.5</v>
      </c>
      <c r="K286" s="322"/>
      <c r="L286" s="355"/>
      <c r="M286" s="355"/>
      <c r="N286" s="355"/>
      <c r="O286" s="355"/>
      <c r="P286" s="355"/>
      <c r="Q286" s="355"/>
      <c r="R286" s="355"/>
    </row>
    <row r="287" spans="1:18" ht="12" customHeight="1">
      <c r="A287" s="310"/>
      <c r="B287" s="71" t="s">
        <v>315</v>
      </c>
      <c r="C287" s="318"/>
      <c r="D287" s="353">
        <v>0.6</v>
      </c>
      <c r="E287" s="353">
        <v>0.3</v>
      </c>
      <c r="F287" s="353">
        <v>0.9</v>
      </c>
      <c r="G287" s="353">
        <v>0.5</v>
      </c>
      <c r="H287" s="353">
        <v>0.9</v>
      </c>
      <c r="I287" s="353">
        <v>0.7</v>
      </c>
      <c r="J287" s="354">
        <v>5.0999999999999996</v>
      </c>
      <c r="K287" s="322"/>
      <c r="L287" s="355"/>
      <c r="M287" s="355"/>
      <c r="N287" s="355"/>
      <c r="O287" s="355"/>
      <c r="P287" s="355"/>
      <c r="Q287" s="355"/>
      <c r="R287" s="355"/>
    </row>
    <row r="288" spans="1:18" ht="12" customHeight="1">
      <c r="A288" s="310"/>
      <c r="B288" s="71" t="s">
        <v>316</v>
      </c>
      <c r="C288" s="318"/>
      <c r="D288" s="353">
        <v>1.5</v>
      </c>
      <c r="E288" s="353">
        <v>1.3</v>
      </c>
      <c r="F288" s="353">
        <v>1</v>
      </c>
      <c r="G288" s="353">
        <v>2</v>
      </c>
      <c r="H288" s="353">
        <v>1.3</v>
      </c>
      <c r="I288" s="353">
        <v>1.4</v>
      </c>
      <c r="J288" s="354">
        <v>11</v>
      </c>
      <c r="K288" s="322"/>
      <c r="L288" s="355"/>
      <c r="M288" s="355"/>
      <c r="N288" s="355"/>
      <c r="O288" s="355"/>
      <c r="P288" s="355"/>
      <c r="Q288" s="355"/>
      <c r="R288" s="355"/>
    </row>
    <row r="289" spans="1:18" ht="12" customHeight="1">
      <c r="A289" s="310"/>
      <c r="B289" s="71" t="s">
        <v>317</v>
      </c>
      <c r="C289" s="318"/>
      <c r="D289" s="353">
        <v>0.7</v>
      </c>
      <c r="E289" s="353">
        <v>0.4</v>
      </c>
      <c r="F289" s="353">
        <v>0.7</v>
      </c>
      <c r="G289" s="353">
        <v>0.8</v>
      </c>
      <c r="H289" s="353">
        <v>1.3</v>
      </c>
      <c r="I289" s="353">
        <v>0.9</v>
      </c>
      <c r="J289" s="354">
        <v>6.5</v>
      </c>
      <c r="K289" s="322"/>
      <c r="L289" s="355"/>
      <c r="M289" s="355"/>
      <c r="N289" s="355"/>
      <c r="O289" s="355"/>
      <c r="P289" s="355"/>
      <c r="Q289" s="355"/>
      <c r="R289" s="355"/>
    </row>
    <row r="290" spans="1:18" ht="12" customHeight="1">
      <c r="A290" s="310"/>
      <c r="B290" s="71" t="s">
        <v>318</v>
      </c>
      <c r="C290" s="318"/>
      <c r="D290" s="353">
        <v>0.4</v>
      </c>
      <c r="E290" s="353">
        <v>0.2</v>
      </c>
      <c r="F290" s="353">
        <v>0.3</v>
      </c>
      <c r="G290" s="353">
        <v>0.5</v>
      </c>
      <c r="H290" s="353">
        <v>0.4</v>
      </c>
      <c r="I290" s="353">
        <v>0.3</v>
      </c>
      <c r="J290" s="354">
        <v>2.6</v>
      </c>
      <c r="K290" s="322"/>
      <c r="L290" s="355"/>
      <c r="M290" s="355"/>
      <c r="N290" s="355"/>
      <c r="O290" s="355"/>
      <c r="P290" s="355"/>
      <c r="Q290" s="355"/>
      <c r="R290" s="355"/>
    </row>
    <row r="291" spans="1:18" ht="12" customHeight="1">
      <c r="A291" s="310"/>
      <c r="B291" s="71" t="s">
        <v>319</v>
      </c>
      <c r="C291" s="318"/>
      <c r="D291" s="353">
        <v>0.1</v>
      </c>
      <c r="E291" s="353">
        <v>0.1</v>
      </c>
      <c r="F291" s="353">
        <v>0.3</v>
      </c>
      <c r="G291" s="353">
        <v>0.1</v>
      </c>
      <c r="H291" s="353">
        <v>0.2</v>
      </c>
      <c r="I291" s="353">
        <v>0.1</v>
      </c>
      <c r="J291" s="354">
        <v>1.1000000000000001</v>
      </c>
      <c r="K291" s="322"/>
      <c r="L291" s="355"/>
      <c r="M291" s="355"/>
      <c r="N291" s="355"/>
      <c r="O291" s="355"/>
      <c r="P291" s="355"/>
      <c r="Q291" s="355"/>
      <c r="R291" s="355"/>
    </row>
    <row r="292" spans="1:18" ht="12" customHeight="1">
      <c r="A292" s="310"/>
      <c r="B292" s="71" t="s">
        <v>347</v>
      </c>
      <c r="C292" s="318"/>
      <c r="D292" s="353">
        <v>0.6</v>
      </c>
      <c r="E292" s="353">
        <v>0.4</v>
      </c>
      <c r="F292" s="353">
        <v>0.7</v>
      </c>
      <c r="G292" s="353">
        <v>0.6</v>
      </c>
      <c r="H292" s="353">
        <v>0.8</v>
      </c>
      <c r="I292" s="353">
        <v>0.6</v>
      </c>
      <c r="J292" s="354">
        <v>4.9000000000000004</v>
      </c>
      <c r="K292" s="322"/>
      <c r="L292" s="355"/>
      <c r="M292" s="355"/>
      <c r="N292" s="355"/>
      <c r="O292" s="355"/>
      <c r="P292" s="355"/>
      <c r="Q292" s="355"/>
      <c r="R292" s="355"/>
    </row>
    <row r="293" spans="1:18" ht="12" customHeight="1">
      <c r="A293" s="310"/>
      <c r="B293" s="71" t="s">
        <v>321</v>
      </c>
      <c r="C293" s="318"/>
      <c r="D293" s="353">
        <v>95.5</v>
      </c>
      <c r="E293" s="353">
        <v>96.1</v>
      </c>
      <c r="F293" s="353">
        <v>94.8</v>
      </c>
      <c r="G293" s="353">
        <v>94.7</v>
      </c>
      <c r="H293" s="353">
        <v>93.9</v>
      </c>
      <c r="I293" s="353">
        <v>95</v>
      </c>
      <c r="J293" s="354">
        <v>765.6</v>
      </c>
      <c r="K293" s="322"/>
      <c r="L293" s="355"/>
      <c r="M293" s="355"/>
      <c r="N293" s="355"/>
      <c r="O293" s="355"/>
      <c r="P293" s="355"/>
      <c r="Q293" s="355"/>
      <c r="R293" s="355"/>
    </row>
    <row r="294" spans="1:18" ht="12" customHeight="1">
      <c r="A294" s="310"/>
      <c r="B294" s="71" t="s">
        <v>322</v>
      </c>
      <c r="C294" s="318"/>
      <c r="D294" s="353">
        <v>0.6</v>
      </c>
      <c r="E294" s="353">
        <v>0.5</v>
      </c>
      <c r="F294" s="353">
        <v>0.9</v>
      </c>
      <c r="G294" s="353">
        <v>0.7</v>
      </c>
      <c r="H294" s="353">
        <v>0.7</v>
      </c>
      <c r="I294" s="353">
        <v>0.6</v>
      </c>
      <c r="J294" s="354">
        <v>5</v>
      </c>
      <c r="K294" s="322"/>
      <c r="L294" s="355"/>
      <c r="M294" s="355"/>
      <c r="N294" s="355"/>
      <c r="O294" s="355"/>
      <c r="P294" s="355"/>
      <c r="Q294" s="355"/>
      <c r="R294" s="355"/>
    </row>
    <row r="295" spans="1:18" ht="12" customHeight="1">
      <c r="A295" s="310"/>
      <c r="B295" s="71" t="s">
        <v>348</v>
      </c>
      <c r="C295" s="318"/>
      <c r="D295" s="353">
        <v>4</v>
      </c>
      <c r="E295" s="353">
        <v>3.3</v>
      </c>
      <c r="F295" s="353">
        <v>4.3</v>
      </c>
      <c r="G295" s="353">
        <v>4.7</v>
      </c>
      <c r="H295" s="353">
        <v>5.4</v>
      </c>
      <c r="I295" s="353">
        <v>4.4000000000000004</v>
      </c>
      <c r="J295" s="354">
        <v>35.4</v>
      </c>
      <c r="K295" s="322"/>
      <c r="L295" s="355"/>
      <c r="M295" s="355"/>
      <c r="N295" s="355"/>
      <c r="O295" s="355"/>
      <c r="P295" s="355"/>
      <c r="Q295" s="355"/>
      <c r="R295" s="355"/>
    </row>
    <row r="296" spans="1:18" ht="12" customHeight="1">
      <c r="A296" s="22"/>
      <c r="B296" s="34" t="s">
        <v>325</v>
      </c>
      <c r="C296" s="337"/>
      <c r="D296" s="356">
        <v>361.7</v>
      </c>
      <c r="E296" s="356">
        <v>112.6</v>
      </c>
      <c r="F296" s="356">
        <v>29.9</v>
      </c>
      <c r="G296" s="356">
        <v>44.4</v>
      </c>
      <c r="H296" s="356">
        <v>257.5</v>
      </c>
      <c r="I296" s="356">
        <v>806.1</v>
      </c>
      <c r="J296" s="356"/>
      <c r="K296" s="322"/>
      <c r="L296" s="355"/>
      <c r="M296" s="355"/>
      <c r="N296" s="355"/>
      <c r="O296" s="355"/>
      <c r="P296" s="355"/>
      <c r="Q296" s="355"/>
      <c r="R296" s="355"/>
    </row>
    <row r="297" spans="1:18" ht="3.75" customHeight="1">
      <c r="A297" s="48"/>
      <c r="B297" s="49"/>
      <c r="C297" s="341"/>
      <c r="D297" s="284"/>
      <c r="E297" s="284"/>
      <c r="F297" s="284"/>
      <c r="G297" s="284"/>
      <c r="H297" s="284"/>
      <c r="I297" s="284"/>
      <c r="J297" s="359"/>
      <c r="K297" s="322"/>
      <c r="L297" s="360"/>
      <c r="M297" s="360"/>
      <c r="N297" s="360"/>
      <c r="O297" s="360"/>
      <c r="P297" s="360"/>
      <c r="Q297" s="360"/>
      <c r="R297" s="361"/>
    </row>
    <row r="298" spans="1:18" ht="12" customHeight="1">
      <c r="A298" s="22"/>
      <c r="B298" s="22"/>
      <c r="C298" s="338"/>
      <c r="D298" s="38"/>
      <c r="E298" s="38"/>
      <c r="F298" s="38"/>
      <c r="G298" s="38"/>
      <c r="H298" s="38"/>
      <c r="I298" s="38"/>
      <c r="J298" s="58" t="s">
        <v>49</v>
      </c>
      <c r="K298" s="322"/>
      <c r="L298" s="349"/>
      <c r="M298" s="349"/>
      <c r="N298" s="349"/>
      <c r="O298" s="349"/>
      <c r="P298" s="349"/>
      <c r="Q298" s="349"/>
      <c r="R298" s="362"/>
    </row>
    <row r="299" spans="1:18" ht="10.9" customHeight="1">
      <c r="A299" s="39" t="s">
        <v>50</v>
      </c>
      <c r="B299" s="22"/>
      <c r="C299" s="338"/>
      <c r="D299" s="38"/>
      <c r="E299" s="38"/>
      <c r="F299" s="38"/>
      <c r="G299" s="38"/>
      <c r="H299" s="38"/>
      <c r="I299" s="38"/>
      <c r="K299" s="322"/>
      <c r="L299" s="349"/>
      <c r="M299" s="349"/>
      <c r="N299" s="349"/>
      <c r="O299" s="349"/>
      <c r="P299" s="349"/>
      <c r="Q299" s="349"/>
      <c r="R299" s="362"/>
    </row>
    <row r="300" spans="1:18" ht="10.9" customHeight="1">
      <c r="A300" s="29" t="str">
        <f>"1."</f>
        <v>1.</v>
      </c>
      <c r="B300" s="363" t="s">
        <v>350</v>
      </c>
      <c r="C300" s="318"/>
      <c r="D300" s="353"/>
      <c r="E300" s="353"/>
      <c r="F300" s="353"/>
      <c r="G300" s="353"/>
      <c r="H300" s="353"/>
      <c r="J300" s="354" t="s">
        <v>351</v>
      </c>
      <c r="M300" s="355"/>
      <c r="N300" s="355"/>
      <c r="O300" s="355"/>
      <c r="P300" s="355"/>
      <c r="Q300" s="355"/>
      <c r="R300" s="355"/>
    </row>
    <row r="301" spans="1:18" ht="10.9" customHeight="1">
      <c r="A301" s="29"/>
      <c r="B301" s="363" t="s">
        <v>352</v>
      </c>
      <c r="C301" s="318"/>
      <c r="D301" s="353"/>
      <c r="E301" s="353"/>
      <c r="F301" s="353"/>
      <c r="G301" s="353"/>
      <c r="H301" s="353"/>
      <c r="I301" s="364" t="str">
        <f>"6."</f>
        <v>6.</v>
      </c>
      <c r="J301" s="29" t="s">
        <v>353</v>
      </c>
      <c r="M301" s="355"/>
      <c r="N301" s="355"/>
      <c r="O301" s="355"/>
      <c r="P301" s="355"/>
      <c r="Q301" s="355"/>
      <c r="R301" s="355"/>
    </row>
    <row r="302" spans="1:18" ht="10.9" customHeight="1">
      <c r="A302" s="29" t="str">
        <f>"2."</f>
        <v>2.</v>
      </c>
      <c r="B302" s="363" t="s">
        <v>354</v>
      </c>
      <c r="C302" s="318"/>
      <c r="D302" s="353"/>
      <c r="E302" s="353"/>
      <c r="F302" s="353"/>
      <c r="G302" s="353"/>
      <c r="H302" s="353"/>
      <c r="I302" s="353"/>
      <c r="J302" s="22" t="s">
        <v>355</v>
      </c>
      <c r="K302" s="322"/>
      <c r="L302" s="355"/>
      <c r="M302" s="355"/>
      <c r="N302" s="355"/>
      <c r="O302" s="355"/>
      <c r="P302" s="355"/>
      <c r="Q302" s="355"/>
      <c r="R302" s="355"/>
    </row>
    <row r="303" spans="1:18" ht="10.9" customHeight="1">
      <c r="A303" s="29"/>
      <c r="B303" s="363" t="s">
        <v>356</v>
      </c>
      <c r="C303" s="318"/>
      <c r="D303" s="353"/>
      <c r="E303" s="353"/>
      <c r="F303" s="353"/>
      <c r="G303" s="353"/>
      <c r="H303" s="353"/>
      <c r="I303" s="364" t="str">
        <f>"7."</f>
        <v>7.</v>
      </c>
      <c r="J303" s="29" t="s">
        <v>357</v>
      </c>
      <c r="K303" s="322"/>
      <c r="L303" s="355"/>
      <c r="M303" s="355"/>
      <c r="N303" s="355"/>
      <c r="O303" s="355"/>
      <c r="P303" s="355"/>
      <c r="Q303" s="355"/>
      <c r="R303" s="355"/>
    </row>
    <row r="304" spans="1:18" ht="10.9" customHeight="1">
      <c r="A304" s="29" t="str">
        <f>"3."</f>
        <v>3.</v>
      </c>
      <c r="B304" s="363" t="s">
        <v>358</v>
      </c>
      <c r="C304" s="318"/>
      <c r="D304" s="353"/>
      <c r="E304" s="353"/>
      <c r="F304" s="353"/>
      <c r="G304" s="353"/>
      <c r="H304" s="353"/>
      <c r="I304" s="353"/>
      <c r="J304" s="29" t="s">
        <v>279</v>
      </c>
      <c r="K304" s="322"/>
      <c r="L304" s="355"/>
      <c r="M304" s="355"/>
      <c r="N304" s="355"/>
      <c r="O304" s="355"/>
      <c r="P304" s="355"/>
      <c r="Q304" s="355"/>
      <c r="R304" s="355"/>
    </row>
    <row r="305" spans="1:18" ht="10.9" customHeight="1">
      <c r="A305" s="29" t="str">
        <f>"4."</f>
        <v>4.</v>
      </c>
      <c r="B305" s="363" t="s">
        <v>214</v>
      </c>
      <c r="C305" s="318"/>
      <c r="D305" s="353"/>
      <c r="E305" s="353"/>
      <c r="F305" s="353"/>
      <c r="G305" s="353"/>
      <c r="H305" s="353"/>
      <c r="I305" s="353"/>
      <c r="K305" s="322"/>
      <c r="L305" s="355"/>
      <c r="M305" s="355"/>
      <c r="N305" s="355"/>
      <c r="O305" s="355"/>
      <c r="P305" s="355"/>
      <c r="Q305" s="355"/>
      <c r="R305" s="355"/>
    </row>
    <row r="306" spans="1:18" ht="10.9" customHeight="1">
      <c r="A306" s="29"/>
      <c r="B306" s="363" t="s">
        <v>359</v>
      </c>
      <c r="C306" s="318"/>
      <c r="D306" s="353"/>
      <c r="E306" s="353"/>
      <c r="F306" s="353"/>
      <c r="G306" s="353"/>
      <c r="H306" s="353"/>
      <c r="I306" s="353"/>
      <c r="J306" s="29" t="s">
        <v>295</v>
      </c>
      <c r="K306" s="322"/>
      <c r="L306" s="355"/>
      <c r="M306" s="355"/>
      <c r="N306" s="355"/>
      <c r="O306" s="355"/>
      <c r="P306" s="355"/>
      <c r="Q306" s="355"/>
      <c r="R306" s="355"/>
    </row>
    <row r="307" spans="1:18" ht="10.9" customHeight="1">
      <c r="A307" s="29"/>
      <c r="B307" s="363" t="s">
        <v>360</v>
      </c>
      <c r="C307" s="318"/>
      <c r="D307" s="353"/>
      <c r="E307" s="353"/>
      <c r="F307" s="353"/>
      <c r="G307" s="353"/>
      <c r="H307" s="353"/>
      <c r="I307" s="353"/>
      <c r="J307" s="29" t="s">
        <v>72</v>
      </c>
      <c r="K307" s="322"/>
      <c r="L307" s="355"/>
      <c r="M307" s="355"/>
      <c r="N307" s="355"/>
      <c r="O307" s="355"/>
      <c r="P307" s="355"/>
      <c r="Q307" s="355"/>
      <c r="R307" s="355"/>
    </row>
    <row r="308" spans="1:18" ht="10.9" customHeight="1">
      <c r="A308" s="29" t="str">
        <f>"5."</f>
        <v>5.</v>
      </c>
      <c r="B308" s="363" t="s">
        <v>361</v>
      </c>
      <c r="C308" s="318"/>
      <c r="D308" s="353"/>
      <c r="E308" s="353"/>
      <c r="F308" s="353"/>
      <c r="G308" s="353"/>
      <c r="H308" s="353"/>
      <c r="I308" s="353"/>
      <c r="J308" s="29" t="s">
        <v>76</v>
      </c>
      <c r="K308" s="322"/>
      <c r="L308" s="355"/>
      <c r="M308" s="355"/>
      <c r="N308" s="355"/>
      <c r="O308" s="355"/>
      <c r="P308" s="355"/>
      <c r="Q308" s="355"/>
      <c r="R308" s="355"/>
    </row>
    <row r="309" spans="1:18" ht="10.9" customHeight="1">
      <c r="A309" s="29"/>
      <c r="B309" s="363" t="s">
        <v>362</v>
      </c>
      <c r="C309" s="318"/>
      <c r="D309" s="353"/>
      <c r="E309" s="353"/>
      <c r="F309" s="353"/>
      <c r="G309" s="353"/>
      <c r="H309" s="353"/>
      <c r="I309" s="353"/>
      <c r="J309" s="354" t="s">
        <v>74</v>
      </c>
      <c r="K309" s="322"/>
      <c r="L309" s="355"/>
      <c r="M309" s="355"/>
      <c r="N309" s="355"/>
      <c r="O309" s="355"/>
      <c r="P309" s="355"/>
      <c r="Q309" s="355"/>
      <c r="R309" s="355"/>
    </row>
    <row r="310" spans="1:18" ht="10.9" customHeight="1">
      <c r="A310" s="29"/>
      <c r="B310" s="363" t="s">
        <v>363</v>
      </c>
      <c r="C310" s="318"/>
      <c r="D310" s="353"/>
      <c r="E310" s="353"/>
      <c r="F310" s="353"/>
      <c r="G310" s="353"/>
      <c r="H310" s="353"/>
      <c r="I310" s="353"/>
      <c r="K310" s="322"/>
      <c r="L310" s="355"/>
      <c r="M310" s="355"/>
      <c r="N310" s="355"/>
      <c r="O310" s="355"/>
      <c r="P310" s="355"/>
      <c r="Q310" s="355"/>
      <c r="R310" s="355"/>
    </row>
    <row r="311" spans="1:18" ht="10.9" customHeight="1">
      <c r="B311" s="354" t="s">
        <v>364</v>
      </c>
      <c r="C311" s="318"/>
      <c r="D311" s="353"/>
      <c r="E311" s="353"/>
      <c r="F311" s="353"/>
      <c r="G311" s="353"/>
      <c r="H311" s="353"/>
      <c r="I311" s="353"/>
      <c r="J311" s="29" t="s">
        <v>217</v>
      </c>
      <c r="K311" s="322"/>
      <c r="L311" s="355"/>
      <c r="M311" s="355"/>
      <c r="N311" s="355"/>
      <c r="O311" s="355"/>
      <c r="P311" s="355"/>
      <c r="Q311" s="355"/>
      <c r="R311" s="355"/>
    </row>
    <row r="312" spans="1:18" ht="10.9" customHeight="1">
      <c r="B312" s="354" t="s">
        <v>365</v>
      </c>
      <c r="C312" s="318"/>
      <c r="D312" s="353"/>
      <c r="E312" s="353"/>
      <c r="F312" s="353"/>
      <c r="G312" s="353"/>
      <c r="H312" s="353"/>
      <c r="K312" s="322"/>
      <c r="L312" s="355"/>
      <c r="M312" s="355"/>
      <c r="N312" s="355"/>
      <c r="O312" s="355"/>
      <c r="P312" s="355"/>
      <c r="Q312" s="355"/>
      <c r="R312" s="355"/>
    </row>
    <row r="313" spans="1:18" ht="10.9" customHeight="1">
      <c r="C313" s="318"/>
      <c r="D313" s="353"/>
      <c r="E313" s="353"/>
      <c r="F313" s="353"/>
      <c r="G313" s="353"/>
      <c r="H313" s="353"/>
      <c r="K313" s="322"/>
      <c r="L313" s="355"/>
      <c r="M313" s="355"/>
      <c r="N313" s="355"/>
      <c r="O313" s="355"/>
      <c r="P313" s="355"/>
      <c r="Q313" s="355"/>
      <c r="R313" s="355"/>
    </row>
    <row r="314" spans="1:18" ht="12" customHeight="1">
      <c r="B314" s="71"/>
      <c r="C314" s="318"/>
      <c r="D314" s="353"/>
      <c r="E314" s="353"/>
      <c r="F314" s="353"/>
      <c r="G314" s="353"/>
      <c r="H314" s="353"/>
      <c r="I314" s="353"/>
      <c r="J314" s="354"/>
      <c r="K314" s="322"/>
      <c r="L314" s="355"/>
      <c r="M314" s="355"/>
      <c r="N314" s="355"/>
      <c r="O314" s="355"/>
      <c r="P314" s="355"/>
      <c r="Q314" s="355"/>
      <c r="R314" s="355"/>
    </row>
    <row r="315" spans="1:18" ht="12" customHeight="1">
      <c r="B315" s="71"/>
      <c r="C315" s="318"/>
      <c r="D315" s="353"/>
      <c r="E315" s="353"/>
      <c r="F315" s="353"/>
      <c r="G315" s="353"/>
      <c r="H315" s="353"/>
      <c r="I315" s="353"/>
      <c r="J315" s="354"/>
      <c r="K315" s="322"/>
      <c r="L315" s="355"/>
      <c r="M315" s="355"/>
      <c r="N315" s="355"/>
      <c r="O315" s="355"/>
      <c r="P315" s="355"/>
      <c r="Q315" s="355"/>
      <c r="R315" s="355"/>
    </row>
    <row r="316" spans="1:18" ht="12" customHeight="1">
      <c r="B316" s="71"/>
      <c r="C316" s="318"/>
      <c r="D316" s="353"/>
      <c r="E316" s="353"/>
      <c r="F316" s="353"/>
      <c r="G316" s="353"/>
      <c r="H316" s="353"/>
      <c r="I316" s="353"/>
      <c r="J316" s="354"/>
      <c r="K316" s="322"/>
      <c r="L316" s="355"/>
      <c r="M316" s="355"/>
      <c r="N316" s="355"/>
      <c r="O316" s="355"/>
      <c r="P316" s="355"/>
      <c r="Q316" s="355"/>
      <c r="R316" s="355"/>
    </row>
    <row r="317" spans="1:18" ht="12" customHeight="1">
      <c r="B317" s="71"/>
      <c r="C317" s="318"/>
      <c r="D317" s="353"/>
      <c r="E317" s="353"/>
      <c r="F317" s="353"/>
      <c r="G317" s="353"/>
      <c r="H317" s="353"/>
      <c r="I317" s="353"/>
      <c r="J317" s="354"/>
      <c r="K317" s="322"/>
      <c r="L317" s="355"/>
      <c r="M317" s="355"/>
      <c r="N317" s="355"/>
      <c r="O317" s="355"/>
      <c r="P317" s="355"/>
      <c r="Q317" s="355"/>
      <c r="R317" s="355"/>
    </row>
  </sheetData>
  <mergeCells count="72">
    <mergeCell ref="Q229:Q230"/>
    <mergeCell ref="R229:R230"/>
    <mergeCell ref="J229:J230"/>
    <mergeCell ref="L229:L230"/>
    <mergeCell ref="M229:M230"/>
    <mergeCell ref="N229:N230"/>
    <mergeCell ref="O229:O230"/>
    <mergeCell ref="P229:P230"/>
    <mergeCell ref="D229:D230"/>
    <mergeCell ref="E229:E230"/>
    <mergeCell ref="F229:F230"/>
    <mergeCell ref="G229:G230"/>
    <mergeCell ref="H229:H230"/>
    <mergeCell ref="I229:I230"/>
    <mergeCell ref="Q155:Q156"/>
    <mergeCell ref="R155:R156"/>
    <mergeCell ref="A225:R225"/>
    <mergeCell ref="T225:AF225"/>
    <mergeCell ref="D228:J228"/>
    <mergeCell ref="L228:R228"/>
    <mergeCell ref="J155:J156"/>
    <mergeCell ref="L155:L156"/>
    <mergeCell ref="M155:M156"/>
    <mergeCell ref="N155:N156"/>
    <mergeCell ref="O155:O156"/>
    <mergeCell ref="P155:P156"/>
    <mergeCell ref="D155:D156"/>
    <mergeCell ref="E155:E156"/>
    <mergeCell ref="F155:F156"/>
    <mergeCell ref="G155:G156"/>
    <mergeCell ref="H155:H156"/>
    <mergeCell ref="I155:I156"/>
    <mergeCell ref="Q80:Q81"/>
    <mergeCell ref="R80:R81"/>
    <mergeCell ref="A151:R151"/>
    <mergeCell ref="T151:AF151"/>
    <mergeCell ref="D154:J154"/>
    <mergeCell ref="L154:R154"/>
    <mergeCell ref="J80:J81"/>
    <mergeCell ref="L80:L81"/>
    <mergeCell ref="M80:M81"/>
    <mergeCell ref="N80:N81"/>
    <mergeCell ref="O80:O81"/>
    <mergeCell ref="P80:P81"/>
    <mergeCell ref="D80:D81"/>
    <mergeCell ref="E80:E81"/>
    <mergeCell ref="F80:F81"/>
    <mergeCell ref="G80:G81"/>
    <mergeCell ref="H80:H81"/>
    <mergeCell ref="I80:I81"/>
    <mergeCell ref="A76:R76"/>
    <mergeCell ref="T76:AF76"/>
    <mergeCell ref="D79:J79"/>
    <mergeCell ref="L79:R79"/>
    <mergeCell ref="J5:J6"/>
    <mergeCell ref="L5:L6"/>
    <mergeCell ref="M5:M6"/>
    <mergeCell ref="N5:N6"/>
    <mergeCell ref="O5:O6"/>
    <mergeCell ref="P5:P6"/>
    <mergeCell ref="A1:R1"/>
    <mergeCell ref="T1:AF1"/>
    <mergeCell ref="D4:J4"/>
    <mergeCell ref="L4:R4"/>
    <mergeCell ref="D5:D6"/>
    <mergeCell ref="E5:E6"/>
    <mergeCell ref="F5:F6"/>
    <mergeCell ref="G5:G6"/>
    <mergeCell ref="H5:H6"/>
    <mergeCell ref="I5:I6"/>
    <mergeCell ref="Q5:Q6"/>
    <mergeCell ref="R5:R6"/>
  </mergeCells>
  <printOptions horizontalCentered="1"/>
  <pageMargins left="0.23622047244094491" right="0.23622047244094491" top="0.19685039370078741" bottom="0.19685039370078741" header="0.31496062992125984" footer="0.19685039370078741"/>
  <pageSetup paperSize="9" scale="79" fitToHeight="0" orientation="portrait" r:id="rId1"/>
  <headerFooter alignWithMargins="0"/>
  <rowBreaks count="3" manualBreakCount="3">
    <brk id="74" max="17" man="1"/>
    <brk id="149" max="16383" man="1"/>
    <brk id="22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1"/>
  <sheetViews>
    <sheetView showGridLines="0" zoomScaleNormal="100" workbookViewId="0">
      <selection sqref="A1:J1"/>
    </sheetView>
  </sheetViews>
  <sheetFormatPr defaultColWidth="10.28515625" defaultRowHeight="11.25"/>
  <cols>
    <col min="1" max="1" width="2.5703125" style="371" customWidth="1"/>
    <col min="2" max="2" width="33.7109375" style="371" customWidth="1"/>
    <col min="3" max="3" width="4.7109375" style="381" customWidth="1"/>
    <col min="4" max="4" width="10.7109375" style="371" customWidth="1"/>
    <col min="5" max="5" width="10.5703125" style="371" customWidth="1"/>
    <col min="6" max="6" width="11.140625" style="371" customWidth="1"/>
    <col min="7" max="7" width="10.28515625" style="371" customWidth="1"/>
    <col min="8" max="8" width="7.7109375" style="371" customWidth="1"/>
    <col min="9" max="9" width="10" style="371" customWidth="1"/>
    <col min="10" max="10" width="7.7109375" style="374" customWidth="1"/>
    <col min="11" max="172" width="8" style="371" customWidth="1"/>
    <col min="173" max="16384" width="10.28515625" style="371"/>
  </cols>
  <sheetData>
    <row r="1" spans="1:10" s="365" customFormat="1" ht="33.6" customHeight="1" thickBot="1">
      <c r="A1" s="1211" t="s">
        <v>399</v>
      </c>
      <c r="B1" s="1211"/>
      <c r="C1" s="1211"/>
      <c r="D1" s="1211"/>
      <c r="E1" s="1211"/>
      <c r="F1" s="1211"/>
      <c r="G1" s="1211"/>
      <c r="H1" s="1211"/>
      <c r="I1" s="1211"/>
      <c r="J1" s="1211"/>
    </row>
    <row r="2" spans="1:10" s="10" customFormat="1" ht="16.149999999999999" customHeight="1">
      <c r="A2" s="3" t="str">
        <f>"November 2014"</f>
        <v>November 2014</v>
      </c>
      <c r="B2" s="3"/>
      <c r="C2" s="4"/>
      <c r="D2" s="4"/>
      <c r="E2" s="3"/>
      <c r="F2" s="3"/>
      <c r="G2" s="3"/>
      <c r="H2" s="3"/>
      <c r="I2" s="3"/>
      <c r="J2" s="11" t="s">
        <v>299</v>
      </c>
    </row>
    <row r="3" spans="1:10" s="10" customFormat="1" ht="16.149999999999999" customHeight="1">
      <c r="A3" s="3" t="s">
        <v>1</v>
      </c>
      <c r="B3" s="3"/>
      <c r="C3" s="4"/>
      <c r="D3" s="18"/>
      <c r="E3" s="13"/>
      <c r="F3" s="13"/>
      <c r="G3" s="13"/>
      <c r="H3" s="13"/>
      <c r="I3" s="13"/>
      <c r="J3" s="13"/>
    </row>
    <row r="4" spans="1:10" ht="11.25" customHeight="1">
      <c r="A4" s="366"/>
      <c r="B4" s="366"/>
      <c r="C4" s="367"/>
      <c r="D4" s="1212" t="s">
        <v>26</v>
      </c>
      <c r="E4" s="368"/>
      <c r="F4" s="1212" t="s">
        <v>44</v>
      </c>
      <c r="G4" s="369"/>
      <c r="H4" s="1212" t="s">
        <v>46</v>
      </c>
      <c r="I4" s="370"/>
      <c r="J4" s="1212" t="s">
        <v>48</v>
      </c>
    </row>
    <row r="5" spans="1:10" ht="33" customHeight="1">
      <c r="A5" s="366"/>
      <c r="B5" s="366"/>
      <c r="C5" s="367" t="s">
        <v>15</v>
      </c>
      <c r="D5" s="1213"/>
      <c r="E5" s="372" t="s">
        <v>42</v>
      </c>
      <c r="F5" s="1213"/>
      <c r="G5" s="372" t="s">
        <v>45</v>
      </c>
      <c r="H5" s="1213"/>
      <c r="I5" s="372" t="s">
        <v>47</v>
      </c>
      <c r="J5" s="1213"/>
    </row>
    <row r="6" spans="1:10" ht="3.75" customHeight="1">
      <c r="A6" s="366"/>
      <c r="B6" s="366"/>
      <c r="C6" s="367"/>
      <c r="D6" s="373"/>
      <c r="E6" s="373"/>
      <c r="F6" s="373"/>
      <c r="G6" s="373"/>
      <c r="H6" s="373"/>
      <c r="I6" s="373"/>
    </row>
    <row r="7" spans="1:10" ht="12.75" customHeight="1">
      <c r="A7" s="1210" t="s">
        <v>366</v>
      </c>
      <c r="B7" s="1210"/>
      <c r="C7" s="367">
        <v>1</v>
      </c>
      <c r="J7" s="371"/>
    </row>
    <row r="8" spans="1:10" ht="12.75" customHeight="1">
      <c r="A8" s="375"/>
      <c r="B8" s="373" t="s">
        <v>367</v>
      </c>
      <c r="C8" s="367">
        <v>2</v>
      </c>
      <c r="D8" s="376">
        <v>1.7</v>
      </c>
      <c r="E8" s="376">
        <v>3</v>
      </c>
      <c r="F8" s="376">
        <v>2.4</v>
      </c>
      <c r="G8" s="376">
        <v>2.8</v>
      </c>
      <c r="H8" s="376">
        <v>7.4</v>
      </c>
      <c r="I8" s="376">
        <v>5.8</v>
      </c>
      <c r="J8" s="376">
        <v>2.6</v>
      </c>
    </row>
    <row r="9" spans="1:10" ht="12.75" customHeight="1">
      <c r="A9" s="366"/>
      <c r="B9" s="366"/>
      <c r="C9" s="367"/>
      <c r="D9" s="377"/>
      <c r="E9" s="377"/>
      <c r="F9" s="377"/>
      <c r="G9" s="377"/>
      <c r="H9" s="377"/>
      <c r="I9" s="377"/>
      <c r="J9" s="378"/>
    </row>
    <row r="10" spans="1:10" ht="12.75" customHeight="1">
      <c r="A10" s="1210" t="s">
        <v>368</v>
      </c>
      <c r="B10" s="1210"/>
      <c r="C10" s="379"/>
      <c r="D10" s="378"/>
      <c r="E10" s="378"/>
      <c r="F10" s="378"/>
      <c r="G10" s="378"/>
      <c r="H10" s="378"/>
      <c r="I10" s="378"/>
      <c r="J10" s="378"/>
    </row>
    <row r="11" spans="1:10" ht="11.25" customHeight="1">
      <c r="A11" s="380"/>
      <c r="B11" s="370"/>
      <c r="D11" s="378"/>
      <c r="E11" s="378"/>
      <c r="F11" s="378"/>
      <c r="G11" s="378"/>
      <c r="H11" s="378"/>
      <c r="I11" s="378"/>
      <c r="J11" s="378"/>
    </row>
    <row r="12" spans="1:10" ht="12.75" customHeight="1">
      <c r="B12" s="33" t="s">
        <v>369</v>
      </c>
      <c r="C12" s="345"/>
      <c r="D12" s="378"/>
      <c r="E12" s="378"/>
      <c r="F12" s="378"/>
      <c r="G12" s="378"/>
      <c r="H12" s="378"/>
      <c r="I12" s="378"/>
      <c r="J12" s="378"/>
    </row>
    <row r="13" spans="1:10" s="370" customFormat="1" ht="11.25" customHeight="1">
      <c r="A13" s="22"/>
      <c r="B13" s="373" t="s">
        <v>370</v>
      </c>
      <c r="C13" s="367">
        <v>2</v>
      </c>
      <c r="D13" s="376">
        <v>50.4</v>
      </c>
      <c r="E13" s="376">
        <v>52.7</v>
      </c>
      <c r="F13" s="376">
        <v>32.299999999999997</v>
      </c>
      <c r="G13" s="376">
        <v>34</v>
      </c>
      <c r="H13" s="376">
        <v>33.799999999999997</v>
      </c>
      <c r="I13" s="376">
        <v>23.1</v>
      </c>
      <c r="J13" s="376">
        <v>40.9</v>
      </c>
    </row>
    <row r="14" spans="1:10" ht="11.25" customHeight="1">
      <c r="A14" s="369"/>
      <c r="B14" s="373"/>
      <c r="C14" s="345"/>
      <c r="D14" s="376"/>
      <c r="E14" s="376"/>
      <c r="F14" s="376"/>
      <c r="G14" s="376"/>
      <c r="H14" s="376"/>
      <c r="I14" s="378"/>
      <c r="J14" s="378"/>
    </row>
    <row r="15" spans="1:10" ht="11.25" customHeight="1">
      <c r="B15" s="375" t="s">
        <v>371</v>
      </c>
      <c r="C15" s="338"/>
      <c r="D15" s="376"/>
      <c r="E15" s="376"/>
      <c r="F15" s="376"/>
      <c r="G15" s="376"/>
      <c r="H15" s="376"/>
      <c r="I15" s="378"/>
      <c r="J15" s="378"/>
    </row>
    <row r="16" spans="1:10" ht="11.25" customHeight="1">
      <c r="B16" s="370" t="s">
        <v>372</v>
      </c>
      <c r="C16" s="367">
        <v>2</v>
      </c>
      <c r="D16" s="376">
        <v>31.5</v>
      </c>
      <c r="E16" s="376">
        <v>27.9</v>
      </c>
      <c r="F16" s="376">
        <v>42.7</v>
      </c>
      <c r="G16" s="376">
        <v>38.5</v>
      </c>
      <c r="H16" s="376">
        <v>39</v>
      </c>
      <c r="I16" s="376">
        <v>57.9</v>
      </c>
      <c r="J16" s="376">
        <v>36.200000000000003</v>
      </c>
    </row>
    <row r="17" spans="1:10" ht="11.25" customHeight="1">
      <c r="A17" s="380"/>
      <c r="B17" s="373"/>
      <c r="C17" s="345"/>
      <c r="D17" s="376"/>
      <c r="E17" s="376"/>
      <c r="F17" s="376"/>
      <c r="G17" s="376"/>
      <c r="H17" s="376"/>
      <c r="I17" s="378"/>
      <c r="J17" s="378"/>
    </row>
    <row r="18" spans="1:10" ht="12.75" customHeight="1">
      <c r="B18" s="375" t="s">
        <v>373</v>
      </c>
      <c r="C18" s="4"/>
      <c r="D18" s="376"/>
      <c r="E18" s="376"/>
      <c r="F18" s="376"/>
      <c r="G18" s="376"/>
      <c r="H18" s="376"/>
      <c r="I18" s="378"/>
      <c r="J18" s="378"/>
    </row>
    <row r="19" spans="1:10" ht="11.25" customHeight="1">
      <c r="B19" s="370" t="s">
        <v>374</v>
      </c>
      <c r="C19" s="381">
        <v>2</v>
      </c>
      <c r="D19" s="376">
        <v>0.3</v>
      </c>
      <c r="E19" s="376">
        <v>0.3</v>
      </c>
      <c r="F19" s="376">
        <v>0.8</v>
      </c>
      <c r="G19" s="376">
        <v>0.9</v>
      </c>
      <c r="H19" s="376">
        <v>0.4</v>
      </c>
      <c r="I19" s="376">
        <v>0.5</v>
      </c>
      <c r="J19" s="376">
        <v>0.6</v>
      </c>
    </row>
    <row r="20" spans="1:10" ht="11.25" customHeight="1">
      <c r="A20" s="380"/>
      <c r="B20" s="370"/>
      <c r="C20" s="345"/>
      <c r="D20" s="376"/>
      <c r="E20" s="376"/>
      <c r="F20" s="376"/>
      <c r="G20" s="376"/>
      <c r="H20" s="376"/>
      <c r="I20" s="378"/>
      <c r="J20" s="378"/>
    </row>
    <row r="21" spans="1:10" ht="12.75" customHeight="1">
      <c r="B21" s="375" t="s">
        <v>375</v>
      </c>
      <c r="C21" s="4">
        <v>3</v>
      </c>
      <c r="D21" s="376">
        <v>0.8</v>
      </c>
      <c r="E21" s="376">
        <v>1</v>
      </c>
      <c r="F21" s="376">
        <v>1.2</v>
      </c>
      <c r="G21" s="376">
        <v>1.9</v>
      </c>
      <c r="H21" s="376">
        <v>1.5</v>
      </c>
      <c r="I21" s="376">
        <v>0.9</v>
      </c>
      <c r="J21" s="376">
        <v>1.3</v>
      </c>
    </row>
    <row r="22" spans="1:10" ht="11.25" customHeight="1">
      <c r="A22" s="380"/>
      <c r="B22" s="373"/>
      <c r="C22" s="345"/>
      <c r="D22" s="376"/>
      <c r="E22" s="376"/>
      <c r="F22" s="376"/>
      <c r="G22" s="376"/>
      <c r="H22" s="376"/>
      <c r="I22" s="378"/>
      <c r="J22" s="378"/>
    </row>
    <row r="23" spans="1:10" ht="11.25" customHeight="1">
      <c r="B23" s="375" t="s">
        <v>376</v>
      </c>
      <c r="C23" s="367">
        <v>4</v>
      </c>
      <c r="D23" s="376">
        <v>15.3</v>
      </c>
      <c r="E23" s="376">
        <v>15.1</v>
      </c>
      <c r="F23" s="376">
        <v>20.6</v>
      </c>
      <c r="G23" s="376">
        <v>21.8</v>
      </c>
      <c r="H23" s="376">
        <v>17.899999999999999</v>
      </c>
      <c r="I23" s="376">
        <v>11.8</v>
      </c>
      <c r="J23" s="376">
        <v>18.5</v>
      </c>
    </row>
    <row r="24" spans="1:10" ht="11.25" customHeight="1">
      <c r="A24" s="380"/>
      <c r="B24" s="373"/>
      <c r="C24" s="382"/>
      <c r="D24" s="376"/>
      <c r="E24" s="376"/>
      <c r="F24" s="376"/>
      <c r="G24" s="376"/>
      <c r="H24" s="376"/>
      <c r="I24" s="378"/>
      <c r="J24" s="378"/>
    </row>
    <row r="25" spans="1:10" s="380" customFormat="1" ht="11.25" customHeight="1">
      <c r="B25" s="369" t="s">
        <v>165</v>
      </c>
      <c r="C25" s="383"/>
      <c r="D25" s="376">
        <v>100</v>
      </c>
      <c r="E25" s="376">
        <v>100</v>
      </c>
      <c r="F25" s="376">
        <v>100</v>
      </c>
      <c r="G25" s="376">
        <v>100</v>
      </c>
      <c r="H25" s="376">
        <v>100</v>
      </c>
      <c r="I25" s="376">
        <v>100</v>
      </c>
      <c r="J25" s="376">
        <v>100</v>
      </c>
    </row>
    <row r="26" spans="1:10" ht="11.25" customHeight="1">
      <c r="A26" s="380"/>
      <c r="B26" s="366"/>
      <c r="C26" s="382"/>
      <c r="D26" s="376"/>
      <c r="E26" s="376"/>
      <c r="F26" s="376"/>
      <c r="G26" s="376"/>
      <c r="H26" s="376"/>
      <c r="I26" s="378"/>
      <c r="J26" s="378"/>
    </row>
    <row r="27" spans="1:10" ht="11.25" customHeight="1">
      <c r="B27" s="375" t="s">
        <v>377</v>
      </c>
      <c r="C27" s="338"/>
      <c r="D27" s="376"/>
      <c r="E27" s="376"/>
      <c r="F27" s="376"/>
      <c r="G27" s="376"/>
      <c r="H27" s="376"/>
      <c r="I27" s="378"/>
      <c r="J27" s="378"/>
    </row>
    <row r="28" spans="1:10" ht="11.25" customHeight="1">
      <c r="A28" s="384"/>
      <c r="B28" s="28"/>
      <c r="C28" s="338"/>
      <c r="D28" s="376"/>
      <c r="E28" s="376"/>
      <c r="F28" s="376"/>
      <c r="G28" s="376"/>
      <c r="H28" s="376"/>
      <c r="I28" s="378"/>
      <c r="J28" s="378"/>
    </row>
    <row r="29" spans="1:10" ht="22.9" customHeight="1">
      <c r="B29" s="368" t="s">
        <v>378</v>
      </c>
      <c r="C29" s="338"/>
      <c r="D29" s="376"/>
      <c r="E29" s="376"/>
      <c r="F29" s="376"/>
      <c r="G29" s="376"/>
      <c r="H29" s="376"/>
      <c r="I29" s="378"/>
      <c r="J29" s="378"/>
    </row>
    <row r="30" spans="1:10" ht="11.25" customHeight="1">
      <c r="A30" s="385"/>
      <c r="B30" s="142" t="s">
        <v>379</v>
      </c>
      <c r="C30" s="386"/>
      <c r="D30" s="376">
        <v>80.599999999999994</v>
      </c>
      <c r="E30" s="376">
        <v>82.5</v>
      </c>
      <c r="F30" s="376">
        <v>57.1</v>
      </c>
      <c r="G30" s="376">
        <v>61.7</v>
      </c>
      <c r="H30" s="376">
        <v>76.400000000000006</v>
      </c>
      <c r="I30" s="376">
        <v>87.4</v>
      </c>
      <c r="J30" s="376">
        <v>70.2</v>
      </c>
    </row>
    <row r="31" spans="1:10" ht="11.25" customHeight="1">
      <c r="B31" s="373" t="s">
        <v>400</v>
      </c>
      <c r="C31" s="382"/>
      <c r="D31" s="376">
        <v>0.1</v>
      </c>
      <c r="E31" s="376">
        <v>0.1</v>
      </c>
      <c r="F31" s="376">
        <v>7.6</v>
      </c>
      <c r="G31" s="376">
        <v>5.8</v>
      </c>
      <c r="H31" s="376">
        <v>0.3</v>
      </c>
      <c r="I31" s="376">
        <v>1.1000000000000001</v>
      </c>
      <c r="J31" s="376">
        <v>3.3</v>
      </c>
    </row>
    <row r="32" spans="1:10" ht="11.25" customHeight="1">
      <c r="B32" s="373" t="s">
        <v>401</v>
      </c>
      <c r="C32" s="382"/>
      <c r="D32" s="376">
        <v>6.6</v>
      </c>
      <c r="E32" s="376">
        <v>4.9000000000000004</v>
      </c>
      <c r="F32" s="376">
        <v>18.2</v>
      </c>
      <c r="G32" s="376">
        <v>15</v>
      </c>
      <c r="H32" s="376">
        <v>8.5</v>
      </c>
      <c r="I32" s="376">
        <v>7.6</v>
      </c>
      <c r="J32" s="376">
        <v>11.4</v>
      </c>
    </row>
    <row r="33" spans="1:10" ht="11.25" customHeight="1">
      <c r="B33" s="387" t="s">
        <v>380</v>
      </c>
      <c r="C33" s="388">
        <v>5</v>
      </c>
      <c r="D33" s="376">
        <v>12.7</v>
      </c>
      <c r="E33" s="376">
        <v>12.5</v>
      </c>
      <c r="F33" s="376">
        <v>17.100000000000001</v>
      </c>
      <c r="G33" s="376">
        <v>17.5</v>
      </c>
      <c r="H33" s="376">
        <v>14.8</v>
      </c>
      <c r="I33" s="376">
        <v>3.9</v>
      </c>
      <c r="J33" s="376">
        <v>15.1</v>
      </c>
    </row>
    <row r="34" spans="1:10" ht="11.25" customHeight="1">
      <c r="B34" s="373" t="s">
        <v>165</v>
      </c>
      <c r="C34" s="367"/>
      <c r="D34" s="376">
        <v>100</v>
      </c>
      <c r="E34" s="376">
        <v>100</v>
      </c>
      <c r="F34" s="376">
        <v>100</v>
      </c>
      <c r="G34" s="376">
        <v>100</v>
      </c>
      <c r="H34" s="376">
        <v>100</v>
      </c>
      <c r="I34" s="376">
        <v>100</v>
      </c>
      <c r="J34" s="376">
        <v>100</v>
      </c>
    </row>
    <row r="35" spans="1:10" ht="7.5" customHeight="1">
      <c r="B35" s="373"/>
      <c r="C35" s="367"/>
      <c r="D35" s="376"/>
      <c r="E35" s="376"/>
      <c r="F35" s="376"/>
      <c r="G35" s="376"/>
      <c r="H35" s="376"/>
      <c r="I35" s="376"/>
      <c r="J35" s="376"/>
    </row>
    <row r="36" spans="1:10" ht="19.899999999999999" customHeight="1">
      <c r="B36" s="47" t="s">
        <v>381</v>
      </c>
      <c r="C36" s="389"/>
      <c r="D36" s="55"/>
      <c r="E36" s="376"/>
      <c r="F36" s="376"/>
      <c r="G36" s="376"/>
      <c r="H36" s="376"/>
      <c r="I36" s="378"/>
      <c r="J36" s="378"/>
    </row>
    <row r="37" spans="1:10" ht="11.25" customHeight="1">
      <c r="B37" s="142" t="s">
        <v>379</v>
      </c>
      <c r="C37" s="390"/>
      <c r="D37" s="376">
        <v>98.6</v>
      </c>
      <c r="E37" s="376">
        <v>98.9</v>
      </c>
      <c r="F37" s="376">
        <v>96.3</v>
      </c>
      <c r="G37" s="376">
        <v>96.6</v>
      </c>
      <c r="H37" s="376">
        <v>98.4</v>
      </c>
      <c r="I37" s="376">
        <v>98.4</v>
      </c>
      <c r="J37" s="376">
        <v>97.5</v>
      </c>
    </row>
    <row r="38" spans="1:10" ht="11.25" customHeight="1">
      <c r="B38" s="373" t="s">
        <v>382</v>
      </c>
      <c r="C38" s="367"/>
      <c r="D38" s="376">
        <v>1.4</v>
      </c>
      <c r="E38" s="376">
        <v>1.1000000000000001</v>
      </c>
      <c r="F38" s="376">
        <v>3.7</v>
      </c>
      <c r="G38" s="376">
        <v>3.4</v>
      </c>
      <c r="H38" s="376">
        <v>1.6</v>
      </c>
      <c r="I38" s="376">
        <v>1.6</v>
      </c>
      <c r="J38" s="376">
        <v>2.5</v>
      </c>
    </row>
    <row r="39" spans="1:10" ht="11.25" customHeight="1">
      <c r="B39" s="373" t="s">
        <v>165</v>
      </c>
      <c r="C39" s="367"/>
      <c r="D39" s="376">
        <v>100</v>
      </c>
      <c r="E39" s="376">
        <v>100</v>
      </c>
      <c r="F39" s="376">
        <v>100</v>
      </c>
      <c r="G39" s="376">
        <v>100</v>
      </c>
      <c r="H39" s="376">
        <v>100</v>
      </c>
      <c r="I39" s="376">
        <v>100</v>
      </c>
      <c r="J39" s="376">
        <v>100</v>
      </c>
    </row>
    <row r="40" spans="1:10" ht="7.5" customHeight="1">
      <c r="A40" s="369"/>
      <c r="B40" s="373"/>
      <c r="C40" s="367"/>
      <c r="D40" s="376"/>
      <c r="E40" s="376"/>
      <c r="F40" s="376"/>
      <c r="G40" s="376"/>
      <c r="H40" s="376"/>
      <c r="I40" s="378"/>
      <c r="J40" s="378"/>
    </row>
    <row r="41" spans="1:10" ht="22.9" customHeight="1">
      <c r="B41" s="368" t="s">
        <v>383</v>
      </c>
      <c r="C41" s="93"/>
      <c r="D41" s="55"/>
      <c r="E41" s="376"/>
      <c r="F41" s="376"/>
      <c r="G41" s="376"/>
      <c r="H41" s="376"/>
      <c r="I41" s="378"/>
      <c r="J41" s="378"/>
    </row>
    <row r="42" spans="1:10" ht="11.25" customHeight="1">
      <c r="B42" s="142" t="s">
        <v>379</v>
      </c>
      <c r="C42" s="390"/>
      <c r="D42" s="376">
        <v>98.8</v>
      </c>
      <c r="E42" s="376">
        <v>98.8</v>
      </c>
      <c r="F42" s="376">
        <v>99.4</v>
      </c>
      <c r="G42" s="376">
        <v>99.6</v>
      </c>
      <c r="H42" s="376">
        <v>42.3</v>
      </c>
      <c r="I42" s="376">
        <v>86.2</v>
      </c>
      <c r="J42" s="376">
        <v>96.6</v>
      </c>
    </row>
    <row r="43" spans="1:10" ht="11.25" customHeight="1">
      <c r="B43" s="142" t="s">
        <v>402</v>
      </c>
      <c r="C43" s="390"/>
      <c r="D43" s="376">
        <v>0.4</v>
      </c>
      <c r="E43" s="376">
        <v>0.3</v>
      </c>
      <c r="F43" s="376">
        <v>0.2</v>
      </c>
      <c r="G43" s="376">
        <v>0.1</v>
      </c>
      <c r="H43" s="376">
        <v>19.2</v>
      </c>
      <c r="I43" s="376">
        <v>8.6</v>
      </c>
      <c r="J43" s="376">
        <v>1.1000000000000001</v>
      </c>
    </row>
    <row r="44" spans="1:10" ht="11.25" customHeight="1">
      <c r="B44" s="387" t="s">
        <v>384</v>
      </c>
      <c r="C44" s="388"/>
      <c r="D44" s="376">
        <v>0.8</v>
      </c>
      <c r="E44" s="376">
        <v>1</v>
      </c>
      <c r="F44" s="376">
        <v>0.4</v>
      </c>
      <c r="G44" s="376">
        <v>0.3</v>
      </c>
      <c r="H44" s="376">
        <v>38.6</v>
      </c>
      <c r="I44" s="376">
        <v>5.2</v>
      </c>
      <c r="J44" s="376">
        <v>2.2000000000000002</v>
      </c>
    </row>
    <row r="45" spans="1:10" ht="11.25" customHeight="1">
      <c r="B45" s="373" t="s">
        <v>165</v>
      </c>
      <c r="C45" s="367"/>
      <c r="D45" s="376">
        <v>100</v>
      </c>
      <c r="E45" s="376">
        <v>100</v>
      </c>
      <c r="F45" s="376">
        <v>100</v>
      </c>
      <c r="G45" s="376">
        <v>100</v>
      </c>
      <c r="H45" s="376">
        <v>100</v>
      </c>
      <c r="I45" s="376">
        <v>100</v>
      </c>
      <c r="J45" s="376">
        <v>100</v>
      </c>
    </row>
    <row r="46" spans="1:10" ht="11.25" customHeight="1">
      <c r="A46" s="385"/>
      <c r="B46" s="28"/>
      <c r="C46" s="4"/>
      <c r="D46" s="376"/>
      <c r="E46" s="376"/>
      <c r="F46" s="376"/>
      <c r="G46" s="376"/>
      <c r="H46" s="376"/>
      <c r="I46" s="378"/>
      <c r="J46" s="378"/>
    </row>
    <row r="47" spans="1:10" ht="11.25" customHeight="1">
      <c r="B47" s="369" t="s">
        <v>385</v>
      </c>
      <c r="C47" s="55"/>
      <c r="D47" s="376"/>
      <c r="E47" s="376"/>
      <c r="F47" s="376"/>
      <c r="G47" s="376"/>
      <c r="H47" s="376"/>
      <c r="I47" s="378"/>
      <c r="J47" s="378"/>
    </row>
    <row r="48" spans="1:10" ht="11.25" customHeight="1">
      <c r="A48" s="385"/>
      <c r="B48" s="142" t="s">
        <v>379</v>
      </c>
      <c r="C48" s="390"/>
      <c r="D48" s="376">
        <v>94.9</v>
      </c>
      <c r="E48" s="376">
        <v>94.5</v>
      </c>
      <c r="F48" s="376">
        <v>88.3</v>
      </c>
      <c r="G48" s="376">
        <v>86.4</v>
      </c>
      <c r="H48" s="376">
        <v>81.3</v>
      </c>
      <c r="I48" s="376">
        <v>95</v>
      </c>
      <c r="J48" s="376">
        <v>90.3</v>
      </c>
    </row>
    <row r="49" spans="1:10" ht="11.25" customHeight="1">
      <c r="A49" s="385"/>
      <c r="B49" s="373" t="s">
        <v>382</v>
      </c>
      <c r="C49" s="367"/>
      <c r="D49" s="376">
        <v>5.0999999999999996</v>
      </c>
      <c r="E49" s="376">
        <v>5.5</v>
      </c>
      <c r="F49" s="376">
        <v>11.7</v>
      </c>
      <c r="G49" s="376">
        <v>13.6</v>
      </c>
      <c r="H49" s="376">
        <v>18.7</v>
      </c>
      <c r="I49" s="376">
        <v>5</v>
      </c>
      <c r="J49" s="376">
        <v>9.6999999999999993</v>
      </c>
    </row>
    <row r="50" spans="1:10" ht="11.25" customHeight="1">
      <c r="B50" s="373" t="s">
        <v>165</v>
      </c>
      <c r="C50" s="367"/>
      <c r="D50" s="376">
        <v>100</v>
      </c>
      <c r="E50" s="376">
        <v>100</v>
      </c>
      <c r="F50" s="376">
        <v>100</v>
      </c>
      <c r="G50" s="376">
        <v>100</v>
      </c>
      <c r="H50" s="376">
        <v>100</v>
      </c>
      <c r="I50" s="376">
        <v>100</v>
      </c>
      <c r="J50" s="376">
        <v>100</v>
      </c>
    </row>
    <row r="51" spans="1:10" ht="3.75" customHeight="1">
      <c r="A51" s="391"/>
      <c r="B51" s="392"/>
      <c r="C51" s="393"/>
      <c r="D51" s="392"/>
      <c r="E51" s="392"/>
      <c r="F51" s="392"/>
      <c r="G51" s="392"/>
      <c r="H51" s="392"/>
      <c r="I51" s="392"/>
      <c r="J51" s="394"/>
    </row>
    <row r="52" spans="1:10" ht="11.25" customHeight="1">
      <c r="J52" s="348" t="s">
        <v>49</v>
      </c>
    </row>
    <row r="53" spans="1:10" ht="11.25" customHeight="1">
      <c r="A53" s="395" t="s">
        <v>50</v>
      </c>
      <c r="J53" s="71"/>
    </row>
    <row r="54" spans="1:10" ht="11.25" customHeight="1">
      <c r="A54" s="371" t="str">
        <f>"1."</f>
        <v>1.</v>
      </c>
      <c r="B54" s="371" t="s">
        <v>386</v>
      </c>
      <c r="C54" s="371"/>
      <c r="E54" s="396"/>
      <c r="F54" s="397" t="s">
        <v>387</v>
      </c>
      <c r="G54" s="401"/>
      <c r="H54" s="401"/>
      <c r="I54" s="401"/>
      <c r="J54" s="398"/>
    </row>
    <row r="55" spans="1:10" ht="11.25" customHeight="1">
      <c r="B55" s="371" t="s">
        <v>388</v>
      </c>
      <c r="C55" s="371"/>
      <c r="E55" s="399"/>
      <c r="F55" s="397" t="s">
        <v>389</v>
      </c>
      <c r="G55" s="401"/>
      <c r="H55" s="396"/>
      <c r="I55" s="396"/>
      <c r="J55" s="399"/>
    </row>
    <row r="56" spans="1:10" ht="11.25" customHeight="1">
      <c r="B56" s="371" t="s">
        <v>390</v>
      </c>
      <c r="C56" s="371"/>
      <c r="E56" s="399"/>
      <c r="F56" s="400" t="s">
        <v>391</v>
      </c>
      <c r="G56" s="401"/>
      <c r="H56" s="396"/>
      <c r="I56" s="396"/>
      <c r="J56" s="399"/>
    </row>
    <row r="57" spans="1:10" ht="11.25" customHeight="1">
      <c r="A57" s="396" t="str">
        <f>"2."</f>
        <v>2.</v>
      </c>
      <c r="B57" s="396" t="s">
        <v>392</v>
      </c>
      <c r="C57" s="396"/>
      <c r="D57" s="396"/>
      <c r="E57" s="399"/>
      <c r="F57" s="397" t="s">
        <v>393</v>
      </c>
      <c r="G57" s="399"/>
      <c r="H57" s="396"/>
      <c r="I57" s="396"/>
      <c r="J57" s="399"/>
    </row>
    <row r="58" spans="1:10" ht="11.25" customHeight="1">
      <c r="A58" s="399"/>
      <c r="B58" s="399" t="s">
        <v>394</v>
      </c>
      <c r="C58" s="399"/>
      <c r="D58" s="399"/>
      <c r="E58" s="399"/>
      <c r="F58" s="401"/>
      <c r="G58" s="399"/>
      <c r="H58" s="396"/>
      <c r="I58" s="396"/>
      <c r="J58" s="399"/>
    </row>
    <row r="59" spans="1:10" ht="11.25" customHeight="1">
      <c r="A59" s="399"/>
      <c r="B59" s="399" t="s">
        <v>395</v>
      </c>
      <c r="C59" s="399"/>
      <c r="D59" s="399"/>
      <c r="E59" s="396"/>
      <c r="F59" s="397" t="s">
        <v>396</v>
      </c>
      <c r="G59" s="401"/>
      <c r="H59" s="396"/>
      <c r="I59" s="396"/>
      <c r="J59" s="399"/>
    </row>
    <row r="60" spans="1:10" ht="11.25" customHeight="1">
      <c r="A60" s="399"/>
      <c r="B60" s="399" t="s">
        <v>397</v>
      </c>
      <c r="C60" s="399"/>
      <c r="D60" s="399"/>
      <c r="E60" s="396"/>
      <c r="F60" s="397" t="s">
        <v>76</v>
      </c>
      <c r="G60" s="401"/>
      <c r="H60" s="401"/>
      <c r="I60" s="401"/>
      <c r="J60" s="401"/>
    </row>
    <row r="61" spans="1:10" ht="11.25" customHeight="1">
      <c r="A61" s="399"/>
      <c r="B61" s="399" t="s">
        <v>398</v>
      </c>
      <c r="C61" s="399"/>
      <c r="D61" s="399"/>
      <c r="E61" s="378"/>
      <c r="F61" s="401"/>
      <c r="G61" s="401"/>
      <c r="H61" s="401"/>
      <c r="I61" s="401"/>
      <c r="J61" s="401"/>
    </row>
  </sheetData>
  <mergeCells count="7">
    <mergeCell ref="A10:B10"/>
    <mergeCell ref="A1:J1"/>
    <mergeCell ref="D4:D5"/>
    <mergeCell ref="F4:F5"/>
    <mergeCell ref="H4:H5"/>
    <mergeCell ref="J4:J5"/>
    <mergeCell ref="A7:B7"/>
  </mergeCells>
  <printOptions horizontalCentered="1" verticalCentered="1" gridLinesSet="0"/>
  <pageMargins left="0.35433070866141736" right="0.35433070866141736" top="0" bottom="0" header="0" footer="0"/>
  <pageSetup paperSize="9" scale="8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Index</vt:lpstr>
      <vt:lpstr>Table_1_2014</vt:lpstr>
      <vt:lpstr>Table_2_2014</vt:lpstr>
      <vt:lpstr>Table_3a_2014</vt:lpstr>
      <vt:lpstr>Table_3b_2014</vt:lpstr>
      <vt:lpstr>Table_4_2014</vt:lpstr>
      <vt:lpstr>Table_5_2014</vt:lpstr>
      <vt:lpstr>Table_6_2014</vt:lpstr>
      <vt:lpstr>Table_7a_2014</vt:lpstr>
      <vt:lpstr>Table_7b_2014</vt:lpstr>
      <vt:lpstr>Table_8_2014</vt:lpstr>
      <vt:lpstr>Table_9a_2014</vt:lpstr>
      <vt:lpstr>Table_9b_2014</vt:lpstr>
      <vt:lpstr>Table_9c_2014</vt:lpstr>
      <vt:lpstr>Table_10_2014</vt:lpstr>
      <vt:lpstr>Table_11_2014</vt:lpstr>
      <vt:lpstr>Table_12_2014</vt:lpstr>
      <vt:lpstr>Table_13_2014</vt:lpstr>
      <vt:lpstr>Table_14_2014</vt:lpstr>
      <vt:lpstr>Table_15_2014</vt:lpstr>
      <vt:lpstr>Table_16_2014</vt:lpstr>
      <vt:lpstr>Table_17a_2014</vt:lpstr>
      <vt:lpstr>Table_17b_2014</vt:lpstr>
      <vt:lpstr>Table_11_2014!Print_Area</vt:lpstr>
      <vt:lpstr>Table_12_2014!Print_Area</vt:lpstr>
      <vt:lpstr>Table_13_2014!Print_Area</vt:lpstr>
      <vt:lpstr>Table_14_2014!Print_Area</vt:lpstr>
      <vt:lpstr>Table_15_2014!Print_Area</vt:lpstr>
      <vt:lpstr>Table_16_2014!Print_Area</vt:lpstr>
      <vt:lpstr>Table_17a_2014!Print_Area</vt:lpstr>
      <vt:lpstr>Table_17b_2014!Print_Area</vt:lpstr>
      <vt:lpstr>Table_2_2014!Print_Area</vt:lpstr>
      <vt:lpstr>Table_3a_2014!Print_Area</vt:lpstr>
      <vt:lpstr>Table_5_2014!Print_Area</vt:lpstr>
      <vt:lpstr>Table_6_2014!Print_Area</vt:lpstr>
      <vt:lpstr>Table_7a_2014!Print_Area</vt:lpstr>
      <vt:lpstr>Table_7b_2014!Print_Area</vt:lpstr>
      <vt:lpstr>Table_8_2014!Print_Area</vt:lpstr>
      <vt:lpstr>Table_9a_2014!Print_Area</vt:lpstr>
      <vt:lpstr>Table_9b_2014!Print_Area</vt:lpstr>
      <vt:lpstr>Table_9c_2014!Print_Area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SMITH, Lisa</dc:creator>
  <cp:lastModifiedBy>DOUGLASS, Chris</cp:lastModifiedBy>
  <cp:lastPrinted>2015-07-01T08:27:22Z</cp:lastPrinted>
  <dcterms:created xsi:type="dcterms:W3CDTF">2015-06-12T08:57:18Z</dcterms:created>
  <dcterms:modified xsi:type="dcterms:W3CDTF">2015-07-01T13:51:01Z</dcterms:modified>
</cp:coreProperties>
</file>