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31" windowWidth="15480" windowHeight="6435" tabRatio="724" activeTab="0"/>
  </bookViews>
  <sheets>
    <sheet name="Director as employee" sheetId="1" r:id="rId1"/>
    <sheet name="Pro rata" sheetId="2" r:id="rId2"/>
    <sheet name="Cease and recommence" sheetId="3" r:id="rId3"/>
    <sheet name="Reaches Pension age" sheetId="4" r:id="rId4"/>
    <sheet name="Deferment" sheetId="5" r:id="rId5"/>
    <sheet name="A to D" sheetId="6" r:id="rId6"/>
  </sheets>
  <definedNames/>
  <calcPr fullCalcOnLoad="1"/>
</workbook>
</file>

<file path=xl/sharedStrings.xml><?xml version="1.0" encoding="utf-8"?>
<sst xmlns="http://schemas.openxmlformats.org/spreadsheetml/2006/main" count="161" uniqueCount="38">
  <si>
    <t>Cat</t>
  </si>
  <si>
    <t>E'ee</t>
  </si>
  <si>
    <t>E'er</t>
  </si>
  <si>
    <t>A</t>
  </si>
  <si>
    <t>C</t>
  </si>
  <si>
    <t>D</t>
  </si>
  <si>
    <t>UEL</t>
  </si>
  <si>
    <t>UAP</t>
  </si>
  <si>
    <t>Month</t>
  </si>
  <si>
    <t>PT</t>
  </si>
  <si>
    <t>E'er YTD</t>
  </si>
  <si>
    <t>E'ee YTD</t>
  </si>
  <si>
    <t>Gross Earnings
NIC</t>
  </si>
  <si>
    <t>Gross Earnings 
NICs YTD</t>
  </si>
  <si>
    <t>B</t>
  </si>
  <si>
    <t>A to D (Director joins Contracted Out Pension Scheme in October 2013)</t>
  </si>
  <si>
    <t>Director as an employee (alternative arrangements)</t>
  </si>
  <si>
    <t>LEL to PT</t>
  </si>
  <si>
    <t>PT-UAP</t>
  </si>
  <si>
    <t>UAP-UEL</t>
  </si>
  <si>
    <t xml:space="preserve">LEL </t>
  </si>
  <si>
    <t xml:space="preserve">ST </t>
  </si>
  <si>
    <t>7956 / 52 x 44 = 6732</t>
  </si>
  <si>
    <t>111 x 44 = 4884</t>
  </si>
  <si>
    <t>770 x 44 = 33880</t>
  </si>
  <si>
    <t>Pro rata limits and thresholds for Directorship commencing in Week 9 (44 weeks on pro rata period)</t>
  </si>
  <si>
    <t>41865 / 52 x 44 = 35425</t>
  </si>
  <si>
    <t>No further earnings received in the tax year.</t>
  </si>
  <si>
    <t>To ensure Directors NICs are calculated correctly where the Directorship commences after 6th April. Pro rata bandwidths used:</t>
  </si>
  <si>
    <t>National Insurance is calculated at A rate and this person is appointed Director on the 6th June 2014 (tax week 9).</t>
  </si>
  <si>
    <t>LEL</t>
  </si>
  <si>
    <t>L</t>
  </si>
  <si>
    <t>This test is to prove that NIC deductions are calculated correctly for an employee who is a Director from 06/04/2014 using the procedures introduced from 6/4/99. These procedures allow a Director to be treated as an employee for payroll purposes.  The National Insurance must be recalculated on an annual basis when the final month of the tax year is reached. National Insurance is calculated at A rate.</t>
  </si>
  <si>
    <r>
      <t xml:space="preserve">Directorship ceases and recommences during the tax year
</t>
    </r>
    <r>
      <rPr>
        <sz val="10"/>
        <rFont val="Arial"/>
        <family val="2"/>
      </rPr>
      <t>To ensure Directors NICs are calculated correctly for an employee who is a Director from 06/04/2014. This test uses an annual earnings period and the Directorship ceases and recommences during the tax year. A female Director should be set up paying category B National Insurance.
Directorship ceases for the payrolls run in months 6 and 7 but then recommences for the payroll in month 8.</t>
    </r>
  </si>
  <si>
    <t>This test is to prove that Director’s National Insurance is calculated correctly using an annual earnings period where the Director reaches pension age during the tax year. 
A male Director should be set up with a date of birth of 15/01/1950 and National Insurance category A
On 05/10/2014 the Director notifies the employer that the recorded date of birth is incorrect. The date of birth should be 15/09/1949 which means that pension age was reached on 15/09/2014. This means that the revised date of birth was notified after month 6 had been paid but before the month 7 pay date. The correct date of birth should be recorded on the system prior to the month 7 payroll which results in a retrospective change to the NIC calculation. 
No further earnings received in the tax year.</t>
  </si>
  <si>
    <t>This test is to prove that NIC’s are calculated correctly for an employee who is a Director from 06/04/2014 and who successfully applies and receives Deferment of Class 1 NIC for this employment. National Insurance is calculated at D rate with a change to L rate in month 10.</t>
  </si>
  <si>
    <t>Deferment Category D to L (Deferment Certificate received January 2015)</t>
  </si>
  <si>
    <t>To ensure Directors NICs are calculated correctly where the employee, who is a Director from 06/04/2014 and the category changes from ‘A’ to ‘D’ in tax month 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</si>
</sst>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0"/>
  </numFmts>
  <fonts count="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0"/>
      <color indexed="10"/>
      <name val="Arial"/>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5">
    <border>
      <left/>
      <right/>
      <top/>
      <bottom/>
      <diagonal/>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63"/>
      </left>
      <right style="thin"/>
      <top>
        <color indexed="63"/>
      </top>
      <bottom style="thin">
        <color indexed="63"/>
      </bottom>
    </border>
    <border>
      <left style="thin">
        <color indexed="63"/>
      </left>
      <right style="thin"/>
      <top style="thin">
        <color indexed="63"/>
      </top>
      <bottom style="thin">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1" xfId="0" applyBorder="1" applyAlignment="1">
      <alignment horizontal="center"/>
    </xf>
    <xf numFmtId="2" fontId="0" fillId="0" borderId="1" xfId="0" applyNumberFormat="1" applyBorder="1" applyAlignment="1">
      <alignment horizontal="center"/>
    </xf>
    <xf numFmtId="2" fontId="0" fillId="0" borderId="1" xfId="0" applyNumberFormat="1" applyFill="1" applyBorder="1" applyAlignment="1">
      <alignment horizontal="center"/>
    </xf>
    <xf numFmtId="2" fontId="0" fillId="0" borderId="0" xfId="0" applyNumberFormat="1" applyAlignment="1">
      <alignment horizontal="center"/>
    </xf>
    <xf numFmtId="2" fontId="0" fillId="0" borderId="1" xfId="0" applyNumberFormat="1" applyFill="1" applyBorder="1" applyAlignment="1">
      <alignment horizontal="center" wrapText="1"/>
    </xf>
    <xf numFmtId="2" fontId="0" fillId="0" borderId="1" xfId="0" applyNumberFormat="1" applyBorder="1" applyAlignment="1">
      <alignment horizontal="right"/>
    </xf>
    <xf numFmtId="2" fontId="0" fillId="0" borderId="1" xfId="0" applyNumberFormat="1" applyFill="1" applyBorder="1" applyAlignment="1">
      <alignment horizontal="right"/>
    </xf>
    <xf numFmtId="2" fontId="0" fillId="0" borderId="1" xfId="0" applyNumberFormat="1" applyFont="1" applyBorder="1" applyAlignment="1">
      <alignment horizontal="right"/>
    </xf>
    <xf numFmtId="2" fontId="0" fillId="0" borderId="1" xfId="0" applyNumberFormat="1" applyFont="1" applyFill="1" applyBorder="1" applyAlignment="1">
      <alignment horizontal="right"/>
    </xf>
    <xf numFmtId="2" fontId="0" fillId="0" borderId="0" xfId="0" applyNumberFormat="1" applyAlignment="1">
      <alignment horizontal="right"/>
    </xf>
    <xf numFmtId="0" fontId="0" fillId="0" borderId="0" xfId="0" applyAlignment="1">
      <alignment horizontal="center"/>
    </xf>
    <xf numFmtId="1" fontId="0" fillId="0" borderId="0" xfId="0" applyNumberFormat="1" applyAlignment="1">
      <alignment horizontal="left"/>
    </xf>
    <xf numFmtId="1" fontId="0" fillId="0" borderId="1" xfId="0" applyNumberFormat="1" applyBorder="1" applyAlignment="1">
      <alignment horizontal="center"/>
    </xf>
    <xf numFmtId="1" fontId="0" fillId="0" borderId="0" xfId="0" applyNumberFormat="1" applyBorder="1" applyAlignment="1" applyProtection="1">
      <alignment/>
      <protection/>
    </xf>
    <xf numFmtId="1" fontId="0" fillId="0" borderId="1" xfId="0" applyNumberFormat="1" applyBorder="1" applyAlignment="1" applyProtection="1">
      <alignment horizontal="center"/>
      <protection locked="0"/>
    </xf>
    <xf numFmtId="1" fontId="0" fillId="0" borderId="1" xfId="0" applyNumberFormat="1" applyFill="1" applyBorder="1" applyAlignment="1" applyProtection="1">
      <alignment horizontal="center"/>
      <protection/>
    </xf>
    <xf numFmtId="1" fontId="0" fillId="0" borderId="1" xfId="0" applyNumberFormat="1" applyFont="1" applyBorder="1" applyAlignment="1">
      <alignment horizontal="center"/>
    </xf>
    <xf numFmtId="1" fontId="0" fillId="0" borderId="1" xfId="0" applyNumberFormat="1" applyFont="1" applyFill="1" applyBorder="1" applyAlignment="1">
      <alignment horizontal="center"/>
    </xf>
    <xf numFmtId="0" fontId="0" fillId="0" borderId="0" xfId="0" applyFill="1" applyAlignment="1">
      <alignment horizontal="right"/>
    </xf>
    <xf numFmtId="0" fontId="0" fillId="0" borderId="1" xfId="0" applyFill="1" applyBorder="1" applyAlignment="1">
      <alignment horizontal="center"/>
    </xf>
    <xf numFmtId="0" fontId="0" fillId="2" borderId="1" xfId="0" applyFill="1" applyBorder="1" applyAlignment="1">
      <alignment horizontal="center"/>
    </xf>
    <xf numFmtId="2" fontId="0" fillId="2" borderId="1" xfId="0" applyNumberFormat="1" applyFill="1" applyBorder="1" applyAlignment="1">
      <alignment horizontal="right"/>
    </xf>
    <xf numFmtId="2" fontId="0" fillId="0" borderId="0" xfId="0" applyNumberFormat="1" applyAlignment="1">
      <alignment horizontal="left"/>
    </xf>
    <xf numFmtId="1" fontId="0" fillId="0" borderId="2" xfId="0" applyNumberFormat="1" applyFont="1" applyBorder="1" applyAlignment="1">
      <alignment horizontal="center"/>
    </xf>
    <xf numFmtId="1" fontId="0" fillId="0" borderId="2" xfId="0" applyNumberFormat="1" applyBorder="1" applyAlignment="1">
      <alignment horizontal="center"/>
    </xf>
    <xf numFmtId="2" fontId="0" fillId="0" borderId="2" xfId="0" applyNumberFormat="1" applyBorder="1" applyAlignment="1">
      <alignment horizontal="right"/>
    </xf>
    <xf numFmtId="0" fontId="0" fillId="0" borderId="2" xfId="0" applyBorder="1" applyAlignment="1">
      <alignment horizontal="center"/>
    </xf>
    <xf numFmtId="2" fontId="0" fillId="0" borderId="2" xfId="0" applyNumberFormat="1" applyFill="1" applyBorder="1" applyAlignment="1">
      <alignment horizontal="center" wrapText="1"/>
    </xf>
    <xf numFmtId="2" fontId="0" fillId="0" borderId="2" xfId="0" applyNumberFormat="1" applyFont="1" applyBorder="1" applyAlignment="1">
      <alignment horizontal="right"/>
    </xf>
    <xf numFmtId="2" fontId="0" fillId="0" borderId="2" xfId="0" applyNumberFormat="1" applyFont="1" applyBorder="1" applyAlignment="1">
      <alignment/>
    </xf>
    <xf numFmtId="1" fontId="0" fillId="2" borderId="2" xfId="0" applyNumberFormat="1" applyFill="1" applyBorder="1" applyAlignment="1">
      <alignment horizontal="center"/>
    </xf>
    <xf numFmtId="2" fontId="0" fillId="2" borderId="2" xfId="0" applyNumberFormat="1" applyFont="1" applyFill="1" applyBorder="1" applyAlignment="1">
      <alignment horizontal="right"/>
    </xf>
    <xf numFmtId="0" fontId="0" fillId="2" borderId="2" xfId="0" applyFill="1" applyBorder="1" applyAlignment="1">
      <alignment horizontal="center"/>
    </xf>
    <xf numFmtId="2" fontId="0" fillId="2" borderId="2" xfId="0" applyNumberFormat="1" applyFill="1" applyBorder="1" applyAlignment="1">
      <alignment horizontal="right"/>
    </xf>
    <xf numFmtId="2" fontId="0" fillId="2" borderId="2" xfId="0" applyNumberFormat="1" applyFont="1" applyFill="1" applyBorder="1" applyAlignment="1">
      <alignment/>
    </xf>
    <xf numFmtId="1" fontId="0" fillId="2" borderId="1" xfId="0" applyNumberFormat="1" applyFill="1" applyBorder="1" applyAlignment="1">
      <alignment horizontal="center"/>
    </xf>
    <xf numFmtId="2" fontId="0" fillId="2" borderId="1" xfId="0" applyNumberFormat="1" applyFont="1" applyFill="1" applyBorder="1" applyAlignment="1">
      <alignment horizontal="right"/>
    </xf>
    <xf numFmtId="1" fontId="0" fillId="2" borderId="1" xfId="0" applyNumberFormat="1" applyFill="1" applyBorder="1" applyAlignment="1" applyProtection="1">
      <alignment horizontal="center"/>
      <protection/>
    </xf>
    <xf numFmtId="1" fontId="0" fillId="2" borderId="1" xfId="0" applyNumberFormat="1" applyFill="1" applyBorder="1" applyAlignment="1" applyProtection="1">
      <alignment/>
      <protection/>
    </xf>
    <xf numFmtId="1" fontId="0" fillId="2" borderId="1" xfId="0" applyNumberFormat="1" applyFont="1" applyFill="1" applyBorder="1" applyAlignment="1">
      <alignment horizontal="center"/>
    </xf>
    <xf numFmtId="2" fontId="0" fillId="0" borderId="0" xfId="0" applyNumberFormat="1" applyBorder="1" applyAlignment="1">
      <alignment horizontal="right"/>
    </xf>
    <xf numFmtId="0" fontId="0" fillId="0" borderId="0" xfId="0" applyBorder="1" applyAlignment="1">
      <alignment horizontal="center"/>
    </xf>
    <xf numFmtId="2" fontId="0" fillId="0" borderId="0" xfId="0" applyNumberFormat="1" applyFont="1" applyAlignment="1">
      <alignment horizontal="right"/>
    </xf>
    <xf numFmtId="2" fontId="0" fillId="0" borderId="0" xfId="0" applyNumberFormat="1" applyFont="1" applyAlignment="1">
      <alignment horizontal="center"/>
    </xf>
    <xf numFmtId="2" fontId="5" fillId="0" borderId="0" xfId="0" applyNumberFormat="1" applyFont="1" applyAlignment="1">
      <alignment horizontal="left"/>
    </xf>
    <xf numFmtId="2" fontId="5" fillId="0" borderId="0" xfId="0" applyNumberFormat="1" applyFont="1" applyAlignment="1">
      <alignment horizontal="right"/>
    </xf>
    <xf numFmtId="1" fontId="4" fillId="0" borderId="0" xfId="0" applyNumberFormat="1" applyFont="1" applyAlignment="1">
      <alignment horizontal="left"/>
    </xf>
    <xf numFmtId="2" fontId="0" fillId="0" borderId="0" xfId="0" applyNumberFormat="1" applyFont="1" applyAlignment="1">
      <alignment horizontal="right"/>
    </xf>
    <xf numFmtId="2" fontId="0" fillId="0" borderId="0" xfId="0" applyNumberFormat="1" applyFont="1" applyAlignment="1">
      <alignment horizontal="center"/>
    </xf>
    <xf numFmtId="1" fontId="0" fillId="0" borderId="0" xfId="0" applyNumberFormat="1" applyFont="1" applyAlignment="1">
      <alignment horizontal="left"/>
    </xf>
    <xf numFmtId="2" fontId="0" fillId="0" borderId="0" xfId="0" applyNumberFormat="1" applyFont="1" applyAlignment="1">
      <alignment horizontal="left"/>
    </xf>
    <xf numFmtId="0" fontId="0" fillId="0" borderId="0" xfId="0" applyFont="1" applyAlignment="1">
      <alignment/>
    </xf>
    <xf numFmtId="2" fontId="0" fillId="2" borderId="0" xfId="0" applyNumberFormat="1" applyFill="1" applyAlignment="1">
      <alignment horizontal="right"/>
    </xf>
    <xf numFmtId="2" fontId="0" fillId="3" borderId="1" xfId="0" applyNumberFormat="1" applyFill="1" applyBorder="1" applyAlignment="1">
      <alignment horizontal="right"/>
    </xf>
    <xf numFmtId="2" fontId="0" fillId="0" borderId="3" xfId="0" applyNumberFormat="1" applyBorder="1" applyAlignment="1">
      <alignment horizontal="right"/>
    </xf>
    <xf numFmtId="2" fontId="0" fillId="2" borderId="4" xfId="0" applyNumberFormat="1" applyFill="1" applyBorder="1" applyAlignment="1">
      <alignment horizontal="right"/>
    </xf>
    <xf numFmtId="2" fontId="0" fillId="0" borderId="4" xfId="0" applyNumberFormat="1" applyBorder="1" applyAlignment="1">
      <alignment horizontal="right"/>
    </xf>
    <xf numFmtId="0" fontId="0" fillId="0" borderId="0" xfId="0" applyFont="1" applyAlignment="1">
      <alignment vertical="top"/>
    </xf>
    <xf numFmtId="0" fontId="0" fillId="0" borderId="0" xfId="0" applyAlignment="1">
      <alignment vertical="top"/>
    </xf>
    <xf numFmtId="0" fontId="0"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6"/>
  <sheetViews>
    <sheetView tabSelected="1" workbookViewId="0" topLeftCell="A1">
      <selection activeCell="A2" sqref="A2"/>
    </sheetView>
  </sheetViews>
  <sheetFormatPr defaultColWidth="9.140625" defaultRowHeight="12.75"/>
  <cols>
    <col min="10" max="10" width="9.57421875" style="0" bestFit="1" customWidth="1"/>
  </cols>
  <sheetData>
    <row r="1" spans="1:12" ht="54.75" customHeight="1">
      <c r="A1" s="60" t="s">
        <v>32</v>
      </c>
      <c r="B1" s="61"/>
      <c r="C1" s="61"/>
      <c r="D1" s="61"/>
      <c r="E1" s="61"/>
      <c r="F1" s="61"/>
      <c r="G1" s="61"/>
      <c r="H1" s="61"/>
      <c r="I1" s="61"/>
      <c r="J1" s="61"/>
      <c r="K1" s="61"/>
      <c r="L1" s="61"/>
    </row>
    <row r="2" spans="1:12" ht="12.75">
      <c r="A2" s="19"/>
      <c r="B2" s="11"/>
      <c r="C2" s="10"/>
      <c r="D2" s="10"/>
      <c r="E2" s="10"/>
      <c r="F2" s="10"/>
      <c r="G2" s="10"/>
      <c r="H2" s="10"/>
      <c r="I2" s="10"/>
      <c r="J2" s="10"/>
      <c r="K2" s="10"/>
      <c r="L2" s="10"/>
    </row>
    <row r="3" spans="1:12" ht="12.75">
      <c r="A3" s="12" t="s">
        <v>16</v>
      </c>
      <c r="B3" s="10"/>
      <c r="C3" s="10"/>
      <c r="D3" s="10"/>
      <c r="E3" s="10"/>
      <c r="F3" s="10"/>
      <c r="G3" s="10"/>
      <c r="H3" s="45"/>
      <c r="I3" s="46"/>
      <c r="J3" s="10"/>
      <c r="K3" s="10"/>
      <c r="L3" s="10"/>
    </row>
    <row r="4" spans="1:12" ht="38.25">
      <c r="A4" s="13" t="s">
        <v>8</v>
      </c>
      <c r="B4" s="1" t="s">
        <v>0</v>
      </c>
      <c r="C4" s="5" t="s">
        <v>12</v>
      </c>
      <c r="D4" s="5" t="s">
        <v>13</v>
      </c>
      <c r="E4" s="5" t="s">
        <v>30</v>
      </c>
      <c r="F4" s="2" t="s">
        <v>17</v>
      </c>
      <c r="G4" s="2" t="s">
        <v>18</v>
      </c>
      <c r="H4" s="2" t="s">
        <v>19</v>
      </c>
      <c r="I4" s="3" t="s">
        <v>1</v>
      </c>
      <c r="J4" s="3" t="s">
        <v>11</v>
      </c>
      <c r="K4" s="3" t="s">
        <v>2</v>
      </c>
      <c r="L4" s="3" t="s">
        <v>10</v>
      </c>
    </row>
    <row r="5" spans="1:12" ht="12.75">
      <c r="A5" s="36">
        <v>1</v>
      </c>
      <c r="B5" s="21" t="s">
        <v>3</v>
      </c>
      <c r="C5" s="22">
        <v>3353.65</v>
      </c>
      <c r="D5" s="22">
        <v>3353.65</v>
      </c>
      <c r="E5" s="22">
        <v>481</v>
      </c>
      <c r="F5" s="22">
        <v>182</v>
      </c>
      <c r="G5" s="22">
        <v>2674</v>
      </c>
      <c r="H5" s="22">
        <v>16.65</v>
      </c>
      <c r="I5" s="22">
        <v>322.88</v>
      </c>
      <c r="J5" s="22">
        <v>322.88</v>
      </c>
      <c r="K5" s="22">
        <v>371.31</v>
      </c>
      <c r="L5" s="22">
        <v>371.31</v>
      </c>
    </row>
    <row r="6" spans="1:12" ht="12.75">
      <c r="A6" s="13">
        <v>2</v>
      </c>
      <c r="B6" s="1" t="s">
        <v>3</v>
      </c>
      <c r="C6" s="6">
        <v>3353.65</v>
      </c>
      <c r="D6" s="6">
        <v>6707.3</v>
      </c>
      <c r="E6" s="6">
        <v>962</v>
      </c>
      <c r="F6" s="6">
        <v>364</v>
      </c>
      <c r="G6" s="6">
        <v>5348</v>
      </c>
      <c r="H6" s="6">
        <v>33.3</v>
      </c>
      <c r="I6" s="6">
        <v>322.88</v>
      </c>
      <c r="J6" s="6">
        <v>645.76</v>
      </c>
      <c r="K6" s="6">
        <v>371.31</v>
      </c>
      <c r="L6" s="6">
        <v>742.62</v>
      </c>
    </row>
    <row r="7" spans="1:12" ht="12.75">
      <c r="A7" s="36">
        <v>3</v>
      </c>
      <c r="B7" s="21" t="s">
        <v>3</v>
      </c>
      <c r="C7" s="22">
        <v>3353.65</v>
      </c>
      <c r="D7" s="22">
        <v>10060.95</v>
      </c>
      <c r="E7" s="22">
        <v>1443</v>
      </c>
      <c r="F7" s="22">
        <v>546</v>
      </c>
      <c r="G7" s="22">
        <v>8022</v>
      </c>
      <c r="H7" s="22">
        <v>49.95</v>
      </c>
      <c r="I7" s="22">
        <v>322.88</v>
      </c>
      <c r="J7" s="22">
        <v>968.64</v>
      </c>
      <c r="K7" s="22">
        <v>371.31</v>
      </c>
      <c r="L7" s="22">
        <v>1113.93</v>
      </c>
    </row>
    <row r="8" spans="1:12" ht="12.75">
      <c r="A8" s="13">
        <v>4</v>
      </c>
      <c r="B8" s="1" t="s">
        <v>3</v>
      </c>
      <c r="C8" s="6">
        <v>3353.65</v>
      </c>
      <c r="D8" s="6">
        <v>13414.6</v>
      </c>
      <c r="E8" s="6">
        <v>1924</v>
      </c>
      <c r="F8" s="6">
        <v>728</v>
      </c>
      <c r="G8" s="6">
        <v>10696</v>
      </c>
      <c r="H8" s="6">
        <v>66.6</v>
      </c>
      <c r="I8" s="6">
        <v>322.88</v>
      </c>
      <c r="J8" s="6">
        <v>1291.52</v>
      </c>
      <c r="K8" s="6">
        <v>371.31</v>
      </c>
      <c r="L8" s="6">
        <v>1485.24</v>
      </c>
    </row>
    <row r="9" spans="1:12" ht="12.75">
      <c r="A9" s="36">
        <v>5</v>
      </c>
      <c r="B9" s="21" t="s">
        <v>3</v>
      </c>
      <c r="C9" s="22">
        <v>3353.65</v>
      </c>
      <c r="D9" s="22">
        <v>16768.25</v>
      </c>
      <c r="E9" s="22">
        <v>2405</v>
      </c>
      <c r="F9" s="22">
        <v>910</v>
      </c>
      <c r="G9" s="22">
        <v>13370</v>
      </c>
      <c r="H9" s="22">
        <v>83.25</v>
      </c>
      <c r="I9" s="22">
        <v>322.88</v>
      </c>
      <c r="J9" s="22">
        <v>1614.4</v>
      </c>
      <c r="K9" s="22">
        <v>371.31</v>
      </c>
      <c r="L9" s="22">
        <v>1856.55</v>
      </c>
    </row>
    <row r="10" spans="1:12" ht="12.75">
      <c r="A10" s="13">
        <v>6</v>
      </c>
      <c r="B10" s="1" t="s">
        <v>3</v>
      </c>
      <c r="C10" s="6">
        <v>3353.65</v>
      </c>
      <c r="D10" s="6">
        <v>20121.9</v>
      </c>
      <c r="E10" s="6">
        <v>2886</v>
      </c>
      <c r="F10" s="6">
        <v>1092</v>
      </c>
      <c r="G10" s="6">
        <v>16044</v>
      </c>
      <c r="H10" s="6">
        <v>99.9</v>
      </c>
      <c r="I10" s="6">
        <v>322.88</v>
      </c>
      <c r="J10" s="6">
        <v>1937.28</v>
      </c>
      <c r="K10" s="6">
        <v>371.31</v>
      </c>
      <c r="L10" s="6">
        <v>2227.86</v>
      </c>
    </row>
    <row r="11" spans="1:12" ht="12.75">
      <c r="A11" s="36">
        <v>7</v>
      </c>
      <c r="B11" s="21" t="s">
        <v>3</v>
      </c>
      <c r="C11" s="22">
        <v>3353.65</v>
      </c>
      <c r="D11" s="22">
        <v>23475.55</v>
      </c>
      <c r="E11" s="22">
        <v>3367</v>
      </c>
      <c r="F11" s="22">
        <v>1274</v>
      </c>
      <c r="G11" s="22">
        <v>18718</v>
      </c>
      <c r="H11" s="22">
        <v>116.55</v>
      </c>
      <c r="I11" s="22">
        <v>322.88</v>
      </c>
      <c r="J11" s="22">
        <v>2260.16</v>
      </c>
      <c r="K11" s="22">
        <v>371.31</v>
      </c>
      <c r="L11" s="22">
        <v>2599.17</v>
      </c>
    </row>
    <row r="12" spans="1:12" ht="12.75">
      <c r="A12" s="13">
        <v>8</v>
      </c>
      <c r="B12" s="1" t="s">
        <v>3</v>
      </c>
      <c r="C12" s="6">
        <v>3353.65</v>
      </c>
      <c r="D12" s="6">
        <v>26829.2</v>
      </c>
      <c r="E12" s="6">
        <v>3848</v>
      </c>
      <c r="F12" s="6">
        <v>1456</v>
      </c>
      <c r="G12" s="6">
        <v>21392</v>
      </c>
      <c r="H12" s="6">
        <v>133.2</v>
      </c>
      <c r="I12" s="6">
        <v>322.88</v>
      </c>
      <c r="J12" s="6">
        <v>2583.04</v>
      </c>
      <c r="K12" s="6">
        <v>371.31</v>
      </c>
      <c r="L12" s="6">
        <v>2970.48</v>
      </c>
    </row>
    <row r="13" spans="1:12" ht="12.75">
      <c r="A13" s="36">
        <v>9</v>
      </c>
      <c r="B13" s="21" t="s">
        <v>3</v>
      </c>
      <c r="C13" s="22">
        <v>3353.65</v>
      </c>
      <c r="D13" s="22">
        <v>30182.85</v>
      </c>
      <c r="E13" s="22">
        <v>4329</v>
      </c>
      <c r="F13" s="22">
        <v>1638</v>
      </c>
      <c r="G13" s="22">
        <v>24066</v>
      </c>
      <c r="H13" s="22">
        <v>149.85</v>
      </c>
      <c r="I13" s="22">
        <v>322.88</v>
      </c>
      <c r="J13" s="22">
        <v>2905.92</v>
      </c>
      <c r="K13" s="22">
        <v>371.31</v>
      </c>
      <c r="L13" s="22">
        <v>3341.79</v>
      </c>
    </row>
    <row r="14" spans="1:12" ht="12.75">
      <c r="A14" s="13">
        <v>10</v>
      </c>
      <c r="B14" s="1" t="s">
        <v>3</v>
      </c>
      <c r="C14" s="6">
        <v>3353.65</v>
      </c>
      <c r="D14" s="6">
        <v>33536.5</v>
      </c>
      <c r="E14" s="6">
        <v>4810</v>
      </c>
      <c r="F14" s="6">
        <v>1820</v>
      </c>
      <c r="G14" s="6">
        <v>26740</v>
      </c>
      <c r="H14" s="6">
        <v>166.5</v>
      </c>
      <c r="I14" s="6">
        <v>322.88</v>
      </c>
      <c r="J14" s="6">
        <v>3228.8</v>
      </c>
      <c r="K14" s="6">
        <v>371.31</v>
      </c>
      <c r="L14" s="6">
        <v>3713.1</v>
      </c>
    </row>
    <row r="15" spans="1:12" ht="12.75">
      <c r="A15" s="36">
        <v>11</v>
      </c>
      <c r="B15" s="21" t="s">
        <v>3</v>
      </c>
      <c r="C15" s="22">
        <v>3353.65</v>
      </c>
      <c r="D15" s="22">
        <v>36890.15</v>
      </c>
      <c r="E15" s="22">
        <v>5291</v>
      </c>
      <c r="F15" s="22">
        <v>2002</v>
      </c>
      <c r="G15" s="22">
        <v>29414</v>
      </c>
      <c r="H15" s="22">
        <v>183.15</v>
      </c>
      <c r="I15" s="22">
        <v>322.88</v>
      </c>
      <c r="J15" s="22">
        <v>3551.68</v>
      </c>
      <c r="K15" s="22">
        <v>371.31</v>
      </c>
      <c r="L15" s="22">
        <v>4084.41</v>
      </c>
    </row>
    <row r="16" spans="1:12" ht="12.75">
      <c r="A16" s="13">
        <v>12</v>
      </c>
      <c r="B16" s="1" t="s">
        <v>3</v>
      </c>
      <c r="C16" s="6">
        <v>25500</v>
      </c>
      <c r="D16" s="6">
        <v>62390.15</v>
      </c>
      <c r="E16" s="6">
        <v>5772</v>
      </c>
      <c r="F16" s="6">
        <v>2184</v>
      </c>
      <c r="G16" s="6">
        <v>32084</v>
      </c>
      <c r="H16" s="6">
        <v>1825</v>
      </c>
      <c r="I16" s="6">
        <v>927.9</v>
      </c>
      <c r="J16" s="6">
        <v>4479.58</v>
      </c>
      <c r="K16" s="6">
        <v>3427.5</v>
      </c>
      <c r="L16" s="6">
        <v>7511.91</v>
      </c>
    </row>
  </sheetData>
  <mergeCells count="1">
    <mergeCell ref="A1:L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A1" sqref="A1"/>
    </sheetView>
  </sheetViews>
  <sheetFormatPr defaultColWidth="9.140625" defaultRowHeight="12.75"/>
  <sheetData>
    <row r="1" spans="1:12" ht="12.75">
      <c r="A1" s="47" t="s">
        <v>25</v>
      </c>
      <c r="B1" s="48"/>
      <c r="C1" s="49"/>
      <c r="D1" s="48"/>
      <c r="E1" s="48"/>
      <c r="F1" s="48"/>
      <c r="G1" s="48"/>
      <c r="H1" s="48"/>
      <c r="I1" s="48"/>
      <c r="J1" s="48"/>
      <c r="K1" s="48"/>
      <c r="L1" s="48"/>
    </row>
    <row r="2" spans="1:12" ht="12.75">
      <c r="A2" s="47"/>
      <c r="B2" s="48"/>
      <c r="C2" s="49"/>
      <c r="D2" s="48"/>
      <c r="E2" s="48"/>
      <c r="F2" s="48"/>
      <c r="G2" s="48"/>
      <c r="H2" s="48"/>
      <c r="I2" s="48"/>
      <c r="J2" s="48"/>
      <c r="K2" s="48"/>
      <c r="L2" s="48"/>
    </row>
    <row r="3" spans="1:12" ht="12.75">
      <c r="A3" s="52" t="s">
        <v>28</v>
      </c>
      <c r="B3" s="51"/>
      <c r="C3" s="49"/>
      <c r="D3" s="48"/>
      <c r="E3" s="48"/>
      <c r="F3" s="48"/>
      <c r="G3" s="48"/>
      <c r="H3" s="48"/>
      <c r="I3" s="48"/>
      <c r="J3" s="48"/>
      <c r="K3" s="48"/>
      <c r="L3" s="48"/>
    </row>
    <row r="4" spans="6:12" ht="12.75">
      <c r="F4" s="48"/>
      <c r="G4" s="48"/>
      <c r="H4" s="48"/>
      <c r="I4" s="48"/>
      <c r="J4" s="48"/>
      <c r="K4" s="48"/>
      <c r="L4" s="48"/>
    </row>
    <row r="5" spans="1:12" ht="12.75">
      <c r="A5" s="50" t="s">
        <v>20</v>
      </c>
      <c r="B5" s="51" t="s">
        <v>23</v>
      </c>
      <c r="C5" s="49"/>
      <c r="D5" s="48"/>
      <c r="E5" s="48"/>
      <c r="F5" s="48"/>
      <c r="G5" s="48"/>
      <c r="H5" s="48"/>
      <c r="I5" s="48"/>
      <c r="J5" s="48"/>
      <c r="K5" s="48"/>
      <c r="L5" s="48"/>
    </row>
    <row r="6" spans="1:12" ht="12.75">
      <c r="A6" s="50" t="s">
        <v>21</v>
      </c>
      <c r="B6" s="51" t="s">
        <v>22</v>
      </c>
      <c r="C6" s="49"/>
      <c r="D6" s="48"/>
      <c r="E6" s="48"/>
      <c r="F6" s="48"/>
      <c r="G6" s="48"/>
      <c r="H6" s="48"/>
      <c r="I6" s="48"/>
      <c r="J6" s="48"/>
      <c r="K6" s="48"/>
      <c r="L6" s="48"/>
    </row>
    <row r="7" spans="1:12" ht="12.75">
      <c r="A7" s="50" t="s">
        <v>9</v>
      </c>
      <c r="B7" s="51" t="s">
        <v>22</v>
      </c>
      <c r="C7" s="49"/>
      <c r="D7" s="48"/>
      <c r="E7" s="48"/>
      <c r="F7" s="48"/>
      <c r="G7" s="48"/>
      <c r="H7" s="48"/>
      <c r="I7" s="48"/>
      <c r="J7" s="48"/>
      <c r="K7" s="48"/>
      <c r="L7" s="48"/>
    </row>
    <row r="8" spans="1:12" ht="12.75">
      <c r="A8" s="50" t="s">
        <v>7</v>
      </c>
      <c r="B8" s="51" t="s">
        <v>24</v>
      </c>
      <c r="C8" s="49"/>
      <c r="D8" s="48"/>
      <c r="E8" s="48"/>
      <c r="F8" s="48"/>
      <c r="G8" s="48"/>
      <c r="H8" s="48"/>
      <c r="I8" s="48"/>
      <c r="J8" s="48"/>
      <c r="K8" s="48"/>
      <c r="L8" s="48"/>
    </row>
    <row r="9" spans="1:12" ht="12.75">
      <c r="A9" s="50" t="s">
        <v>6</v>
      </c>
      <c r="B9" s="51" t="s">
        <v>26</v>
      </c>
      <c r="C9" s="49"/>
      <c r="D9" s="48"/>
      <c r="E9" s="48"/>
      <c r="F9" s="48"/>
      <c r="G9" s="48"/>
      <c r="H9" s="48"/>
      <c r="I9" s="48"/>
      <c r="J9" s="48"/>
      <c r="K9" s="48"/>
      <c r="L9" s="48"/>
    </row>
    <row r="10" spans="1:12" ht="12.75">
      <c r="A10" s="50"/>
      <c r="B10" s="51"/>
      <c r="C10" s="49"/>
      <c r="D10" s="48"/>
      <c r="E10" s="48"/>
      <c r="F10" s="48"/>
      <c r="G10" s="48"/>
      <c r="H10" s="48"/>
      <c r="I10" s="48"/>
      <c r="J10" s="48"/>
      <c r="K10" s="48"/>
      <c r="L10" s="48"/>
    </row>
    <row r="11" spans="1:12" ht="12.75">
      <c r="A11" s="52"/>
      <c r="B11" s="51"/>
      <c r="C11" s="49"/>
      <c r="D11" s="48"/>
      <c r="E11" s="48"/>
      <c r="F11" s="48"/>
      <c r="G11" s="48"/>
      <c r="H11" s="48"/>
      <c r="I11" s="48"/>
      <c r="J11" s="48"/>
      <c r="K11" s="48"/>
      <c r="L11" s="48"/>
    </row>
    <row r="12" spans="1:12" ht="12.75">
      <c r="A12" s="52" t="s">
        <v>29</v>
      </c>
      <c r="B12" s="51"/>
      <c r="C12" s="49"/>
      <c r="D12" s="48"/>
      <c r="E12" s="48"/>
      <c r="F12" s="48"/>
      <c r="G12" s="48"/>
      <c r="H12" s="48"/>
      <c r="I12" s="48"/>
      <c r="J12" s="48"/>
      <c r="K12" s="48"/>
      <c r="L12" s="48"/>
    </row>
    <row r="13" spans="1:12" ht="12.75">
      <c r="A13" s="52"/>
      <c r="B13" s="51"/>
      <c r="C13" s="49"/>
      <c r="D13" s="48"/>
      <c r="E13" s="48"/>
      <c r="F13" s="48"/>
      <c r="G13" s="48"/>
      <c r="H13" s="48"/>
      <c r="I13" s="48"/>
      <c r="J13" s="48"/>
      <c r="K13" s="48"/>
      <c r="L13" s="48"/>
    </row>
    <row r="14" spans="1:12" ht="12.75">
      <c r="A14" s="12"/>
      <c r="B14" s="10"/>
      <c r="C14" s="4"/>
      <c r="D14" s="10"/>
      <c r="E14" s="10"/>
      <c r="F14" s="10"/>
      <c r="G14" s="10"/>
      <c r="H14" s="45"/>
      <c r="I14" s="45"/>
      <c r="J14" s="10"/>
      <c r="K14" s="10"/>
      <c r="L14" s="10"/>
    </row>
    <row r="15" spans="1:12" ht="38.25">
      <c r="A15" s="13" t="s">
        <v>8</v>
      </c>
      <c r="B15" s="1" t="s">
        <v>0</v>
      </c>
      <c r="C15" s="5" t="s">
        <v>12</v>
      </c>
      <c r="D15" s="5" t="s">
        <v>13</v>
      </c>
      <c r="E15" s="5" t="s">
        <v>30</v>
      </c>
      <c r="F15" s="2" t="s">
        <v>17</v>
      </c>
      <c r="G15" s="2" t="s">
        <v>18</v>
      </c>
      <c r="H15" s="2" t="s">
        <v>19</v>
      </c>
      <c r="I15" s="3" t="s">
        <v>1</v>
      </c>
      <c r="J15" s="3" t="s">
        <v>11</v>
      </c>
      <c r="K15" s="3" t="s">
        <v>2</v>
      </c>
      <c r="L15" s="3" t="s">
        <v>10</v>
      </c>
    </row>
    <row r="16" spans="1:12" ht="12.75">
      <c r="A16" s="36">
        <v>1</v>
      </c>
      <c r="B16" s="21" t="s">
        <v>3</v>
      </c>
      <c r="C16" s="22">
        <v>1000</v>
      </c>
      <c r="D16" s="22">
        <f>C16</f>
        <v>1000</v>
      </c>
      <c r="E16" s="22">
        <v>481</v>
      </c>
      <c r="F16" s="22">
        <v>182</v>
      </c>
      <c r="G16" s="22">
        <v>337</v>
      </c>
      <c r="H16" s="22">
        <v>0</v>
      </c>
      <c r="I16" s="22">
        <v>40.44</v>
      </c>
      <c r="J16" s="22">
        <v>40.44</v>
      </c>
      <c r="K16" s="22">
        <v>46.51</v>
      </c>
      <c r="L16" s="22">
        <v>46.51</v>
      </c>
    </row>
    <row r="17" spans="1:12" ht="12.75">
      <c r="A17" s="13">
        <v>2</v>
      </c>
      <c r="B17" s="1" t="s">
        <v>3</v>
      </c>
      <c r="C17" s="6">
        <v>1000</v>
      </c>
      <c r="D17" s="6">
        <f>D16+C17</f>
        <v>2000</v>
      </c>
      <c r="E17" s="6">
        <v>962</v>
      </c>
      <c r="F17" s="6">
        <v>364</v>
      </c>
      <c r="G17" s="6">
        <v>674</v>
      </c>
      <c r="H17" s="6">
        <v>0</v>
      </c>
      <c r="I17" s="6">
        <v>40.44</v>
      </c>
      <c r="J17" s="6">
        <v>80.88</v>
      </c>
      <c r="K17" s="6">
        <v>46.51</v>
      </c>
      <c r="L17" s="6">
        <v>93.02</v>
      </c>
    </row>
    <row r="18" spans="1:12" ht="12.75">
      <c r="A18" s="36">
        <v>3</v>
      </c>
      <c r="B18" s="21" t="s">
        <v>3</v>
      </c>
      <c r="C18" s="22">
        <v>6732.04</v>
      </c>
      <c r="D18" s="22">
        <f aca="true" t="shared" si="0" ref="D18:D27">D17+C18</f>
        <v>8732.04</v>
      </c>
      <c r="E18" s="22">
        <v>5846</v>
      </c>
      <c r="F18" s="22">
        <v>2212</v>
      </c>
      <c r="G18" s="22">
        <v>674.04</v>
      </c>
      <c r="H18" s="22">
        <v>0</v>
      </c>
      <c r="I18" s="22">
        <v>0</v>
      </c>
      <c r="J18" s="22">
        <v>80.88</v>
      </c>
      <c r="K18" s="22">
        <v>0</v>
      </c>
      <c r="L18" s="22">
        <v>93.02</v>
      </c>
    </row>
    <row r="19" spans="1:12" ht="12.75">
      <c r="A19" s="13">
        <v>4</v>
      </c>
      <c r="B19" s="1" t="s">
        <v>3</v>
      </c>
      <c r="C19" s="6">
        <v>0.01</v>
      </c>
      <c r="D19" s="6">
        <f t="shared" si="0"/>
        <v>8732.050000000001</v>
      </c>
      <c r="E19" s="6">
        <v>5846</v>
      </c>
      <c r="F19" s="6">
        <v>2212</v>
      </c>
      <c r="G19" s="6">
        <v>674.05</v>
      </c>
      <c r="H19" s="6">
        <v>0</v>
      </c>
      <c r="I19" s="6">
        <v>0.01</v>
      </c>
      <c r="J19" s="6">
        <v>80.89</v>
      </c>
      <c r="K19" s="6">
        <v>0.01</v>
      </c>
      <c r="L19" s="6">
        <v>93.03</v>
      </c>
    </row>
    <row r="20" spans="1:12" ht="12.75">
      <c r="A20" s="36">
        <v>5</v>
      </c>
      <c r="B20" s="21" t="s">
        <v>3</v>
      </c>
      <c r="C20" s="22">
        <v>27147.99</v>
      </c>
      <c r="D20" s="22">
        <f t="shared" si="0"/>
        <v>35880.04</v>
      </c>
      <c r="E20" s="22">
        <v>5846</v>
      </c>
      <c r="F20" s="22">
        <v>2212</v>
      </c>
      <c r="G20" s="22">
        <v>27822</v>
      </c>
      <c r="H20" s="22">
        <v>0.04</v>
      </c>
      <c r="I20" s="22">
        <v>3257.75</v>
      </c>
      <c r="J20" s="22">
        <v>3338.64</v>
      </c>
      <c r="K20" s="22">
        <v>3746.41</v>
      </c>
      <c r="L20" s="22">
        <v>3839.44</v>
      </c>
    </row>
    <row r="21" spans="1:12" ht="12.75">
      <c r="A21" s="13">
        <v>6</v>
      </c>
      <c r="B21" s="1" t="s">
        <v>3</v>
      </c>
      <c r="C21" s="6">
        <v>0.01</v>
      </c>
      <c r="D21" s="6">
        <f t="shared" si="0"/>
        <v>35880.05</v>
      </c>
      <c r="E21" s="6">
        <v>5846</v>
      </c>
      <c r="F21" s="6">
        <v>2212</v>
      </c>
      <c r="G21" s="7">
        <v>27822</v>
      </c>
      <c r="H21" s="8">
        <v>0.05</v>
      </c>
      <c r="I21" s="6">
        <v>0.01</v>
      </c>
      <c r="J21" s="6">
        <v>3338.65</v>
      </c>
      <c r="K21" s="6">
        <v>0.01</v>
      </c>
      <c r="L21" s="6">
        <v>3839.45</v>
      </c>
    </row>
    <row r="22" spans="1:12" ht="12.75">
      <c r="A22" s="36">
        <v>7</v>
      </c>
      <c r="B22" s="21" t="s">
        <v>3</v>
      </c>
      <c r="C22" s="22">
        <v>1544.99</v>
      </c>
      <c r="D22" s="22">
        <f t="shared" si="0"/>
        <v>37425.04</v>
      </c>
      <c r="E22" s="22">
        <v>5846</v>
      </c>
      <c r="F22" s="22">
        <v>2212</v>
      </c>
      <c r="G22" s="22">
        <v>27822</v>
      </c>
      <c r="H22" s="37">
        <v>1545</v>
      </c>
      <c r="I22" s="22">
        <v>185.39</v>
      </c>
      <c r="J22" s="22">
        <v>3524.04</v>
      </c>
      <c r="K22" s="22">
        <v>213.2</v>
      </c>
      <c r="L22" s="22">
        <v>4052.65</v>
      </c>
    </row>
    <row r="23" spans="1:12" ht="12.75">
      <c r="A23" s="13">
        <v>8</v>
      </c>
      <c r="B23" s="1" t="s">
        <v>3</v>
      </c>
      <c r="C23" s="6">
        <v>0.01</v>
      </c>
      <c r="D23" s="6">
        <f t="shared" si="0"/>
        <v>37425.05</v>
      </c>
      <c r="E23" s="6">
        <v>5846</v>
      </c>
      <c r="F23" s="6">
        <v>2212</v>
      </c>
      <c r="G23" s="7">
        <v>27822</v>
      </c>
      <c r="H23" s="9">
        <v>1545</v>
      </c>
      <c r="I23" s="6">
        <v>0</v>
      </c>
      <c r="J23" s="6">
        <v>3524.04</v>
      </c>
      <c r="K23" s="6">
        <v>0.01</v>
      </c>
      <c r="L23" s="6">
        <v>4052.66</v>
      </c>
    </row>
    <row r="24" spans="1:12" ht="12.75">
      <c r="A24" s="36">
        <v>9</v>
      </c>
      <c r="B24" s="21" t="s">
        <v>3</v>
      </c>
      <c r="C24" s="22">
        <v>0.24</v>
      </c>
      <c r="D24" s="22">
        <f t="shared" si="0"/>
        <v>37425.29</v>
      </c>
      <c r="E24" s="22">
        <v>5846</v>
      </c>
      <c r="F24" s="22">
        <v>2212</v>
      </c>
      <c r="G24" s="22">
        <v>27822</v>
      </c>
      <c r="H24" s="37">
        <v>1545</v>
      </c>
      <c r="I24" s="22">
        <v>0</v>
      </c>
      <c r="J24" s="22">
        <v>3524.04</v>
      </c>
      <c r="K24" s="22">
        <v>0.03</v>
      </c>
      <c r="L24" s="22">
        <v>4052.69</v>
      </c>
    </row>
    <row r="25" spans="1:12" ht="12.75">
      <c r="A25" s="13">
        <v>10</v>
      </c>
      <c r="B25" s="1" t="s">
        <v>3</v>
      </c>
      <c r="C25" s="6">
        <v>0.01</v>
      </c>
      <c r="D25" s="6">
        <f t="shared" si="0"/>
        <v>37425.3</v>
      </c>
      <c r="E25" s="6">
        <v>5846</v>
      </c>
      <c r="F25" s="6">
        <v>2212</v>
      </c>
      <c r="G25" s="7">
        <v>27822</v>
      </c>
      <c r="H25" s="9">
        <v>1545</v>
      </c>
      <c r="I25" s="6">
        <v>0.01</v>
      </c>
      <c r="J25" s="6">
        <v>3524.05</v>
      </c>
      <c r="K25" s="6">
        <v>0</v>
      </c>
      <c r="L25" s="6">
        <v>4052.69</v>
      </c>
    </row>
    <row r="26" spans="1:12" ht="12.75">
      <c r="A26" s="36">
        <v>11</v>
      </c>
      <c r="B26" s="21" t="s">
        <v>3</v>
      </c>
      <c r="C26" s="22">
        <v>2000</v>
      </c>
      <c r="D26" s="22">
        <f t="shared" si="0"/>
        <v>39425.3</v>
      </c>
      <c r="E26" s="22">
        <v>5846</v>
      </c>
      <c r="F26" s="22">
        <v>2212</v>
      </c>
      <c r="G26" s="22">
        <v>27822</v>
      </c>
      <c r="H26" s="37">
        <v>1545</v>
      </c>
      <c r="I26" s="22">
        <v>40</v>
      </c>
      <c r="J26" s="22">
        <v>3564.05</v>
      </c>
      <c r="K26" s="22">
        <v>276</v>
      </c>
      <c r="L26" s="22">
        <v>4328.69</v>
      </c>
    </row>
    <row r="27" spans="1:12" ht="12.75">
      <c r="A27" s="13">
        <v>12</v>
      </c>
      <c r="B27" s="1" t="s">
        <v>3</v>
      </c>
      <c r="C27" s="6">
        <v>2000</v>
      </c>
      <c r="D27" s="6">
        <f t="shared" si="0"/>
        <v>41425.3</v>
      </c>
      <c r="E27" s="6">
        <v>5846</v>
      </c>
      <c r="F27" s="6">
        <v>2212</v>
      </c>
      <c r="G27" s="7">
        <v>27822</v>
      </c>
      <c r="H27" s="9">
        <v>1545</v>
      </c>
      <c r="I27" s="6">
        <v>40</v>
      </c>
      <c r="J27" s="6">
        <v>3604.05</v>
      </c>
      <c r="K27" s="6">
        <v>276</v>
      </c>
      <c r="L27" s="6">
        <v>4604.69</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2"/>
  <sheetViews>
    <sheetView workbookViewId="0" topLeftCell="A1">
      <selection activeCell="A2" sqref="A2"/>
    </sheetView>
  </sheetViews>
  <sheetFormatPr defaultColWidth="9.140625" defaultRowHeight="12.75"/>
  <sheetData>
    <row r="1" spans="1:12" ht="83.25" customHeight="1">
      <c r="A1" s="62" t="s">
        <v>33</v>
      </c>
      <c r="B1" s="61"/>
      <c r="C1" s="61"/>
      <c r="D1" s="61"/>
      <c r="E1" s="61"/>
      <c r="F1" s="61"/>
      <c r="G1" s="61"/>
      <c r="H1" s="61"/>
      <c r="I1" s="61"/>
      <c r="J1" s="61"/>
      <c r="K1" s="61"/>
      <c r="L1" s="61"/>
    </row>
    <row r="2" spans="1:12" ht="12.75">
      <c r="A2" s="12"/>
      <c r="B2" s="11"/>
      <c r="C2" s="10"/>
      <c r="D2" s="10"/>
      <c r="E2" s="10"/>
      <c r="F2" s="10"/>
      <c r="G2" s="10"/>
      <c r="H2" s="10"/>
      <c r="I2" s="45"/>
      <c r="J2" s="10"/>
      <c r="K2" s="10"/>
      <c r="L2" s="10"/>
    </row>
    <row r="3" spans="1:12" ht="38.25">
      <c r="A3" s="17" t="s">
        <v>8</v>
      </c>
      <c r="B3" s="1" t="s">
        <v>0</v>
      </c>
      <c r="C3" s="5" t="s">
        <v>12</v>
      </c>
      <c r="D3" s="5" t="s">
        <v>13</v>
      </c>
      <c r="E3" s="5" t="s">
        <v>30</v>
      </c>
      <c r="F3" s="2" t="s">
        <v>17</v>
      </c>
      <c r="G3" s="2" t="s">
        <v>18</v>
      </c>
      <c r="H3" s="2" t="s">
        <v>19</v>
      </c>
      <c r="I3" s="3" t="s">
        <v>1</v>
      </c>
      <c r="J3" s="3" t="s">
        <v>11</v>
      </c>
      <c r="K3" s="3" t="s">
        <v>2</v>
      </c>
      <c r="L3" s="3" t="s">
        <v>10</v>
      </c>
    </row>
    <row r="4" spans="1:12" ht="12.75">
      <c r="A4" s="36">
        <v>1</v>
      </c>
      <c r="B4" s="21" t="s">
        <v>14</v>
      </c>
      <c r="C4" s="22">
        <v>7956.04</v>
      </c>
      <c r="D4" s="22">
        <f>C4</f>
        <v>7956.04</v>
      </c>
      <c r="E4" s="56">
        <v>5772</v>
      </c>
      <c r="F4" s="22">
        <v>2184</v>
      </c>
      <c r="G4" s="22">
        <v>0.04</v>
      </c>
      <c r="H4" s="22">
        <v>0</v>
      </c>
      <c r="I4" s="22">
        <v>0</v>
      </c>
      <c r="J4" s="35">
        <v>0</v>
      </c>
      <c r="K4" s="22">
        <v>0</v>
      </c>
      <c r="L4" s="35">
        <v>0</v>
      </c>
    </row>
    <row r="5" spans="1:12" ht="12.75">
      <c r="A5" s="13">
        <v>2</v>
      </c>
      <c r="B5" s="1" t="s">
        <v>14</v>
      </c>
      <c r="C5" s="6">
        <v>0.01</v>
      </c>
      <c r="D5" s="6">
        <f>D4+C5</f>
        <v>7956.05</v>
      </c>
      <c r="E5" s="57">
        <v>5772</v>
      </c>
      <c r="F5" s="54">
        <v>2184</v>
      </c>
      <c r="G5" s="6">
        <v>0.05</v>
      </c>
      <c r="H5" s="6">
        <v>0</v>
      </c>
      <c r="I5" s="6">
        <v>0</v>
      </c>
      <c r="J5" s="30">
        <v>0</v>
      </c>
      <c r="K5" s="6">
        <v>0.01</v>
      </c>
      <c r="L5" s="30">
        <v>0.01</v>
      </c>
    </row>
    <row r="6" spans="1:12" ht="12.75">
      <c r="A6" s="36">
        <v>3</v>
      </c>
      <c r="B6" s="21" t="s">
        <v>14</v>
      </c>
      <c r="C6" s="22">
        <v>0.05</v>
      </c>
      <c r="D6" s="22">
        <f aca="true" t="shared" si="0" ref="D6:D11">D5+C6</f>
        <v>7956.1</v>
      </c>
      <c r="E6" s="56">
        <v>5772</v>
      </c>
      <c r="F6" s="22">
        <v>2184</v>
      </c>
      <c r="G6" s="22">
        <v>0.1</v>
      </c>
      <c r="H6" s="22">
        <v>0</v>
      </c>
      <c r="I6" s="22">
        <v>0</v>
      </c>
      <c r="J6" s="35">
        <v>0</v>
      </c>
      <c r="K6" s="22">
        <v>0</v>
      </c>
      <c r="L6" s="35">
        <v>0.01</v>
      </c>
    </row>
    <row r="7" spans="1:12" ht="12.75">
      <c r="A7" s="13">
        <v>4</v>
      </c>
      <c r="B7" s="1" t="s">
        <v>14</v>
      </c>
      <c r="C7" s="6">
        <v>0.01</v>
      </c>
      <c r="D7" s="6">
        <f t="shared" si="0"/>
        <v>7956.110000000001</v>
      </c>
      <c r="E7" s="57">
        <v>5772</v>
      </c>
      <c r="F7" s="54">
        <v>2184</v>
      </c>
      <c r="G7" s="6">
        <v>0.11</v>
      </c>
      <c r="H7" s="6">
        <v>0</v>
      </c>
      <c r="I7" s="6">
        <v>0.01</v>
      </c>
      <c r="J7" s="30">
        <v>0.01</v>
      </c>
      <c r="K7" s="6">
        <v>0</v>
      </c>
      <c r="L7" s="30">
        <v>0.01</v>
      </c>
    </row>
    <row r="8" spans="1:12" ht="12.75">
      <c r="A8" s="36">
        <v>5</v>
      </c>
      <c r="B8" s="21" t="s">
        <v>14</v>
      </c>
      <c r="C8" s="22">
        <v>2500</v>
      </c>
      <c r="D8" s="22">
        <f t="shared" si="0"/>
        <v>10456.11</v>
      </c>
      <c r="E8" s="56">
        <v>5772</v>
      </c>
      <c r="F8" s="22">
        <v>2184</v>
      </c>
      <c r="G8" s="22">
        <v>2500.11</v>
      </c>
      <c r="H8" s="22">
        <v>0</v>
      </c>
      <c r="I8" s="22">
        <v>146.25</v>
      </c>
      <c r="J8" s="35">
        <v>146.26</v>
      </c>
      <c r="K8" s="22">
        <v>345</v>
      </c>
      <c r="L8" s="35">
        <v>345.01</v>
      </c>
    </row>
    <row r="9" spans="1:12" ht="12.75">
      <c r="A9" s="13">
        <v>6</v>
      </c>
      <c r="B9" s="1" t="s">
        <v>14</v>
      </c>
      <c r="C9" s="6">
        <v>0</v>
      </c>
      <c r="D9" s="6">
        <f t="shared" si="0"/>
        <v>10456.11</v>
      </c>
      <c r="E9" s="57">
        <v>5772</v>
      </c>
      <c r="F9" s="6">
        <v>2184</v>
      </c>
      <c r="G9" s="6">
        <v>2500.11</v>
      </c>
      <c r="H9" s="6">
        <v>0</v>
      </c>
      <c r="I9" s="6">
        <v>0</v>
      </c>
      <c r="J9" s="30">
        <v>146.26</v>
      </c>
      <c r="K9" s="6">
        <v>0</v>
      </c>
      <c r="L9" s="30">
        <v>345.01</v>
      </c>
    </row>
    <row r="10" spans="1:12" ht="12.75">
      <c r="A10" s="36">
        <v>7</v>
      </c>
      <c r="B10" s="21" t="s">
        <v>14</v>
      </c>
      <c r="C10" s="22">
        <v>0</v>
      </c>
      <c r="D10" s="22">
        <f t="shared" si="0"/>
        <v>10456.11</v>
      </c>
      <c r="E10" s="56">
        <v>5772</v>
      </c>
      <c r="F10" s="22">
        <v>2184</v>
      </c>
      <c r="G10" s="22">
        <v>2500.11</v>
      </c>
      <c r="H10" s="22">
        <v>0</v>
      </c>
      <c r="I10" s="22">
        <v>0</v>
      </c>
      <c r="J10" s="35">
        <v>146.26</v>
      </c>
      <c r="K10" s="22">
        <v>0</v>
      </c>
      <c r="L10" s="35">
        <v>345.01</v>
      </c>
    </row>
    <row r="11" spans="1:12" ht="12.75">
      <c r="A11" s="13">
        <v>8</v>
      </c>
      <c r="B11" s="1" t="s">
        <v>14</v>
      </c>
      <c r="C11" s="6">
        <v>46000</v>
      </c>
      <c r="D11" s="6">
        <f t="shared" si="0"/>
        <v>56456.11</v>
      </c>
      <c r="E11" s="55">
        <v>5772</v>
      </c>
      <c r="F11" s="6">
        <v>2184</v>
      </c>
      <c r="G11" s="6">
        <v>32084</v>
      </c>
      <c r="H11" s="6">
        <v>1825</v>
      </c>
      <c r="I11" s="6">
        <v>2129.23</v>
      </c>
      <c r="J11" s="30">
        <v>2275.49</v>
      </c>
      <c r="K11" s="6">
        <v>6348</v>
      </c>
      <c r="L11" s="30">
        <v>6693.01</v>
      </c>
    </row>
    <row r="12" spans="1:11" ht="12.75">
      <c r="A12" s="52" t="s">
        <v>27</v>
      </c>
      <c r="B12" s="10"/>
      <c r="C12" s="4"/>
      <c r="D12" s="10"/>
      <c r="E12" s="10"/>
      <c r="F12" s="10"/>
      <c r="G12" s="10"/>
      <c r="H12" s="10"/>
      <c r="I12" s="10"/>
      <c r="J12" s="10"/>
      <c r="K12" s="10"/>
    </row>
  </sheetData>
  <mergeCells count="1">
    <mergeCell ref="A1:L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6"/>
  <sheetViews>
    <sheetView workbookViewId="0" topLeftCell="A1">
      <selection activeCell="A2" sqref="A2"/>
    </sheetView>
  </sheetViews>
  <sheetFormatPr defaultColWidth="9.140625" defaultRowHeight="12.75"/>
  <sheetData>
    <row r="1" spans="1:12" ht="146.25" customHeight="1">
      <c r="A1" s="60" t="s">
        <v>34</v>
      </c>
      <c r="B1" s="61"/>
      <c r="C1" s="61"/>
      <c r="D1" s="61"/>
      <c r="E1" s="61"/>
      <c r="F1" s="61"/>
      <c r="G1" s="61"/>
      <c r="H1" s="61"/>
      <c r="I1" s="61"/>
      <c r="J1" s="61"/>
      <c r="K1" s="61"/>
      <c r="L1" s="61"/>
    </row>
    <row r="2" spans="1:12" ht="12.75">
      <c r="A2" s="50"/>
      <c r="B2" s="43"/>
      <c r="C2" s="44"/>
      <c r="D2" s="43"/>
      <c r="E2" s="43"/>
      <c r="F2" s="43"/>
      <c r="G2" s="43"/>
      <c r="H2" s="43"/>
      <c r="I2" s="45"/>
      <c r="J2" s="10"/>
      <c r="K2" s="45"/>
      <c r="L2" s="10"/>
    </row>
    <row r="3" spans="1:12" ht="38.25">
      <c r="A3" s="13" t="s">
        <v>8</v>
      </c>
      <c r="B3" s="1" t="s">
        <v>0</v>
      </c>
      <c r="C3" s="5" t="s">
        <v>12</v>
      </c>
      <c r="D3" s="5" t="s">
        <v>13</v>
      </c>
      <c r="E3" s="5" t="s">
        <v>30</v>
      </c>
      <c r="F3" s="2" t="s">
        <v>17</v>
      </c>
      <c r="G3" s="2" t="s">
        <v>18</v>
      </c>
      <c r="H3" s="2" t="s">
        <v>19</v>
      </c>
      <c r="I3" s="3" t="s">
        <v>1</v>
      </c>
      <c r="J3" s="3" t="s">
        <v>11</v>
      </c>
      <c r="K3" s="3" t="s">
        <v>2</v>
      </c>
      <c r="L3" s="3" t="s">
        <v>10</v>
      </c>
    </row>
    <row r="4" spans="1:12" ht="12.75">
      <c r="A4" s="38">
        <v>1</v>
      </c>
      <c r="B4" s="21" t="s">
        <v>3</v>
      </c>
      <c r="C4" s="22">
        <v>40040.04</v>
      </c>
      <c r="D4" s="22">
        <f>C4</f>
        <v>40040.04</v>
      </c>
      <c r="E4" s="22">
        <v>5772</v>
      </c>
      <c r="F4" s="22">
        <v>2184</v>
      </c>
      <c r="G4" s="22">
        <v>32084</v>
      </c>
      <c r="H4" s="22">
        <v>0.04</v>
      </c>
      <c r="I4" s="22">
        <v>3850.08</v>
      </c>
      <c r="J4" s="22">
        <v>3850.08</v>
      </c>
      <c r="K4" s="22">
        <v>4427.59</v>
      </c>
      <c r="L4" s="22">
        <v>4427.59</v>
      </c>
    </row>
    <row r="5" spans="1:12" ht="12.75">
      <c r="A5" s="15">
        <v>2</v>
      </c>
      <c r="B5" s="1" t="s">
        <v>3</v>
      </c>
      <c r="C5" s="6">
        <v>0.01</v>
      </c>
      <c r="D5" s="6">
        <f>D4+C5</f>
        <v>40040.05</v>
      </c>
      <c r="E5" s="6">
        <v>5772</v>
      </c>
      <c r="F5" s="6">
        <v>2184</v>
      </c>
      <c r="G5" s="6">
        <v>32084</v>
      </c>
      <c r="H5" s="6">
        <v>0.05</v>
      </c>
      <c r="I5" s="6">
        <v>0.01</v>
      </c>
      <c r="J5" s="6">
        <v>3850.09</v>
      </c>
      <c r="K5" s="6">
        <v>0.01</v>
      </c>
      <c r="L5" s="6">
        <v>4427.6</v>
      </c>
    </row>
    <row r="6" spans="1:12" ht="12.75">
      <c r="A6" s="38">
        <v>3</v>
      </c>
      <c r="B6" s="21" t="s">
        <v>3</v>
      </c>
      <c r="C6" s="22">
        <v>1824.99</v>
      </c>
      <c r="D6" s="22">
        <f aca="true" t="shared" si="0" ref="D6:D11">D5+C6</f>
        <v>41865.04</v>
      </c>
      <c r="E6" s="22">
        <v>5772</v>
      </c>
      <c r="F6" s="22">
        <v>2184</v>
      </c>
      <c r="G6" s="22">
        <v>32084</v>
      </c>
      <c r="H6" s="22">
        <v>1825</v>
      </c>
      <c r="I6" s="22">
        <v>218.99</v>
      </c>
      <c r="J6" s="22">
        <v>4069.08</v>
      </c>
      <c r="K6" s="22">
        <v>251.84</v>
      </c>
      <c r="L6" s="22">
        <v>4679.44</v>
      </c>
    </row>
    <row r="7" spans="1:12" ht="12.75">
      <c r="A7" s="16">
        <v>4</v>
      </c>
      <c r="B7" s="1" t="s">
        <v>3</v>
      </c>
      <c r="C7" s="6">
        <v>0.25</v>
      </c>
      <c r="D7" s="6">
        <f t="shared" si="0"/>
        <v>41865.29</v>
      </c>
      <c r="E7" s="6">
        <v>5772</v>
      </c>
      <c r="F7" s="6">
        <v>2184</v>
      </c>
      <c r="G7" s="6">
        <v>32084</v>
      </c>
      <c r="H7" s="6">
        <v>1825</v>
      </c>
      <c r="I7" s="6">
        <v>0</v>
      </c>
      <c r="J7" s="54">
        <v>4069.08</v>
      </c>
      <c r="K7" s="6">
        <v>0.04</v>
      </c>
      <c r="L7" s="6">
        <v>4679.48</v>
      </c>
    </row>
    <row r="8" spans="1:12" ht="12.75">
      <c r="A8" s="38">
        <v>5</v>
      </c>
      <c r="B8" s="21" t="s">
        <v>3</v>
      </c>
      <c r="C8" s="22">
        <v>0.01</v>
      </c>
      <c r="D8" s="22">
        <f t="shared" si="0"/>
        <v>41865.3</v>
      </c>
      <c r="E8" s="22">
        <v>5772</v>
      </c>
      <c r="F8" s="22">
        <v>2184</v>
      </c>
      <c r="G8" s="22">
        <v>32084</v>
      </c>
      <c r="H8" s="22">
        <v>1825</v>
      </c>
      <c r="I8" s="22">
        <v>0.01</v>
      </c>
      <c r="J8" s="22">
        <v>4069.09</v>
      </c>
      <c r="K8" s="22">
        <v>0</v>
      </c>
      <c r="L8" s="22">
        <v>4679.48</v>
      </c>
    </row>
    <row r="9" spans="1:12" ht="12.75">
      <c r="A9" s="15">
        <v>6</v>
      </c>
      <c r="B9" s="1" t="s">
        <v>3</v>
      </c>
      <c r="C9" s="6">
        <v>15000.41</v>
      </c>
      <c r="D9" s="6">
        <f t="shared" si="0"/>
        <v>56865.71000000001</v>
      </c>
      <c r="E9" s="6">
        <v>5772</v>
      </c>
      <c r="F9" s="6">
        <v>2184</v>
      </c>
      <c r="G9" s="6">
        <v>32084</v>
      </c>
      <c r="H9" s="6">
        <v>1825</v>
      </c>
      <c r="I9" s="6">
        <v>300</v>
      </c>
      <c r="J9" s="6">
        <v>4369.09</v>
      </c>
      <c r="K9" s="6">
        <v>2070.06</v>
      </c>
      <c r="L9" s="6">
        <v>6749.54</v>
      </c>
    </row>
    <row r="10" spans="1:12" ht="12.75">
      <c r="A10" s="38">
        <v>7</v>
      </c>
      <c r="B10" s="21" t="s">
        <v>3</v>
      </c>
      <c r="C10" s="22">
        <v>-15000.41</v>
      </c>
      <c r="D10" s="22">
        <f t="shared" si="0"/>
        <v>41865.3</v>
      </c>
      <c r="E10" s="22">
        <v>5772</v>
      </c>
      <c r="F10" s="22">
        <v>2184</v>
      </c>
      <c r="G10" s="22">
        <v>32084</v>
      </c>
      <c r="H10" s="22">
        <v>1825</v>
      </c>
      <c r="I10" s="22">
        <v>-300</v>
      </c>
      <c r="J10" s="22">
        <v>4069.09</v>
      </c>
      <c r="K10" s="22">
        <v>-2070.06</v>
      </c>
      <c r="L10" s="22">
        <v>4679.48</v>
      </c>
    </row>
    <row r="11" spans="1:12" ht="12.75">
      <c r="A11" s="39"/>
      <c r="B11" s="21" t="s">
        <v>4</v>
      </c>
      <c r="C11" s="22">
        <v>30000.82</v>
      </c>
      <c r="D11" s="22">
        <f t="shared" si="0"/>
        <v>71866.12</v>
      </c>
      <c r="E11" s="22">
        <v>0</v>
      </c>
      <c r="F11" s="22">
        <v>0</v>
      </c>
      <c r="G11" s="22">
        <v>0</v>
      </c>
      <c r="H11" s="22">
        <v>0</v>
      </c>
      <c r="I11" s="22">
        <v>0</v>
      </c>
      <c r="J11" s="22">
        <v>0</v>
      </c>
      <c r="K11" s="22">
        <v>4140.11</v>
      </c>
      <c r="L11" s="22">
        <v>4140.11</v>
      </c>
    </row>
    <row r="12" spans="1:12" ht="12.75">
      <c r="A12" s="14"/>
      <c r="B12" s="42"/>
      <c r="C12" s="41"/>
      <c r="D12" s="41"/>
      <c r="E12" s="41"/>
      <c r="F12" s="41"/>
      <c r="G12" s="41"/>
      <c r="H12" s="41"/>
      <c r="I12" s="41"/>
      <c r="J12" s="41"/>
      <c r="K12" s="41"/>
      <c r="L12" s="41"/>
    </row>
    <row r="13" spans="1:12" ht="12.75">
      <c r="A13" s="58"/>
      <c r="B13" s="59"/>
      <c r="C13" s="59"/>
      <c r="D13" s="59"/>
      <c r="E13" s="59"/>
      <c r="F13" s="59"/>
      <c r="G13" s="59"/>
      <c r="H13" s="59"/>
      <c r="I13" s="59"/>
      <c r="J13" s="59"/>
      <c r="K13" s="59"/>
      <c r="L13" s="59"/>
    </row>
    <row r="14" spans="1:12" ht="12.75">
      <c r="A14" s="59"/>
      <c r="B14" s="59"/>
      <c r="C14" s="59"/>
      <c r="D14" s="59"/>
      <c r="E14" s="59"/>
      <c r="F14" s="59"/>
      <c r="G14" s="59"/>
      <c r="H14" s="59"/>
      <c r="I14" s="59"/>
      <c r="J14" s="59"/>
      <c r="K14" s="59"/>
      <c r="L14" s="59"/>
    </row>
    <row r="15" spans="1:12" ht="12.75">
      <c r="A15" s="59"/>
      <c r="B15" s="59"/>
      <c r="C15" s="59"/>
      <c r="D15" s="59"/>
      <c r="E15" s="59"/>
      <c r="F15" s="59"/>
      <c r="G15" s="59"/>
      <c r="H15" s="59"/>
      <c r="I15" s="59"/>
      <c r="J15" s="59"/>
      <c r="K15" s="59"/>
      <c r="L15" s="59"/>
    </row>
    <row r="16" ht="12.75">
      <c r="A16" s="52"/>
    </row>
  </sheetData>
  <mergeCells count="1">
    <mergeCell ref="A1:L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17"/>
  <sheetViews>
    <sheetView workbookViewId="0" topLeftCell="A1">
      <selection activeCell="A2" sqref="A2"/>
    </sheetView>
  </sheetViews>
  <sheetFormatPr defaultColWidth="9.140625" defaultRowHeight="12.75"/>
  <sheetData>
    <row r="1" spans="1:12" ht="45.75" customHeight="1">
      <c r="A1" s="60" t="s">
        <v>35</v>
      </c>
      <c r="B1" s="61"/>
      <c r="C1" s="61"/>
      <c r="D1" s="61"/>
      <c r="E1" s="61"/>
      <c r="F1" s="61"/>
      <c r="G1" s="61"/>
      <c r="H1" s="61"/>
      <c r="I1" s="61"/>
      <c r="J1" s="61"/>
      <c r="K1" s="61"/>
      <c r="L1" s="61"/>
    </row>
    <row r="2" spans="1:12" ht="12.75">
      <c r="A2" s="59"/>
      <c r="B2" s="59"/>
      <c r="C2" s="59"/>
      <c r="D2" s="59"/>
      <c r="E2" s="59"/>
      <c r="F2" s="59"/>
      <c r="G2" s="59"/>
      <c r="H2" s="59"/>
      <c r="I2" s="59"/>
      <c r="J2" s="59"/>
      <c r="K2" s="59"/>
      <c r="L2" s="59"/>
    </row>
    <row r="3" spans="1:12" ht="12.75">
      <c r="A3" s="12" t="s">
        <v>36</v>
      </c>
      <c r="B3" s="23"/>
      <c r="C3" s="23"/>
      <c r="D3" s="23"/>
      <c r="E3" s="23"/>
      <c r="F3" s="23"/>
      <c r="G3" s="23"/>
      <c r="H3" s="23"/>
      <c r="I3" s="23"/>
      <c r="J3" s="23"/>
      <c r="K3" s="23"/>
      <c r="L3" s="23"/>
    </row>
    <row r="4" spans="1:12" ht="38.25">
      <c r="A4" s="24" t="s">
        <v>8</v>
      </c>
      <c r="B4" s="27" t="s">
        <v>0</v>
      </c>
      <c r="C4" s="28" t="s">
        <v>12</v>
      </c>
      <c r="D4" s="28" t="s">
        <v>13</v>
      </c>
      <c r="E4" s="2" t="s">
        <v>30</v>
      </c>
      <c r="F4" s="2" t="s">
        <v>17</v>
      </c>
      <c r="G4" s="2" t="s">
        <v>18</v>
      </c>
      <c r="H4" s="2" t="s">
        <v>19</v>
      </c>
      <c r="I4" s="3" t="s">
        <v>1</v>
      </c>
      <c r="J4" s="3" t="s">
        <v>11</v>
      </c>
      <c r="K4" s="3" t="s">
        <v>2</v>
      </c>
      <c r="L4" s="3" t="s">
        <v>10</v>
      </c>
    </row>
    <row r="5" spans="1:12" ht="12.75">
      <c r="A5" s="31">
        <v>1</v>
      </c>
      <c r="B5" s="33" t="s">
        <v>5</v>
      </c>
      <c r="C5" s="34">
        <v>5000</v>
      </c>
      <c r="D5" s="34">
        <f>C5</f>
        <v>5000</v>
      </c>
      <c r="E5" s="34">
        <v>0</v>
      </c>
      <c r="F5" s="32">
        <v>0</v>
      </c>
      <c r="G5" s="32">
        <v>0</v>
      </c>
      <c r="H5" s="32">
        <v>0</v>
      </c>
      <c r="I5" s="32">
        <v>0</v>
      </c>
      <c r="J5" s="32">
        <v>0</v>
      </c>
      <c r="K5" s="34">
        <v>0</v>
      </c>
      <c r="L5" s="32">
        <v>0</v>
      </c>
    </row>
    <row r="6" spans="1:12" ht="12.75">
      <c r="A6" s="25">
        <v>2</v>
      </c>
      <c r="B6" s="27" t="s">
        <v>5</v>
      </c>
      <c r="C6" s="26">
        <v>3000</v>
      </c>
      <c r="D6" s="26">
        <f>D5+C6</f>
        <v>8000</v>
      </c>
      <c r="E6" s="26">
        <v>5772</v>
      </c>
      <c r="F6" s="29">
        <v>2184</v>
      </c>
      <c r="G6" s="29">
        <v>44</v>
      </c>
      <c r="H6" s="29">
        <v>0</v>
      </c>
      <c r="I6" s="30">
        <v>0</v>
      </c>
      <c r="J6" s="29">
        <v>0</v>
      </c>
      <c r="K6" s="26">
        <v>-95.6</v>
      </c>
      <c r="L6" s="29">
        <v>-95.6</v>
      </c>
    </row>
    <row r="7" spans="1:12" ht="12.75">
      <c r="A7" s="31">
        <v>3</v>
      </c>
      <c r="B7" s="33" t="s">
        <v>5</v>
      </c>
      <c r="C7" s="34">
        <v>2500</v>
      </c>
      <c r="D7" s="32">
        <f aca="true" t="shared" si="0" ref="D7:D14">D6+C7</f>
        <v>10500</v>
      </c>
      <c r="E7" s="32">
        <v>5772</v>
      </c>
      <c r="F7" s="32">
        <v>2184</v>
      </c>
      <c r="G7" s="32">
        <v>2544</v>
      </c>
      <c r="H7" s="32">
        <v>0</v>
      </c>
      <c r="I7" s="35">
        <v>239.08</v>
      </c>
      <c r="J7" s="32">
        <v>239.08</v>
      </c>
      <c r="K7" s="34">
        <v>285.92</v>
      </c>
      <c r="L7" s="32">
        <v>190.32</v>
      </c>
    </row>
    <row r="8" spans="1:12" ht="12.75">
      <c r="A8" s="25">
        <v>4</v>
      </c>
      <c r="B8" s="27" t="s">
        <v>5</v>
      </c>
      <c r="C8" s="26">
        <v>7500</v>
      </c>
      <c r="D8" s="26">
        <f t="shared" si="0"/>
        <v>18000</v>
      </c>
      <c r="E8" s="26">
        <v>5772</v>
      </c>
      <c r="F8" s="30">
        <v>2184</v>
      </c>
      <c r="G8" s="30">
        <v>10044</v>
      </c>
      <c r="H8" s="30">
        <v>0</v>
      </c>
      <c r="I8" s="30">
        <v>795</v>
      </c>
      <c r="J8" s="30">
        <v>1034.08</v>
      </c>
      <c r="K8" s="26">
        <v>780</v>
      </c>
      <c r="L8" s="30">
        <v>970.32</v>
      </c>
    </row>
    <row r="9" spans="1:12" ht="12.75">
      <c r="A9" s="31">
        <v>5</v>
      </c>
      <c r="B9" s="33" t="s">
        <v>5</v>
      </c>
      <c r="C9" s="34">
        <v>5000</v>
      </c>
      <c r="D9" s="32">
        <f t="shared" si="0"/>
        <v>23000</v>
      </c>
      <c r="E9" s="32">
        <v>5772</v>
      </c>
      <c r="F9" s="35">
        <v>2184</v>
      </c>
      <c r="G9" s="35">
        <v>15044</v>
      </c>
      <c r="H9" s="35">
        <v>0</v>
      </c>
      <c r="I9" s="35">
        <v>530</v>
      </c>
      <c r="J9" s="35">
        <v>1564.08</v>
      </c>
      <c r="K9" s="34">
        <v>520</v>
      </c>
      <c r="L9" s="35">
        <v>1490.32</v>
      </c>
    </row>
    <row r="10" spans="1:12" ht="12.75">
      <c r="A10" s="25">
        <v>6</v>
      </c>
      <c r="B10" s="27" t="s">
        <v>5</v>
      </c>
      <c r="C10" s="26">
        <v>2500</v>
      </c>
      <c r="D10" s="26">
        <f t="shared" si="0"/>
        <v>25500</v>
      </c>
      <c r="E10" s="26">
        <v>5772</v>
      </c>
      <c r="F10" s="30">
        <v>2184</v>
      </c>
      <c r="G10" s="30">
        <v>17544</v>
      </c>
      <c r="H10" s="30">
        <v>0</v>
      </c>
      <c r="I10" s="30">
        <v>265</v>
      </c>
      <c r="J10" s="30">
        <v>1829.08</v>
      </c>
      <c r="K10" s="26">
        <v>260</v>
      </c>
      <c r="L10" s="30">
        <v>1750.32</v>
      </c>
    </row>
    <row r="11" spans="1:12" ht="12.75">
      <c r="A11" s="31">
        <v>7</v>
      </c>
      <c r="B11" s="33" t="s">
        <v>5</v>
      </c>
      <c r="C11" s="34">
        <v>1500</v>
      </c>
      <c r="D11" s="32">
        <f t="shared" si="0"/>
        <v>27000</v>
      </c>
      <c r="E11" s="32">
        <v>5772</v>
      </c>
      <c r="F11" s="35">
        <v>2184</v>
      </c>
      <c r="G11" s="35">
        <v>19044</v>
      </c>
      <c r="H11" s="35">
        <v>0</v>
      </c>
      <c r="I11" s="35">
        <v>159</v>
      </c>
      <c r="J11" s="35">
        <v>1988.08</v>
      </c>
      <c r="K11" s="34">
        <v>156</v>
      </c>
      <c r="L11" s="35">
        <v>1906.32</v>
      </c>
    </row>
    <row r="12" spans="1:12" ht="12.75">
      <c r="A12" s="25">
        <v>8</v>
      </c>
      <c r="B12" s="27" t="s">
        <v>5</v>
      </c>
      <c r="C12" s="26">
        <v>2500</v>
      </c>
      <c r="D12" s="26">
        <f t="shared" si="0"/>
        <v>29500</v>
      </c>
      <c r="E12" s="26">
        <v>5772</v>
      </c>
      <c r="F12" s="30">
        <v>2184</v>
      </c>
      <c r="G12" s="30">
        <v>21544</v>
      </c>
      <c r="H12" s="30">
        <v>0</v>
      </c>
      <c r="I12" s="30">
        <v>265</v>
      </c>
      <c r="J12" s="30">
        <v>2253.08</v>
      </c>
      <c r="K12" s="26">
        <v>260</v>
      </c>
      <c r="L12" s="30">
        <v>2166.32</v>
      </c>
    </row>
    <row r="13" spans="1:12" ht="12.75">
      <c r="A13" s="31">
        <v>9</v>
      </c>
      <c r="B13" s="33" t="s">
        <v>5</v>
      </c>
      <c r="C13" s="34">
        <v>1700</v>
      </c>
      <c r="D13" s="32">
        <f t="shared" si="0"/>
        <v>31200</v>
      </c>
      <c r="E13" s="32">
        <v>5772</v>
      </c>
      <c r="F13" s="35">
        <v>2184</v>
      </c>
      <c r="G13" s="35">
        <v>23244</v>
      </c>
      <c r="H13" s="35">
        <v>0</v>
      </c>
      <c r="I13" s="35">
        <v>180.2</v>
      </c>
      <c r="J13" s="35">
        <v>2433.28</v>
      </c>
      <c r="K13" s="34">
        <v>176.8</v>
      </c>
      <c r="L13" s="35">
        <v>2343.12</v>
      </c>
    </row>
    <row r="14" spans="1:12" ht="12.75">
      <c r="A14" s="25">
        <v>10</v>
      </c>
      <c r="B14" s="27" t="s">
        <v>31</v>
      </c>
      <c r="C14" s="26">
        <v>2750</v>
      </c>
      <c r="D14" s="26">
        <f t="shared" si="0"/>
        <v>33950</v>
      </c>
      <c r="E14" s="26">
        <v>5772</v>
      </c>
      <c r="F14" s="26">
        <v>2184</v>
      </c>
      <c r="G14" s="26">
        <v>25994</v>
      </c>
      <c r="H14" s="26">
        <v>0</v>
      </c>
      <c r="I14" s="30">
        <v>489.3</v>
      </c>
      <c r="J14" s="30">
        <v>489.3</v>
      </c>
      <c r="K14" s="30">
        <v>2629.12</v>
      </c>
      <c r="L14" s="30">
        <v>2629.12</v>
      </c>
    </row>
    <row r="15" spans="1:12" ht="12.75">
      <c r="A15" s="25"/>
      <c r="B15" s="27" t="s">
        <v>5</v>
      </c>
      <c r="C15" s="26">
        <f>0-D13</f>
        <v>-31200</v>
      </c>
      <c r="D15" s="26">
        <v>0</v>
      </c>
      <c r="E15" s="26">
        <v>0</v>
      </c>
      <c r="F15" s="26">
        <v>0</v>
      </c>
      <c r="G15" s="26">
        <v>0</v>
      </c>
      <c r="H15" s="26">
        <v>0</v>
      </c>
      <c r="I15" s="30">
        <v>-2433.28</v>
      </c>
      <c r="J15" s="26">
        <v>0</v>
      </c>
      <c r="K15" s="26">
        <v>-2343.12</v>
      </c>
      <c r="L15" s="26">
        <v>0</v>
      </c>
    </row>
    <row r="16" spans="1:12" ht="12.75">
      <c r="A16" s="31">
        <v>11</v>
      </c>
      <c r="B16" s="33" t="s">
        <v>31</v>
      </c>
      <c r="C16" s="34">
        <v>2500</v>
      </c>
      <c r="D16" s="34">
        <f>D14+C16</f>
        <v>36450</v>
      </c>
      <c r="E16" s="34">
        <v>5772</v>
      </c>
      <c r="F16" s="34">
        <v>2184</v>
      </c>
      <c r="G16" s="34">
        <v>28494</v>
      </c>
      <c r="H16" s="34">
        <v>0</v>
      </c>
      <c r="I16" s="34">
        <v>50</v>
      </c>
      <c r="J16" s="35">
        <v>539.3</v>
      </c>
      <c r="K16" s="35">
        <v>260</v>
      </c>
      <c r="L16" s="35">
        <v>2889.12</v>
      </c>
    </row>
    <row r="17" spans="1:12" ht="12.75">
      <c r="A17" s="13">
        <v>12</v>
      </c>
      <c r="B17" s="1" t="s">
        <v>31</v>
      </c>
      <c r="C17" s="26">
        <v>10000</v>
      </c>
      <c r="D17" s="26">
        <f>D16+C17</f>
        <v>46450</v>
      </c>
      <c r="E17" s="6">
        <v>5772</v>
      </c>
      <c r="F17" s="6">
        <v>2184</v>
      </c>
      <c r="G17" s="6">
        <v>32084</v>
      </c>
      <c r="H17" s="6">
        <v>1825</v>
      </c>
      <c r="I17" s="6">
        <v>200</v>
      </c>
      <c r="J17" s="6">
        <v>739.3</v>
      </c>
      <c r="K17" s="6">
        <v>1257.94</v>
      </c>
      <c r="L17" s="6">
        <v>4147.06</v>
      </c>
    </row>
  </sheetData>
  <mergeCells count="1">
    <mergeCell ref="A1:L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18"/>
  <sheetViews>
    <sheetView workbookViewId="0" topLeftCell="A1">
      <selection activeCell="A2" sqref="A2"/>
    </sheetView>
  </sheetViews>
  <sheetFormatPr defaultColWidth="9.140625" defaultRowHeight="12.75"/>
  <sheetData>
    <row r="1" spans="1:12" ht="30.75" customHeight="1">
      <c r="A1" s="60" t="s">
        <v>37</v>
      </c>
      <c r="B1" s="61"/>
      <c r="C1" s="61"/>
      <c r="D1" s="61"/>
      <c r="E1" s="61"/>
      <c r="F1" s="61"/>
      <c r="G1" s="61"/>
      <c r="H1" s="61"/>
      <c r="I1" s="61"/>
      <c r="J1" s="61"/>
      <c r="K1" s="61"/>
      <c r="L1" s="61"/>
    </row>
    <row r="2" spans="1:12" ht="12.75">
      <c r="A2" s="59"/>
      <c r="B2" s="59"/>
      <c r="C2" s="59"/>
      <c r="D2" s="59"/>
      <c r="E2" s="59"/>
      <c r="F2" s="59"/>
      <c r="G2" s="59"/>
      <c r="H2" s="59"/>
      <c r="I2" s="59"/>
      <c r="J2" s="59"/>
      <c r="K2" s="59"/>
      <c r="L2" s="59"/>
    </row>
    <row r="3" spans="1:12" ht="12.75">
      <c r="A3" s="14" t="s">
        <v>15</v>
      </c>
      <c r="B3" s="10"/>
      <c r="C3" s="4"/>
      <c r="D3" s="10"/>
      <c r="E3" s="10"/>
      <c r="F3" s="10"/>
      <c r="G3" s="10"/>
      <c r="H3" s="10"/>
      <c r="I3" s="45"/>
      <c r="J3" s="10"/>
      <c r="K3" s="10"/>
      <c r="L3" s="10"/>
    </row>
    <row r="4" spans="1:12" ht="38.25">
      <c r="A4" s="17" t="s">
        <v>8</v>
      </c>
      <c r="B4" s="1" t="s">
        <v>0</v>
      </c>
      <c r="C4" s="5" t="s">
        <v>12</v>
      </c>
      <c r="D4" s="5" t="s">
        <v>13</v>
      </c>
      <c r="E4" s="5" t="s">
        <v>30</v>
      </c>
      <c r="F4" s="2" t="s">
        <v>17</v>
      </c>
      <c r="G4" s="2" t="s">
        <v>18</v>
      </c>
      <c r="H4" s="2" t="s">
        <v>19</v>
      </c>
      <c r="I4" s="3" t="s">
        <v>1</v>
      </c>
      <c r="J4" s="3" t="s">
        <v>11</v>
      </c>
      <c r="K4" s="3" t="s">
        <v>2</v>
      </c>
      <c r="L4" s="3" t="s">
        <v>10</v>
      </c>
    </row>
    <row r="5" spans="1:12" ht="12.75">
      <c r="A5" s="40">
        <v>1</v>
      </c>
      <c r="B5" s="21" t="s">
        <v>3</v>
      </c>
      <c r="C5" s="22">
        <v>7956.04</v>
      </c>
      <c r="D5" s="22">
        <f>C5</f>
        <v>7956.04</v>
      </c>
      <c r="E5" s="22">
        <v>5772</v>
      </c>
      <c r="F5" s="22">
        <v>2184</v>
      </c>
      <c r="G5" s="22">
        <v>0.04</v>
      </c>
      <c r="H5" s="22">
        <v>0</v>
      </c>
      <c r="I5" s="22">
        <v>0</v>
      </c>
      <c r="J5" s="22">
        <v>0</v>
      </c>
      <c r="K5" s="22">
        <v>0</v>
      </c>
      <c r="L5" s="22">
        <v>0</v>
      </c>
    </row>
    <row r="6" spans="1:12" ht="12.75">
      <c r="A6" s="18">
        <v>2</v>
      </c>
      <c r="B6" s="20" t="s">
        <v>3</v>
      </c>
      <c r="C6" s="7">
        <v>0.01</v>
      </c>
      <c r="D6" s="7">
        <f>D5+C6</f>
        <v>7956.05</v>
      </c>
      <c r="E6" s="7">
        <v>5772</v>
      </c>
      <c r="F6" s="7">
        <v>2184</v>
      </c>
      <c r="G6" s="7">
        <v>0.05</v>
      </c>
      <c r="H6" s="7">
        <v>0</v>
      </c>
      <c r="I6" s="7">
        <v>0.01</v>
      </c>
      <c r="J6" s="7">
        <v>0.01</v>
      </c>
      <c r="K6" s="7">
        <v>0.01</v>
      </c>
      <c r="L6" s="7">
        <v>0.01</v>
      </c>
    </row>
    <row r="7" spans="1:12" ht="12.75">
      <c r="A7" s="40">
        <v>3</v>
      </c>
      <c r="B7" s="21" t="s">
        <v>3</v>
      </c>
      <c r="C7" s="22">
        <v>500</v>
      </c>
      <c r="D7" s="22">
        <f>D6+C7</f>
        <v>8456.05</v>
      </c>
      <c r="E7" s="22">
        <v>5772</v>
      </c>
      <c r="F7" s="22">
        <v>2184</v>
      </c>
      <c r="G7" s="22">
        <v>500.05</v>
      </c>
      <c r="H7" s="22">
        <v>0</v>
      </c>
      <c r="I7" s="22">
        <v>60</v>
      </c>
      <c r="J7" s="22">
        <v>60.01</v>
      </c>
      <c r="K7" s="22">
        <v>69</v>
      </c>
      <c r="L7" s="22">
        <v>69.01</v>
      </c>
    </row>
    <row r="8" spans="1:12" ht="12.75">
      <c r="A8" s="18">
        <v>4</v>
      </c>
      <c r="B8" s="20" t="s">
        <v>3</v>
      </c>
      <c r="C8" s="7">
        <v>500</v>
      </c>
      <c r="D8" s="7">
        <f>D7+C8</f>
        <v>8956.05</v>
      </c>
      <c r="E8" s="7">
        <v>5772</v>
      </c>
      <c r="F8" s="7">
        <v>2184</v>
      </c>
      <c r="G8" s="7">
        <v>1000.05</v>
      </c>
      <c r="H8" s="7">
        <v>0</v>
      </c>
      <c r="I8" s="7">
        <v>60</v>
      </c>
      <c r="J8" s="7">
        <v>120.01</v>
      </c>
      <c r="K8" s="7">
        <v>69</v>
      </c>
      <c r="L8" s="7">
        <v>138.01</v>
      </c>
    </row>
    <row r="9" spans="1:12" ht="12.75">
      <c r="A9" s="40">
        <v>5</v>
      </c>
      <c r="B9" s="21" t="s">
        <v>3</v>
      </c>
      <c r="C9" s="22">
        <v>500</v>
      </c>
      <c r="D9" s="22">
        <f>D8+C9</f>
        <v>9456.05</v>
      </c>
      <c r="E9" s="22">
        <v>5772</v>
      </c>
      <c r="F9" s="22">
        <v>2184</v>
      </c>
      <c r="G9" s="22">
        <v>1500.05</v>
      </c>
      <c r="H9" s="22">
        <v>0</v>
      </c>
      <c r="I9" s="22">
        <v>60</v>
      </c>
      <c r="J9" s="22">
        <v>180.01</v>
      </c>
      <c r="K9" s="22">
        <v>69</v>
      </c>
      <c r="L9" s="22">
        <v>207.01</v>
      </c>
    </row>
    <row r="10" spans="1:12" ht="12.75">
      <c r="A10" s="18">
        <v>6</v>
      </c>
      <c r="B10" s="20" t="s">
        <v>3</v>
      </c>
      <c r="C10" s="7">
        <v>500</v>
      </c>
      <c r="D10" s="7">
        <f>D9+C10</f>
        <v>9956.05</v>
      </c>
      <c r="E10" s="7">
        <v>5772</v>
      </c>
      <c r="F10" s="7">
        <v>2184</v>
      </c>
      <c r="G10" s="7">
        <v>2000.05</v>
      </c>
      <c r="H10" s="7">
        <v>0</v>
      </c>
      <c r="I10" s="7">
        <v>60</v>
      </c>
      <c r="J10" s="7">
        <v>240.01</v>
      </c>
      <c r="K10" s="7">
        <v>69</v>
      </c>
      <c r="L10" s="7">
        <v>276.01</v>
      </c>
    </row>
    <row r="11" spans="1:12" ht="12.75">
      <c r="A11" s="40">
        <v>7</v>
      </c>
      <c r="B11" s="21" t="s">
        <v>5</v>
      </c>
      <c r="C11" s="22">
        <v>7955.99</v>
      </c>
      <c r="D11" s="53">
        <f>C11</f>
        <v>7955.99</v>
      </c>
      <c r="E11" s="22">
        <v>5772</v>
      </c>
      <c r="F11" s="22">
        <v>2183.99</v>
      </c>
      <c r="G11" s="22">
        <v>0</v>
      </c>
      <c r="H11" s="22">
        <v>0</v>
      </c>
      <c r="I11" s="22">
        <v>0</v>
      </c>
      <c r="J11" s="22">
        <v>0</v>
      </c>
      <c r="K11" s="22">
        <v>-104.82</v>
      </c>
      <c r="L11" s="22">
        <v>-104.82</v>
      </c>
    </row>
    <row r="12" spans="1:12" ht="12.75">
      <c r="A12" s="40"/>
      <c r="B12" s="21" t="s">
        <v>3</v>
      </c>
      <c r="C12" s="22">
        <v>0</v>
      </c>
      <c r="D12" s="22">
        <f>D10</f>
        <v>9956.05</v>
      </c>
      <c r="E12" s="22">
        <v>0</v>
      </c>
      <c r="F12" s="22">
        <v>0.01</v>
      </c>
      <c r="G12" s="22">
        <v>9956.04</v>
      </c>
      <c r="H12" s="22">
        <v>0</v>
      </c>
      <c r="I12" s="22">
        <v>954.71</v>
      </c>
      <c r="J12" s="22">
        <v>1194.72</v>
      </c>
      <c r="K12" s="22">
        <v>1097.92</v>
      </c>
      <c r="L12" s="22">
        <v>1373.93</v>
      </c>
    </row>
    <row r="13" spans="1:12" ht="12.75">
      <c r="A13" s="18">
        <v>8</v>
      </c>
      <c r="B13" s="20" t="s">
        <v>5</v>
      </c>
      <c r="C13" s="7">
        <v>9497.91</v>
      </c>
      <c r="D13" s="7">
        <f>D11+C13</f>
        <v>17453.9</v>
      </c>
      <c r="E13" s="7">
        <v>5772</v>
      </c>
      <c r="F13" s="7">
        <v>2184</v>
      </c>
      <c r="G13" s="7">
        <v>9497.9</v>
      </c>
      <c r="H13" s="7">
        <v>0</v>
      </c>
      <c r="I13" s="7">
        <v>976.2</v>
      </c>
      <c r="J13" s="7">
        <v>976.2</v>
      </c>
      <c r="K13" s="7">
        <v>1018.34</v>
      </c>
      <c r="L13" s="7">
        <v>913.52</v>
      </c>
    </row>
    <row r="14" spans="1:12" ht="12.75">
      <c r="A14" s="18"/>
      <c r="B14" s="20" t="s">
        <v>3</v>
      </c>
      <c r="C14" s="7">
        <f>C12</f>
        <v>0</v>
      </c>
      <c r="D14" s="7">
        <f>D12</f>
        <v>9956.05</v>
      </c>
      <c r="E14" s="7">
        <v>0</v>
      </c>
      <c r="F14" s="7">
        <v>0</v>
      </c>
      <c r="G14" s="7">
        <v>9956.05</v>
      </c>
      <c r="H14" s="7">
        <v>0</v>
      </c>
      <c r="I14" s="7">
        <v>0.01</v>
      </c>
      <c r="J14" s="7">
        <v>1194.73</v>
      </c>
      <c r="K14" s="7">
        <v>0</v>
      </c>
      <c r="L14" s="7">
        <v>1373.93</v>
      </c>
    </row>
    <row r="15" spans="1:12" ht="12.75">
      <c r="A15" s="40">
        <v>9</v>
      </c>
      <c r="B15" s="21" t="s">
        <v>5</v>
      </c>
      <c r="C15" s="22">
        <v>7504.03</v>
      </c>
      <c r="D15" s="22">
        <f>D13+C15</f>
        <v>24957.93</v>
      </c>
      <c r="E15" s="22">
        <v>5772</v>
      </c>
      <c r="F15" s="22">
        <v>2184</v>
      </c>
      <c r="G15" s="22">
        <v>17001.93</v>
      </c>
      <c r="H15" s="22">
        <v>0</v>
      </c>
      <c r="I15" s="22">
        <v>795.42</v>
      </c>
      <c r="J15" s="22">
        <v>1771.62</v>
      </c>
      <c r="K15" s="22">
        <v>780.42</v>
      </c>
      <c r="L15" s="22">
        <v>1693.94</v>
      </c>
    </row>
    <row r="16" spans="1:12" ht="12.75">
      <c r="A16" s="40"/>
      <c r="B16" s="21" t="s">
        <v>3</v>
      </c>
      <c r="C16" s="22">
        <f>C12</f>
        <v>0</v>
      </c>
      <c r="D16" s="22">
        <f>D12</f>
        <v>9956.05</v>
      </c>
      <c r="E16" s="22">
        <v>0</v>
      </c>
      <c r="F16" s="22">
        <v>0</v>
      </c>
      <c r="G16" s="22">
        <v>9956.05</v>
      </c>
      <c r="H16" s="22">
        <v>0</v>
      </c>
      <c r="I16" s="22">
        <v>0</v>
      </c>
      <c r="J16" s="22">
        <v>1194.73</v>
      </c>
      <c r="K16" s="22">
        <v>0</v>
      </c>
      <c r="L16" s="22">
        <v>1373.93</v>
      </c>
    </row>
    <row r="17" spans="1:12" ht="12.75">
      <c r="A17" s="18">
        <v>10</v>
      </c>
      <c r="B17" s="20" t="s">
        <v>5</v>
      </c>
      <c r="C17" s="7">
        <v>8999.99</v>
      </c>
      <c r="D17" s="7">
        <f>D15+C17</f>
        <v>33957.92</v>
      </c>
      <c r="E17" s="7">
        <v>5772</v>
      </c>
      <c r="F17" s="7">
        <v>2184</v>
      </c>
      <c r="G17" s="7">
        <v>26001.92</v>
      </c>
      <c r="H17" s="7">
        <v>0</v>
      </c>
      <c r="I17" s="7">
        <v>954</v>
      </c>
      <c r="J17" s="7">
        <v>2725.62</v>
      </c>
      <c r="K17" s="7">
        <v>936</v>
      </c>
      <c r="L17" s="7">
        <v>2629.94</v>
      </c>
    </row>
    <row r="18" spans="1:12" ht="12.75">
      <c r="A18" s="18"/>
      <c r="B18" s="20" t="s">
        <v>3</v>
      </c>
      <c r="C18" s="7">
        <f>C12</f>
        <v>0</v>
      </c>
      <c r="D18" s="7">
        <f>D12</f>
        <v>9956.05</v>
      </c>
      <c r="E18" s="7">
        <v>0</v>
      </c>
      <c r="F18" s="7">
        <v>0</v>
      </c>
      <c r="G18" s="7">
        <v>6082.08</v>
      </c>
      <c r="H18" s="7">
        <v>1825</v>
      </c>
      <c r="I18" s="7">
        <v>-204.9</v>
      </c>
      <c r="J18" s="7">
        <v>989.83</v>
      </c>
      <c r="K18" s="7">
        <v>0.01</v>
      </c>
      <c r="L18" s="7">
        <v>1373.94</v>
      </c>
    </row>
  </sheetData>
  <mergeCells count="1">
    <mergeCell ref="A1:L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Payroll Test Data</dc:title>
  <dc:subject>Directors NIC</dc:subject>
  <dc:creator/>
  <cp:keywords>payroll test data, Directors, NIC</cp:keywords>
  <dc:description/>
  <cp:lastModifiedBy>McGowan</cp:lastModifiedBy>
  <cp:lastPrinted>2013-12-10T15:06:00Z</cp:lastPrinted>
  <dcterms:created xsi:type="dcterms:W3CDTF">2012-12-08T10:14:49Z</dcterms:created>
  <dcterms:modified xsi:type="dcterms:W3CDTF">2014-01-10T13:30:16Z</dcterms:modified>
  <cp:category/>
  <cp:version/>
  <cp:contentType/>
  <cp:contentStatus/>
</cp:coreProperties>
</file>