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5" yWindow="165" windowWidth="19440" windowHeight="6825" tabRatio="776"/>
  </bookViews>
  <sheets>
    <sheet name="Proforma" sheetId="17" r:id="rId1"/>
    <sheet name="FINAL MI Data Jan" sheetId="26" r:id="rId2"/>
  </sheets>
  <definedNames>
    <definedName name="_xlnm._FilterDatabase" localSheetId="1" hidden="1">'FINAL MI Data Jan'!$A$4:$GQ$156</definedName>
    <definedName name="_xlnm._FilterDatabase" localSheetId="0" hidden="1">Proforma!$C$66:$J$67</definedName>
    <definedName name="_Key1" hidden="1">#REF!</definedName>
    <definedName name="_Order1" hidden="1">0</definedName>
    <definedName name="_Sort" hidden="1">#REF!</definedName>
    <definedName name="LA_Name">'FINAL MI Data Jan'!$B$5:$B$156</definedName>
    <definedName name="_xlnm.Print_Area" localSheetId="1">'FINAL MI Data Jan'!$A$2:$GQ$156</definedName>
  </definedNames>
  <calcPr calcId="145621"/>
</workbook>
</file>

<file path=xl/calcChain.xml><?xml version="1.0" encoding="utf-8"?>
<calcChain xmlns="http://schemas.openxmlformats.org/spreadsheetml/2006/main">
  <c r="K12" i="17" l="1"/>
  <c r="D47" i="17" s="1"/>
  <c r="J31" i="17" l="1"/>
  <c r="H26" i="17"/>
  <c r="G34" i="17"/>
  <c r="C61" i="17"/>
  <c r="F27" i="17"/>
  <c r="F24" i="17"/>
  <c r="D50" i="17"/>
  <c r="J61" i="17"/>
  <c r="H36" i="17"/>
  <c r="K48" i="17"/>
  <c r="H29" i="17"/>
  <c r="I31" i="17"/>
  <c r="H24" i="17"/>
  <c r="K72" i="17"/>
  <c r="F23" i="17"/>
  <c r="F29" i="17"/>
  <c r="F33" i="17"/>
  <c r="E24" i="17"/>
  <c r="H25" i="17"/>
  <c r="G49" i="17"/>
  <c r="E31" i="17"/>
  <c r="L45" i="17"/>
  <c r="I26" i="17"/>
  <c r="C58" i="17"/>
  <c r="K60" i="17"/>
  <c r="K19" i="17"/>
  <c r="G29" i="17"/>
  <c r="J52" i="17"/>
  <c r="L36" i="17"/>
  <c r="I23" i="17"/>
  <c r="K59" i="17"/>
  <c r="M28" i="17"/>
  <c r="D33" i="17"/>
  <c r="I38" i="17"/>
  <c r="L27" i="17"/>
  <c r="G36" i="17"/>
  <c r="J18" i="17"/>
  <c r="M24" i="17"/>
  <c r="L63" i="17"/>
  <c r="L44" i="17"/>
  <c r="E26" i="17"/>
  <c r="G18" i="17"/>
  <c r="G32" i="17"/>
  <c r="F28" i="17"/>
  <c r="C63" i="17"/>
  <c r="L25" i="17"/>
  <c r="L60" i="17"/>
  <c r="D69" i="17"/>
  <c r="K50" i="17"/>
  <c r="J36" i="17"/>
  <c r="E18" i="17"/>
  <c r="E25" i="17"/>
  <c r="K31" i="17"/>
  <c r="I24" i="17"/>
  <c r="L31" i="17"/>
  <c r="G50" i="17"/>
  <c r="D37" i="17"/>
  <c r="K18" i="17"/>
  <c r="J22" i="17"/>
  <c r="K49" i="17"/>
  <c r="I29" i="17"/>
  <c r="E19" i="17"/>
  <c r="E36" i="17"/>
  <c r="K22" i="17"/>
  <c r="M58" i="17"/>
  <c r="J45" i="17"/>
  <c r="M26" i="17"/>
  <c r="C62" i="17"/>
  <c r="K63" i="17"/>
  <c r="J79" i="17"/>
  <c r="K52" i="17"/>
  <c r="M45" i="17"/>
  <c r="F26" i="17"/>
  <c r="G47" i="17"/>
  <c r="K82" i="17"/>
  <c r="K61" i="17"/>
  <c r="D49" i="17"/>
  <c r="G20" i="17"/>
  <c r="D36" i="17"/>
  <c r="I33" i="17"/>
  <c r="J65" i="17"/>
  <c r="C72" i="17" s="1"/>
  <c r="J53" i="17"/>
  <c r="I45" i="17"/>
  <c r="G27" i="17"/>
  <c r="J72" i="17"/>
  <c r="I32" i="17"/>
  <c r="I28" i="17"/>
  <c r="G28" i="17"/>
  <c r="J68" i="17"/>
  <c r="K65" i="17"/>
  <c r="H38" i="17"/>
  <c r="K44" i="17"/>
  <c r="L54" i="17"/>
  <c r="I19" i="17"/>
  <c r="K45" i="17"/>
  <c r="E34" i="17"/>
  <c r="J62" i="17"/>
  <c r="L61" i="17"/>
  <c r="L34" i="17"/>
  <c r="H28" i="17"/>
  <c r="L58" i="17"/>
  <c r="E28" i="17"/>
  <c r="L28" i="17"/>
  <c r="L22" i="17"/>
  <c r="C59" i="17"/>
  <c r="G69" i="17"/>
  <c r="F36" i="17"/>
  <c r="F44" i="17"/>
  <c r="M38" i="17"/>
  <c r="E29" i="17"/>
  <c r="K55" i="17"/>
  <c r="F25" i="17"/>
  <c r="I27" i="17"/>
  <c r="M44" i="17"/>
  <c r="D48" i="17"/>
  <c r="L32" i="17"/>
  <c r="L52" i="17"/>
  <c r="C60" i="17"/>
  <c r="M29" i="17"/>
  <c r="J81" i="17"/>
  <c r="I20" i="17"/>
  <c r="M27" i="17"/>
  <c r="I25" i="17"/>
  <c r="F38" i="17"/>
  <c r="J70" i="17"/>
  <c r="L62" i="17"/>
  <c r="M25" i="17"/>
  <c r="D32" i="17"/>
  <c r="L26" i="17"/>
  <c r="K34" i="17"/>
  <c r="K36" i="17"/>
  <c r="L20" i="17"/>
  <c r="D23" i="17"/>
  <c r="L18" i="17"/>
  <c r="G31" i="17"/>
  <c r="G48" i="17"/>
  <c r="G24" i="17"/>
  <c r="J44" i="17"/>
  <c r="M34" i="17"/>
  <c r="L24" i="17"/>
  <c r="E27" i="17"/>
  <c r="H23" i="17"/>
  <c r="I18" i="17"/>
  <c r="G19" i="17"/>
  <c r="E22" i="17"/>
  <c r="J77" i="17"/>
  <c r="M23" i="17"/>
  <c r="J74" i="17"/>
  <c r="J51" i="17"/>
  <c r="H45" i="17"/>
  <c r="E32" i="17"/>
  <c r="L53" i="17"/>
  <c r="J58" i="17"/>
  <c r="K32" i="17"/>
  <c r="H33" i="17"/>
  <c r="K58" i="17"/>
  <c r="M33" i="17"/>
  <c r="I22" i="17"/>
  <c r="L19" i="17"/>
  <c r="F45" i="17"/>
  <c r="E20" i="17"/>
  <c r="L29" i="17"/>
  <c r="J75" i="17"/>
  <c r="L65" i="17"/>
  <c r="L55" i="17"/>
  <c r="E16" i="17"/>
  <c r="H16" i="17" s="1"/>
  <c r="J60" i="17"/>
  <c r="J80" i="17"/>
  <c r="H27" i="17"/>
  <c r="J82" i="17"/>
  <c r="K51" i="17"/>
  <c r="G25" i="17"/>
  <c r="I36" i="17"/>
  <c r="J63" i="17"/>
  <c r="G44" i="17"/>
  <c r="K62" i="17"/>
  <c r="J76" i="17"/>
  <c r="K54" i="17"/>
  <c r="K47" i="17"/>
  <c r="J54" i="17"/>
  <c r="G26" i="17"/>
  <c r="J59" i="17"/>
  <c r="I34" i="17"/>
  <c r="D22" i="17"/>
  <c r="L59" i="17"/>
  <c r="H34" i="17"/>
  <c r="K20" i="17"/>
  <c r="K53" i="17"/>
  <c r="F34" i="17"/>
  <c r="J67" i="17"/>
  <c r="G22" i="17"/>
  <c r="G37" i="17"/>
  <c r="J55" i="17"/>
  <c r="G45" i="17"/>
</calcChain>
</file>

<file path=xl/sharedStrings.xml><?xml version="1.0" encoding="utf-8"?>
<sst xmlns="http://schemas.openxmlformats.org/spreadsheetml/2006/main" count="3532" uniqueCount="534">
  <si>
    <t>1) Basic Entitlement
Age Weighted Pupil Unit (AWPU)</t>
  </si>
  <si>
    <t>Total (£)</t>
  </si>
  <si>
    <t>Reception Uplift</t>
  </si>
  <si>
    <t>Key Stage 4</t>
  </si>
  <si>
    <t>2) Deprivation</t>
  </si>
  <si>
    <t>3) Looked After Children (LAC)</t>
  </si>
  <si>
    <t>7) Lump Sum</t>
  </si>
  <si>
    <t xml:space="preserve">Description </t>
  </si>
  <si>
    <t>Factor</t>
  </si>
  <si>
    <t>Pupil Led Factors</t>
  </si>
  <si>
    <t>Pupil Units</t>
  </si>
  <si>
    <t>Other Factors</t>
  </si>
  <si>
    <t>Circumstance</t>
  </si>
  <si>
    <t>% Pupil Led Funding</t>
  </si>
  <si>
    <t>City of London</t>
  </si>
  <si>
    <t>Camden</t>
  </si>
  <si>
    <t>Greenwich</t>
  </si>
  <si>
    <t>Hackney</t>
  </si>
  <si>
    <t>Hammersmith and Fulham</t>
  </si>
  <si>
    <t>Islington</t>
  </si>
  <si>
    <t>Kensington and Chelsea</t>
  </si>
  <si>
    <t>Lambeth</t>
  </si>
  <si>
    <t>Lewisham</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</si>
  <si>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</si>
  <si>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</si>
  <si>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</si>
  <si>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</si>
  <si>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</si>
  <si>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</si>
  <si>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</si>
  <si>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</si>
  <si>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</si>
  <si>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</si>
  <si>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</si>
  <si>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</si>
  <si>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</si>
  <si>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</si>
  <si>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</si>
  <si>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</si>
  <si>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</si>
  <si>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</si>
  <si>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</si>
  <si>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</si>
  <si>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</si>
  <si>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</si>
  <si>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</si>
  <si>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Birmingham</t>
  </si>
  <si>
    <t>Coventry</t>
  </si>
  <si>
    <t>Dudley</t>
  </si>
  <si>
    <t>Sandwell</t>
  </si>
  <si>
    <t>Solihull</t>
  </si>
  <si>
    <t>Walsall</t>
  </si>
  <si>
    <t>Wolverhampton</t>
  </si>
  <si>
    <t>Knowsley</t>
  </si>
  <si>
    <t>Liverpool</t>
  </si>
  <si>
    <t>St Helens</t>
  </si>
  <si>
    <t>Sefton</t>
  </si>
  <si>
    <t>Wirral</t>
  </si>
  <si>
    <t>Bolton</t>
  </si>
  <si>
    <t>Bury</t>
  </si>
  <si>
    <t>Manchester</t>
  </si>
  <si>
    <t>Oldham</t>
  </si>
  <si>
    <t>Rochdale</t>
  </si>
  <si>
    <t>Salford</t>
  </si>
  <si>
    <t>Stockport</t>
  </si>
  <si>
    <t>Tameside</t>
  </si>
  <si>
    <t>Trafford</t>
  </si>
  <si>
    <t>Wigan</t>
  </si>
  <si>
    <t>Barnsley</t>
  </si>
  <si>
    <t>Doncaster</t>
  </si>
  <si>
    <t>Sheffield</t>
  </si>
  <si>
    <t>Bradford</t>
  </si>
  <si>
    <t>Calderdale</t>
  </si>
  <si>
    <t>Kirklees</t>
  </si>
  <si>
    <t>Leeds</t>
  </si>
  <si>
    <t>Wakefield</t>
  </si>
  <si>
    <t>Gateshead</t>
  </si>
  <si>
    <t>North Tyneside</t>
  </si>
  <si>
    <t>South Tyneside</t>
  </si>
  <si>
    <t>Sunderland</t>
  </si>
  <si>
    <t>North Somerset</t>
  </si>
  <si>
    <t>South Gloucestershire</t>
  </si>
  <si>
    <t>Hartlepool</t>
  </si>
  <si>
    <t>Middlesbrough</t>
  </si>
  <si>
    <t>Redcar and Cleveland</t>
  </si>
  <si>
    <t>Stockton-on-Tees</t>
  </si>
  <si>
    <t>North East Lincolnshire</t>
  </si>
  <si>
    <t>North Lincolnshire</t>
  </si>
  <si>
    <t>North Yorkshire</t>
  </si>
  <si>
    <t>York</t>
  </si>
  <si>
    <t>Bedford Borough</t>
  </si>
  <si>
    <t>Central Bedfordshire</t>
  </si>
  <si>
    <t>Buckinghamshire</t>
  </si>
  <si>
    <t>Milton Keynes</t>
  </si>
  <si>
    <t>Derbyshire</t>
  </si>
  <si>
    <t>Derby</t>
  </si>
  <si>
    <t>Dorset</t>
  </si>
  <si>
    <t>Poole</t>
  </si>
  <si>
    <t>Bournemouth</t>
  </si>
  <si>
    <t>Durham</t>
  </si>
  <si>
    <t>Darlington</t>
  </si>
  <si>
    <t>East Sussex</t>
  </si>
  <si>
    <t>Brighton and Hove</t>
  </si>
  <si>
    <t>Hampshire</t>
  </si>
  <si>
    <t>Portsmouth</t>
  </si>
  <si>
    <t>Southampton</t>
  </si>
  <si>
    <t>Leicestershire</t>
  </si>
  <si>
    <t>Rutland</t>
  </si>
  <si>
    <t>Staffordshire</t>
  </si>
  <si>
    <t>Wiltshire</t>
  </si>
  <si>
    <t>Swindon</t>
  </si>
  <si>
    <t>Bracknell Forest</t>
  </si>
  <si>
    <t>Windsor and Maidenhead</t>
  </si>
  <si>
    <t>West Berkshire</t>
  </si>
  <si>
    <t>Slough</t>
  </si>
  <si>
    <t>Cambridgeshire</t>
  </si>
  <si>
    <t>Peterborough</t>
  </si>
  <si>
    <t>Halton</t>
  </si>
  <si>
    <t>Warrington</t>
  </si>
  <si>
    <t>Devon</t>
  </si>
  <si>
    <t>Plymouth</t>
  </si>
  <si>
    <t>Torbay</t>
  </si>
  <si>
    <t>Essex</t>
  </si>
  <si>
    <t>Herefordshire</t>
  </si>
  <si>
    <t>Worcestershire</t>
  </si>
  <si>
    <t>Kent</t>
  </si>
  <si>
    <t>Medway</t>
  </si>
  <si>
    <t>Lancashire</t>
  </si>
  <si>
    <t>Blackburn with Darwen</t>
  </si>
  <si>
    <t>Blackpool</t>
  </si>
  <si>
    <t>Nottinghamshire</t>
  </si>
  <si>
    <t>Shropshire</t>
  </si>
  <si>
    <t>Telford and Wrekin</t>
  </si>
  <si>
    <t>Cheshire East</t>
  </si>
  <si>
    <t>Cornwall</t>
  </si>
  <si>
    <t>Cumbria</t>
  </si>
  <si>
    <t>Gloucestershire</t>
  </si>
  <si>
    <t>Hertfordshire</t>
  </si>
  <si>
    <t>Isle of Wight</t>
  </si>
  <si>
    <t>Lincolnshire</t>
  </si>
  <si>
    <t>Norfolk</t>
  </si>
  <si>
    <t>Northamptonshire</t>
  </si>
  <si>
    <t>Northumberland</t>
  </si>
  <si>
    <t>Oxfordshire</t>
  </si>
  <si>
    <t>Somerset</t>
  </si>
  <si>
    <t>Suffolk</t>
  </si>
  <si>
    <t>Surrey</t>
  </si>
  <si>
    <t>Warwickshire</t>
  </si>
  <si>
    <t>Capping Factor (%)</t>
  </si>
  <si>
    <t>Scaling Factor (%)</t>
  </si>
  <si>
    <t>Isles of Scilly</t>
  </si>
  <si>
    <t>FSM</t>
  </si>
  <si>
    <t>DEPRIVATION</t>
  </si>
  <si>
    <t>BASIC ENTITLEMENT</t>
  </si>
  <si>
    <t>ENGLISH AS AN ADDITIONAL LANGUAGE</t>
  </si>
  <si>
    <t>MOBILITY</t>
  </si>
  <si>
    <t>LUMP SUM</t>
  </si>
  <si>
    <t>SPLIT SITES</t>
  </si>
  <si>
    <t>RATES</t>
  </si>
  <si>
    <t>SIXTH FORM</t>
  </si>
  <si>
    <t>EXCEPTIONAL CIRCUMSTANCES</t>
  </si>
  <si>
    <t>Primary</t>
  </si>
  <si>
    <t>No</t>
  </si>
  <si>
    <t>Yes</t>
  </si>
  <si>
    <t>PRIOR ATTAINMENT</t>
  </si>
  <si>
    <t>LA Name:</t>
  </si>
  <si>
    <t>LA Number:</t>
  </si>
  <si>
    <t>Reception uplift</t>
  </si>
  <si>
    <t>Amount per pupil</t>
  </si>
  <si>
    <t xml:space="preserve">Sub Total </t>
  </si>
  <si>
    <t xml:space="preserve">Total </t>
  </si>
  <si>
    <t>Proportion of total pre MFG funding (%)</t>
  </si>
  <si>
    <t>Notional SEN (%)</t>
  </si>
  <si>
    <t>Primary (Years R-6)</t>
  </si>
  <si>
    <t>Key Stage 3  (Years 7-9)</t>
  </si>
  <si>
    <t>Key Stage 4 (Years 10-11)</t>
  </si>
  <si>
    <t xml:space="preserve">Primary amount per pupil </t>
  </si>
  <si>
    <t xml:space="preserve">Secondary amount per pupil </t>
  </si>
  <si>
    <t>Eligible proportion of primary NOR</t>
  </si>
  <si>
    <t>Eligible proportion of secondary NOR</t>
  </si>
  <si>
    <t>Primary Notional SEN (%)</t>
  </si>
  <si>
    <t>Secondary Notional SEN (%)</t>
  </si>
  <si>
    <t>FSM6 % Primary</t>
  </si>
  <si>
    <t>FSM6 % Secondary</t>
  </si>
  <si>
    <t>IDACI Band  1</t>
  </si>
  <si>
    <t>IDACI Band  2</t>
  </si>
  <si>
    <t>IDACI Band  3</t>
  </si>
  <si>
    <t>IDACI Band  4</t>
  </si>
  <si>
    <t>IDACI Band  5</t>
  </si>
  <si>
    <t>IDACI Band  6</t>
  </si>
  <si>
    <t>LAC X March 12</t>
  </si>
  <si>
    <t>4) English as an Additional Language (EAL)</t>
  </si>
  <si>
    <t>EAL 3 Primary</t>
  </si>
  <si>
    <t>EAL 3 Secondary</t>
  </si>
  <si>
    <t>5) Mobility</t>
  </si>
  <si>
    <t>Pupils starting school outside of normal entry dates</t>
  </si>
  <si>
    <t>Weighting</t>
  </si>
  <si>
    <t>Eligible proportion of primary and secondary NOR respectively</t>
  </si>
  <si>
    <t>6) Prior attainment</t>
  </si>
  <si>
    <t>Secondary pupils not achieving (KS2 level 4 English or Maths)</t>
  </si>
  <si>
    <t>Lump Sum per Primary School (£)</t>
  </si>
  <si>
    <t>Lump Sum per Secondary School (£)</t>
  </si>
  <si>
    <t>8) Sparsity factor</t>
  </si>
  <si>
    <t xml:space="preserve">Please provide alternative distance and pupil number thresholds for the sparsity factor below. Please leave blank if you want to use the default thresholds. Also specify whether you want to use a tapered lump sum for one or both of the phases. </t>
  </si>
  <si>
    <t>Primary distance threshold  (miles)</t>
  </si>
  <si>
    <t>Fixed or tapered sparsity primary lump sum?</t>
  </si>
  <si>
    <t>Fixed</t>
  </si>
  <si>
    <t xml:space="preserve">Secondary  distance threshold (miles) </t>
  </si>
  <si>
    <t>Fixed or tapered sparsity secondary lump sum?</t>
  </si>
  <si>
    <t>Middle schools distance threshold (miles)</t>
  </si>
  <si>
    <t>All-through  schools distance threshold (miles)</t>
  </si>
  <si>
    <t>9) Fringe Payments</t>
  </si>
  <si>
    <t>10) Split Sites</t>
  </si>
  <si>
    <t>11) Rates</t>
  </si>
  <si>
    <t>12) PFI funding</t>
  </si>
  <si>
    <t>13) Sixth Form</t>
  </si>
  <si>
    <t>14 ) Exceptional circumstances (can only be used with prior agreement of EFA)</t>
  </si>
  <si>
    <t>Exceptional Circumstance3</t>
  </si>
  <si>
    <t>Exceptional Circumstance4</t>
  </si>
  <si>
    <t>Exceptional Circumstance5</t>
  </si>
  <si>
    <t>Exceptional Circumstance6</t>
  </si>
  <si>
    <t>Total Funding for Schools Block Formula (excluding MFG Funding Total) (£)</t>
  </si>
  <si>
    <t>15) Minimum Funding Guarantee (MFG is set at -1.5%)</t>
  </si>
  <si>
    <t>Apply capping and scaling factors? (gains may be capped above a specific ceiling and/or scaled)</t>
  </si>
  <si>
    <t>Total deduction if capping and scaling factors are applied</t>
  </si>
  <si>
    <t>Proportion of Total funding(%)</t>
  </si>
  <si>
    <t>High Needs threshold (only fill in if, exceptionally, a high needs threshold different from £6,000 has been approved)</t>
  </si>
  <si>
    <t>Additional funding from the high needs budget</t>
  </si>
  <si>
    <t>Growth fund (if applicable)</t>
  </si>
  <si>
    <t>Falling rolls fund (if applicable)</t>
  </si>
  <si>
    <t>Total Funding For Schools Block Formula</t>
  </si>
  <si>
    <t>% Distributed through Basic Entitlement</t>
  </si>
  <si>
    <t>Primary: Secondary Ratio</t>
  </si>
  <si>
    <t>1 :</t>
  </si>
  <si>
    <t>FSM % Secondary</t>
  </si>
  <si>
    <t>FSM % Primary</t>
  </si>
  <si>
    <t>Rents</t>
  </si>
  <si>
    <t>EAL 1 Secondary</t>
  </si>
  <si>
    <t>EAL 1 Primary</t>
  </si>
  <si>
    <t>EAL 2 Secondary</t>
  </si>
  <si>
    <t>EAL 2 Primary</t>
  </si>
  <si>
    <t>Rent</t>
  </si>
  <si>
    <t>Joint Use</t>
  </si>
  <si>
    <t>Tapered</t>
  </si>
  <si>
    <t>Small School Rent</t>
  </si>
  <si>
    <t>Rental</t>
  </si>
  <si>
    <t>Boarding</t>
  </si>
  <si>
    <t>Village Hall Hire</t>
  </si>
  <si>
    <t>Liverpool Schools Investment Programme: Schools funded for 100% of the annual lease costs for schools involved in the LSIP.</t>
  </si>
  <si>
    <t>BSF: Schools funded for agreed annual Lifecycle Contribution required under governing body agreement. Schools funded for agreed annual Lifecycle Contribution required under governing body agreement.</t>
  </si>
  <si>
    <t>Premises rentals</t>
  </si>
  <si>
    <t>Exceptional Premises Factor in respect of Joint Use Arrangments</t>
  </si>
  <si>
    <t>Additional costs related to occupation of Dual Use Sites</t>
  </si>
  <si>
    <t>BSF</t>
  </si>
  <si>
    <t>Dual Use</t>
  </si>
  <si>
    <t xml:space="preserve">Exceptional Premises Factor - Rents. Based on actuals and only applicable for schools and academies where the rent cost exceeds 1% of their budget. </t>
  </si>
  <si>
    <t>Listed Buildings</t>
  </si>
  <si>
    <t>Exceptional Rents</t>
  </si>
  <si>
    <t>BSF Design and Build</t>
  </si>
  <si>
    <t>Bristol</t>
  </si>
  <si>
    <t>Approved Exceptional circumstance for sportshall dual use for school and public</t>
  </si>
  <si>
    <t>Approved Exceptional circumstance for rental of local hall to meet curriculumn needs</t>
  </si>
  <si>
    <t>Key stage 3</t>
  </si>
  <si>
    <t>Primary Number of pupils (Pupil units)</t>
  </si>
  <si>
    <t>Number of pupils (Pupil units)</t>
  </si>
  <si>
    <t>Basic Entitlement Total (£)</t>
  </si>
  <si>
    <t>IDACI Band 1</t>
  </si>
  <si>
    <t>Primary Notional SEN</t>
  </si>
  <si>
    <t>IDACI Band 6</t>
  </si>
  <si>
    <t>IDACI Band 5</t>
  </si>
  <si>
    <t>IDACI Band 4</t>
  </si>
  <si>
    <t>IDACI Band 3</t>
  </si>
  <si>
    <t>IDACI Band 2</t>
  </si>
  <si>
    <t>Capping Factor</t>
  </si>
  <si>
    <t>PFI Notional SEN</t>
  </si>
  <si>
    <t>Rates Notional SEN</t>
  </si>
  <si>
    <t>LAC Notional SEN</t>
  </si>
  <si>
    <t>PFI</t>
  </si>
  <si>
    <t>SPARSITY</t>
  </si>
  <si>
    <t>FRINGE</t>
  </si>
  <si>
    <t>SCHOOLS BLOCK</t>
  </si>
  <si>
    <t>MINIMUM FUNDING GUARANTEE</t>
  </si>
  <si>
    <t>TOTALS</t>
  </si>
  <si>
    <t>Percentage of eligible Y1-2 and Y3-6 NOR respectively</t>
  </si>
  <si>
    <t>Low Attainment % old FSP 78</t>
  </si>
  <si>
    <t>Lump Sum per Middle School (£)</t>
  </si>
  <si>
    <t>Lump Sum per All-through School (£)</t>
  </si>
  <si>
    <t>Primary pupil number average year group threshold</t>
  </si>
  <si>
    <t>Secondary pupil number average year group threshold</t>
  </si>
  <si>
    <t>Middle school pupil number average year group threshold</t>
  </si>
  <si>
    <t>Fixed or tapered sparsity middle school lump sum?</t>
  </si>
  <si>
    <t>All-through pupil number average year group threshold</t>
  </si>
  <si>
    <t>Fixed or tapered sparsity all-through lump sum?</t>
  </si>
  <si>
    <t>LA Code</t>
  </si>
  <si>
    <t>Local Authority Name</t>
  </si>
  <si>
    <t>FSM Primary FSM/FSM6</t>
  </si>
  <si>
    <t>FSM Primary Number on Roll</t>
  </si>
  <si>
    <t>FSM Primary Notional SEN</t>
  </si>
  <si>
    <t>FSM Secondary FSM/FSM6</t>
  </si>
  <si>
    <t>FSM Secondary Number On Roll</t>
  </si>
  <si>
    <t>FSM Secondary Notional SEN</t>
  </si>
  <si>
    <t>IDACI Primary B1 Number On Roll</t>
  </si>
  <si>
    <t>IDACI Secondary B1 Number On Roll</t>
  </si>
  <si>
    <t>IDACI B1 Primary Notional SEN</t>
  </si>
  <si>
    <t>IDACI B1 Secondary Notional SEN</t>
  </si>
  <si>
    <t>IDACI Primary B2 Number On Roll</t>
  </si>
  <si>
    <t>IDACI Secondary B2 Number On Roll</t>
  </si>
  <si>
    <t>IDACI B2 Primary Notional SEN</t>
  </si>
  <si>
    <t>IDACI B2 Secondary Notional SEN</t>
  </si>
  <si>
    <t>IDACI Primary B3 Number On Roll</t>
  </si>
  <si>
    <t>IDACI Secondary B3 Number On Roll</t>
  </si>
  <si>
    <t>IDACI B3 Primary Notional SEN</t>
  </si>
  <si>
    <t>IDACI B3 Secondary Notional SEN</t>
  </si>
  <si>
    <t>IDACI Primary B4 Number On Roll</t>
  </si>
  <si>
    <t>IDACI Secondary B4 Number On Roll</t>
  </si>
  <si>
    <t>IDACI B4 Primary Notional SEN</t>
  </si>
  <si>
    <t>IDACI B4 Secondary Notional SEN</t>
  </si>
  <si>
    <t>IDACI Primary B5 Number On Roll</t>
  </si>
  <si>
    <t>IDACI Secondary B5 Number On Roll</t>
  </si>
  <si>
    <t>IDACI B5 Primary Notional SEN</t>
  </si>
  <si>
    <t>IDACI B5 Secondary Notional SEN</t>
  </si>
  <si>
    <t>IDACI Primary B6 Number On Roll</t>
  </si>
  <si>
    <t>IDACI Secondary B6 Number On Roll</t>
  </si>
  <si>
    <t>IDACI B6 Primary Notional SEN</t>
  </si>
  <si>
    <t>IDACI B6 Secondary Notional SEN</t>
  </si>
  <si>
    <t>Deprivation Proportion</t>
  </si>
  <si>
    <t>EAL Primary 1/2/3/NA</t>
  </si>
  <si>
    <t>EAL Primary Number On Roll</t>
  </si>
  <si>
    <t>EAL Primary Notional SEN</t>
  </si>
  <si>
    <t>EAL Secondary 1/2/3/NA</t>
  </si>
  <si>
    <t>EAL Secondary Number On Roll</t>
  </si>
  <si>
    <t>EAL Secondary Notional SEN</t>
  </si>
  <si>
    <t>EAL Proportion</t>
  </si>
  <si>
    <t>Mobility Primary Number On Roll</t>
  </si>
  <si>
    <t>Mobility Secondary Number On Roll</t>
  </si>
  <si>
    <t>Mobility Proportion</t>
  </si>
  <si>
    <t>Mobility Primary Notional SEN</t>
  </si>
  <si>
    <t>Mobility Secondary Notional SEN</t>
  </si>
  <si>
    <t>Prior Attainment Low Attainment % new EFSP/NA</t>
  </si>
  <si>
    <t>Prior Attainment Low Attainment % old FSP 73/78/NA</t>
  </si>
  <si>
    <t>Prior Attainment Primary new EFSP Weighting</t>
  </si>
  <si>
    <t>Prior Attainment % of eligible Y1-2</t>
  </si>
  <si>
    <t>Prior Attainment % of eligible Y3-6</t>
  </si>
  <si>
    <t>Prior Attainment eligible of NOR Primary</t>
  </si>
  <si>
    <t>Prior Attainment Primary Notional SEN</t>
  </si>
  <si>
    <t>Prior Attainment Secondary NOR</t>
  </si>
  <si>
    <t>Prior Attainment Secondary Subtotal</t>
  </si>
  <si>
    <t>Prior Attainment Proportion</t>
  </si>
  <si>
    <t>Prior Attainment Secondary Notional SEN</t>
  </si>
  <si>
    <t>Lump Sum Proportion</t>
  </si>
  <si>
    <t>Primary Lump Sum Notional SEN</t>
  </si>
  <si>
    <t>Secondary Lump Sum Notional SEN</t>
  </si>
  <si>
    <t>Sparsity Proportion</t>
  </si>
  <si>
    <t>Primary Sparsity Notional SEN</t>
  </si>
  <si>
    <t>Secondary Sparsity Notional SEN</t>
  </si>
  <si>
    <t>Fixed or tapered sparsity primary lump sum</t>
  </si>
  <si>
    <t>Fixed or tapered sparsity secondary lump sum</t>
  </si>
  <si>
    <t>Fixed or tapered sparsity middle school lump sum</t>
  </si>
  <si>
    <t>Fixed or tapered sparsity all-through lump sum</t>
  </si>
  <si>
    <t>Primary Distance Threshold</t>
  </si>
  <si>
    <t>Secondary Distance Threshold</t>
  </si>
  <si>
    <t>Middle School Distance Threshold</t>
  </si>
  <si>
    <t>All-Through Distance Threshold</t>
  </si>
  <si>
    <t>Middle School pupil number average year group threshold</t>
  </si>
  <si>
    <t>All-Through pupil number average year group threshold</t>
  </si>
  <si>
    <t>Fringe Payments Proportion</t>
  </si>
  <si>
    <t>Split Sites Proportion</t>
  </si>
  <si>
    <t>Split Sites Notional SEN</t>
  </si>
  <si>
    <t>Rates Proportion</t>
  </si>
  <si>
    <t>PFI Funding Proportion</t>
  </si>
  <si>
    <t>Sixth Form Proportion</t>
  </si>
  <si>
    <t>Sixth Form Notional SEN</t>
  </si>
  <si>
    <t>Additional lump sum for schools amalgamated during FY14-15</t>
  </si>
  <si>
    <t>Exceptional Circumstance 1 Proportion</t>
  </si>
  <si>
    <t>Exceptional Circumstance 1 Primary Notional SEN</t>
  </si>
  <si>
    <t>Exceptional Circumstance 1 Secondary Notional SEN</t>
  </si>
  <si>
    <t>Additional sparsity lump sum for small schools</t>
  </si>
  <si>
    <t>Exceptional Circumstance 2 Proportion</t>
  </si>
  <si>
    <t>Exceptional Circumstance 2 Notional SEN</t>
  </si>
  <si>
    <t>Exceptional Circumstance 3</t>
  </si>
  <si>
    <t>Exceptional Circumstance 3 Proportion</t>
  </si>
  <si>
    <t>Exceptional Circumstance 3 Notional SEN</t>
  </si>
  <si>
    <t>Exceptional Circumstance 4</t>
  </si>
  <si>
    <t>Exceptional Circumstance 4 Proportion</t>
  </si>
  <si>
    <t>Exceptional Circumstance 4 Notional SEN</t>
  </si>
  <si>
    <t>Exceptional Circumstance 5</t>
  </si>
  <si>
    <t>Exceptional Circumstance 5 Proportion</t>
  </si>
  <si>
    <t>Exceptional Circumstance 5 Notional SEN</t>
  </si>
  <si>
    <t>Exceptional Circumstance 6</t>
  </si>
  <si>
    <t>Exceptional Circumstance 6 Proportion</t>
  </si>
  <si>
    <t>Exceptional Circumstance 6 Notional SEN</t>
  </si>
  <si>
    <t>Total Funding Schools Block Formula Excl MFG Proportion</t>
  </si>
  <si>
    <t>Applying Capping and Scaling Factors?</t>
  </si>
  <si>
    <t>Scaling Factor</t>
  </si>
  <si>
    <t>MFG Net Total Funding Proportion</t>
  </si>
  <si>
    <t>N/A</t>
  </si>
  <si>
    <t>Low Attainment % new EFSP</t>
  </si>
  <si>
    <t>Low Attainment % old FSP 73</t>
  </si>
  <si>
    <t>Southwark</t>
  </si>
  <si>
    <t>Rental of Premises</t>
  </si>
  <si>
    <t>Rental Charges</t>
  </si>
  <si>
    <t>Approved rent</t>
  </si>
  <si>
    <t>Additional costs associated with the rent of off site sports facilities.</t>
  </si>
  <si>
    <t>Fixed rental premises costs relating to the joint use of the school’s site complex with other LA services.</t>
  </si>
  <si>
    <t>Rotherham</t>
  </si>
  <si>
    <t>Exceptional Premises factor relating to rent of Portakabins for Bingley Grammar School (as notified as approved by Secretary of State 28/08/14)</t>
  </si>
  <si>
    <t>2nd year additional lump sum support for schools amalagamated during FY13-14</t>
  </si>
  <si>
    <t>Additional funding will be provided to cover approved rents, where the cost is over 1% of the school budget share</t>
  </si>
  <si>
    <t>Newcastle upon Tyne</t>
  </si>
  <si>
    <t>Mundesly Boarding House</t>
  </si>
  <si>
    <t>Bath and North East Somerset</t>
  </si>
  <si>
    <t>Kingston upon Hull</t>
  </si>
  <si>
    <t>East Riding of Yorkshire</t>
  </si>
  <si>
    <t>Premises - Rents</t>
  </si>
  <si>
    <t>Ryedale Sparsity</t>
  </si>
  <si>
    <t>Luton</t>
  </si>
  <si>
    <t>Joint Use Arrangements</t>
  </si>
  <si>
    <t>Joint use</t>
  </si>
  <si>
    <t>Age range change - 2014/15 adjustment</t>
  </si>
  <si>
    <t>Rents for 3 schools based on previous years actuals.</t>
  </si>
  <si>
    <t>Primary Rents</t>
  </si>
  <si>
    <t>Secondary Joint Use</t>
  </si>
  <si>
    <t>Joint Use Leisure Centres</t>
  </si>
  <si>
    <t>Inadequate Facilites</t>
  </si>
  <si>
    <t>Rents over 1% of schools budget share but not over 5% of schools</t>
  </si>
  <si>
    <t>Rent 15/16</t>
  </si>
  <si>
    <t>Leicester</t>
  </si>
  <si>
    <t>Additional lump sum for school amalgamated in FY 2013-14</t>
  </si>
  <si>
    <t>Stoke-on-Trent</t>
  </si>
  <si>
    <t>Joint use of leisure facilities</t>
  </si>
  <si>
    <t>Reading</t>
  </si>
  <si>
    <t>Wokingham</t>
  </si>
  <si>
    <t>Exceptional premises factor</t>
  </si>
  <si>
    <t>Premises</t>
  </si>
  <si>
    <t>Dual Use - Sports Hall Facilities</t>
  </si>
  <si>
    <t>Southend on Sea</t>
  </si>
  <si>
    <t>Approved Exceptional Circumstance for cost of leasing school site.</t>
  </si>
  <si>
    <t>Thurrock</t>
  </si>
  <si>
    <t>Exceptional 
Premises</t>
  </si>
  <si>
    <t>Listed Building &amp; Scheduled Ancient Momument (as per 14-15)</t>
  </si>
  <si>
    <t>Nottingham</t>
  </si>
  <si>
    <t>Cheshire West And Chester</t>
  </si>
  <si>
    <t xml:space="preserve">Second year of lump sum protection (70% of the total two lump sums) to Calton Primary School </t>
  </si>
  <si>
    <t>Continuing
Almagamation
Protection
@ 70%</t>
  </si>
  <si>
    <t>School rent allocations</t>
  </si>
  <si>
    <t>SOS approval to sparsity parameters</t>
  </si>
  <si>
    <t>Rural Technology</t>
  </si>
  <si>
    <t>Rent &gt;1% budget</t>
  </si>
  <si>
    <t>West Sussex</t>
  </si>
  <si>
    <t>Local Authority 2015/16 Funding Reform Proforma</t>
  </si>
  <si>
    <t>Primary Proportion</t>
  </si>
  <si>
    <t>KS3 Proportion</t>
  </si>
  <si>
    <t>KS3 Notional SEN</t>
  </si>
  <si>
    <t>KS4 Proportion</t>
  </si>
  <si>
    <t>KS4 Notional SEN</t>
  </si>
  <si>
    <t>KS3 Number of pupils (Pupil units)</t>
  </si>
  <si>
    <t>KS4 Number of pupils (Pupil units)</t>
  </si>
  <si>
    <t>Primary Amount Per Pupil (£)</t>
  </si>
  <si>
    <t>KS3 Amount Per Pupil (£)</t>
  </si>
  <si>
    <t>KS4 Amount Per Pupil (£)</t>
  </si>
  <si>
    <t>Primary total (£)</t>
  </si>
  <si>
    <t>KS3 total (£)</t>
  </si>
  <si>
    <t>KS4 total (£)</t>
  </si>
  <si>
    <t>FSM Primary Amount Per Pupil (£)</t>
  </si>
  <si>
    <t>FSM Primary Subtotal (£)</t>
  </si>
  <si>
    <t>FSM Secondary Amount Per Pupil (£)</t>
  </si>
  <si>
    <t>FSM Secondary Subtotal (£)</t>
  </si>
  <si>
    <t>IDACI Primary B1 Amount Per Pupil (£)</t>
  </si>
  <si>
    <t>IDACI B1 Subtotal (£)</t>
  </si>
  <si>
    <t>IDACI Secondary B1 Amount Per Pupil (£)</t>
  </si>
  <si>
    <t>IDACI Primary B2 Amount Per Pupil (£)</t>
  </si>
  <si>
    <t>IDACI Secondary B2 Amount Per Pupil (£)</t>
  </si>
  <si>
    <t>IDACI Primary B3 Amount Per Pupil (£)</t>
  </si>
  <si>
    <t>IDACI Secondary B3 Amount Per Pupil (£)</t>
  </si>
  <si>
    <t>IDACI Primary B4 Amount Per Pupil (£)</t>
  </si>
  <si>
    <t>IDACI Secondary B4 Amount Per Pupil (£)</t>
  </si>
  <si>
    <t>IDACI Primary B5 Amount Per Pupil (£)</t>
  </si>
  <si>
    <t>IDACI Secondary B5 Amount Per Pupil (£)</t>
  </si>
  <si>
    <t>IDACI Primary B6 Amount Per Pupil (£)</t>
  </si>
  <si>
    <t>IDACI Secondary B6 Amount Per Pupil (£)</t>
  </si>
  <si>
    <t>IDACI B6 Subtotal (£)</t>
  </si>
  <si>
    <t>IDACI B5 Subtotal (£)</t>
  </si>
  <si>
    <t>IDACI B4 Subtotal (£)</t>
  </si>
  <si>
    <t>IDACI B3 Subtotal (£)</t>
  </si>
  <si>
    <t>IDACI B2 Subtotal (£)</t>
  </si>
  <si>
    <t>Deprivation Total (£)</t>
  </si>
  <si>
    <t>EAL Primary Amount Per Pupil (£)</t>
  </si>
  <si>
    <t>EAL Primary Subtotal (£)</t>
  </si>
  <si>
    <t>EAL Secondary Amount Per Pupil (£)</t>
  </si>
  <si>
    <t>EAL Secondary Subtotal (£)</t>
  </si>
  <si>
    <t>Mobility Primary Amount Per Pupil (£)</t>
  </si>
  <si>
    <t>Mobility Secondary Amount Per Pupil (£)</t>
  </si>
  <si>
    <t>Mobility Subtotal (£)</t>
  </si>
  <si>
    <t>LAC EAL Mobility Total (£)</t>
  </si>
  <si>
    <t>Prior Attainment Primary Amount Per Pupil (£)</t>
  </si>
  <si>
    <t>Prior Attainment Primary Subtotal (£)</t>
  </si>
  <si>
    <t>Prior Attainment Secondary Amount Per Pupil (£)</t>
  </si>
  <si>
    <t>Prior Attainment Total (£)</t>
  </si>
  <si>
    <t>Primary Lump Sum (£)</t>
  </si>
  <si>
    <t>Secondary Lump Sum (£)</t>
  </si>
  <si>
    <t>Total Lump Sum (£)</t>
  </si>
  <si>
    <t>Sparsity Primary Lump Sum (£)</t>
  </si>
  <si>
    <t>Sparsity Secondary Lump Sum (£)</t>
  </si>
  <si>
    <t>Sparsity Middle School Lump Sum (£)</t>
  </si>
  <si>
    <t>Sparsity All-Through Lump Sum (£)</t>
  </si>
  <si>
    <t>Sparsity Lump SumTotal (£)</t>
  </si>
  <si>
    <t>Fringe Payments Total (£)</t>
  </si>
  <si>
    <t>Split Sites Total (£)</t>
  </si>
  <si>
    <t>Rates Total (£)</t>
  </si>
  <si>
    <t>PFI Funding Total (£)</t>
  </si>
  <si>
    <t>Sixth Form Total (£)</t>
  </si>
  <si>
    <t>Exceptional Circumstance 1 Total (£)</t>
  </si>
  <si>
    <t>Exceptional Circumstance 2 Total (£)</t>
  </si>
  <si>
    <t>Exceptional Circumstance 3 Total (£)</t>
  </si>
  <si>
    <t>Exceptional Circumstance 4 Total (£)</t>
  </si>
  <si>
    <t>Exceptional Circumstance 5 Total (£)</t>
  </si>
  <si>
    <t>Exceptional Circumstance 6 Total (£)</t>
  </si>
  <si>
    <t>Total Funding Schools Block Formula Excl MFG Funding Total (£)</t>
  </si>
  <si>
    <t>Minimum Funding Guarantee (£)</t>
  </si>
  <si>
    <t>Total deduction if capping and scaling factors are applied (£)</t>
  </si>
  <si>
    <t>MFG Net Total Funding Total (£)</t>
  </si>
  <si>
    <t>High Needs Threshold (£)</t>
  </si>
  <si>
    <t>Additional funding from the high needs budget (£)</t>
  </si>
  <si>
    <t>Growth Fund (£)</t>
  </si>
  <si>
    <t>Funding Rolls Fund (£)</t>
  </si>
  <si>
    <t>Total Funding for Schools Block Formula (£)</t>
  </si>
  <si>
    <t>Total Funding Schools Block Formula Excl MFG Notional SEN (£)</t>
  </si>
  <si>
    <t>Primary/Secondary Ratio</t>
  </si>
  <si>
    <t>LAC Proportion</t>
  </si>
  <si>
    <t>LOOKED AFTER CHILDREN (LAC)</t>
  </si>
  <si>
    <t>LAC Amount Per Pupil (£)</t>
  </si>
  <si>
    <t>LAC NOR</t>
  </si>
  <si>
    <t>LAC Total (£)</t>
  </si>
  <si>
    <t>Version 1 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</si>
</sst>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Red]\-&quot;£&quot;#,##0"/>
    <numFmt numFmtId="8" formatCode="&quot;£&quot;#,##0.00;[Red]\-&quot;£&quot;#,##0.00"/>
    <numFmt numFmtId="44" formatCode="_-&quot;£&quot;* #,##0.00_-;\-&quot;£&quot;* #,##0.00_-;_-&quot;£&quot;* &quot;-&quot;??_-;_-@_-"/>
    <numFmt numFmtId="43" formatCode="_-* #,##0.00_-;\-* #,##0.00_-;_-* &quot;-&quot;??_-;_-@_-"/>
    <numFmt numFmtId="164" formatCode="#,##0_ ;\-#,##0\ "/>
    <numFmt numFmtId="165" formatCode="&quot;£&quot;#,##0"/>
    <numFmt numFmtId="166" formatCode="&quot;£&quot;#,##0.00"/>
    <numFmt numFmtId="167" formatCode="0.0%"/>
    <numFmt numFmtId="168" formatCode="0.0"/>
    <numFmt numFmtId="169" formatCode="_-[$€-2]* #,##0.00_-;\-[$€-2]* #,##0.00_-;_-[$€-2]* &quot;-&quot;??_-"/>
    <numFmt numFmtId="170" formatCode="_(&quot;$&quot;* #,##0.00_);_(&quot;$&quot;* \(#,##0.00\);_(&quot;$&quot;* &quot;-&quot;??_);_(@_)"/>
    <numFmt numFmtId="171" formatCode="#,##0.00_ ;\-#,##0.00\ "/>
  </numFmts>
  <fonts count="80">
    <font>
      <sz val="11"/>
      <color theme="1"/>
      <name val="Arial"/>
      <family val="2"/>
    </font>
    <font>
      <sz val="10"/>
      <name val="Arial"/>
      <family val="2"/>
    </font>
    <font>
      <sz val="10"/>
      <name val="Arial"/>
      <family val="2"/>
    </font>
    <font>
      <b/>
      <sz val="10"/>
      <name val="Arial"/>
      <family val="2"/>
    </font>
    <font>
      <sz val="10"/>
      <color indexed="8"/>
      <name val="Arial"/>
      <family val="2"/>
    </font>
    <font>
      <b/>
      <sz val="11"/>
      <color indexed="8"/>
      <name val="Arial"/>
      <family val="2"/>
    </font>
    <font>
      <sz val="11"/>
      <color indexed="8"/>
      <name val="Arial"/>
      <family val="2"/>
    </font>
    <font>
      <sz val="12"/>
      <color indexed="8"/>
      <name val="Arial"/>
      <family val="2"/>
    </font>
    <font>
      <b/>
      <sz val="8"/>
      <name val="Arial"/>
      <family val="2"/>
    </font>
    <font>
      <sz val="8"/>
      <name val="Arial"/>
      <family val="2"/>
    </font>
    <font>
      <sz val="8"/>
      <color indexed="8"/>
      <name val="Arial"/>
      <family val="2"/>
    </font>
    <font>
      <sz val="12"/>
      <name val="Arial"/>
      <family val="2"/>
    </font>
    <font>
      <sz val="11"/>
      <color indexed="8"/>
      <name val="Calibri"/>
      <family val="2"/>
    </font>
    <font>
      <sz val="10"/>
      <color indexed="8"/>
      <name val="Arial"/>
      <family val="2"/>
    </font>
    <font>
      <sz val="10"/>
      <name val="Helv"/>
      <charset val="204"/>
    </font>
    <font>
      <sz val="11"/>
      <color indexed="8"/>
      <name val="Arial"/>
      <family val="2"/>
    </font>
    <font>
      <sz val="12"/>
      <color indexed="9"/>
      <name val="Arial"/>
      <family val="2"/>
    </font>
    <font>
      <sz val="12"/>
      <color indexed="20"/>
      <name val="Arial"/>
      <family val="2"/>
    </font>
    <font>
      <sz val="11"/>
      <color indexed="20"/>
      <name val="Arial"/>
      <family val="2"/>
    </font>
    <font>
      <b/>
      <sz val="12"/>
      <color indexed="52"/>
      <name val="Arial"/>
      <family val="2"/>
    </font>
    <font>
      <b/>
      <sz val="11"/>
      <color indexed="52"/>
      <name val="Arial"/>
      <family val="2"/>
    </font>
    <font>
      <b/>
      <sz val="12"/>
      <color indexed="9"/>
      <name val="Arial"/>
      <family val="2"/>
    </font>
    <font>
      <b/>
      <sz val="11"/>
      <color indexed="9"/>
      <name val="Arial"/>
      <family val="2"/>
    </font>
    <font>
      <sz val="10"/>
      <color indexed="21"/>
      <name val="System"/>
      <family val="2"/>
    </font>
    <font>
      <i/>
      <sz val="12"/>
      <color indexed="23"/>
      <name val="Arial"/>
      <family val="2"/>
    </font>
    <font>
      <i/>
      <sz val="11"/>
      <color indexed="23"/>
      <name val="Arial"/>
      <family val="2"/>
    </font>
    <font>
      <sz val="9"/>
      <color indexed="18"/>
      <name val="Arial"/>
      <family val="2"/>
    </font>
    <font>
      <sz val="12"/>
      <color indexed="17"/>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b/>
      <sz val="10"/>
      <name val="Arial"/>
      <family val="4"/>
    </font>
    <font>
      <u/>
      <sz val="10"/>
      <color indexed="12"/>
      <name val="Arial"/>
      <family val="2"/>
    </font>
    <font>
      <u/>
      <sz val="6.5"/>
      <color indexed="12"/>
      <name val="Arial"/>
      <family val="2"/>
    </font>
    <font>
      <u/>
      <sz val="8.6"/>
      <color indexed="12"/>
      <name val="Arial"/>
      <family val="2"/>
    </font>
    <font>
      <sz val="10"/>
      <color indexed="18"/>
      <name val="System"/>
      <family val="2"/>
    </font>
    <font>
      <sz val="12"/>
      <color indexed="62"/>
      <name val="Arial"/>
      <family val="2"/>
    </font>
    <font>
      <sz val="11"/>
      <color indexed="62"/>
      <name val="Arial"/>
      <family val="2"/>
    </font>
    <font>
      <sz val="12"/>
      <color indexed="52"/>
      <name val="Arial"/>
      <family val="2"/>
    </font>
    <font>
      <sz val="11"/>
      <color indexed="52"/>
      <name val="Arial"/>
      <family val="2"/>
    </font>
    <font>
      <i/>
      <sz val="10"/>
      <color indexed="17"/>
      <name val="System"/>
      <family val="2"/>
    </font>
    <font>
      <sz val="12"/>
      <color indexed="60"/>
      <name val="Arial"/>
      <family val="2"/>
    </font>
    <font>
      <sz val="11"/>
      <color indexed="60"/>
      <name val="Arial"/>
      <family val="2"/>
    </font>
    <font>
      <sz val="12"/>
      <name val="Helv"/>
    </font>
    <font>
      <b/>
      <sz val="12"/>
      <color indexed="63"/>
      <name val="Arial"/>
      <family val="2"/>
    </font>
    <font>
      <b/>
      <sz val="11"/>
      <color indexed="63"/>
      <name val="Arial"/>
      <family val="2"/>
    </font>
    <font>
      <sz val="10"/>
      <color indexed="14"/>
      <name val="System"/>
      <family val="2"/>
    </font>
    <font>
      <b/>
      <sz val="18"/>
      <color indexed="56"/>
      <name val="Cambria"/>
      <family val="2"/>
    </font>
    <font>
      <b/>
      <sz val="12"/>
      <color indexed="8"/>
      <name val="Arial"/>
      <family val="2"/>
    </font>
    <font>
      <b/>
      <sz val="11"/>
      <color indexed="8"/>
      <name val="Arial"/>
      <family val="2"/>
    </font>
    <font>
      <sz val="10"/>
      <name val="Arial"/>
      <family val="4"/>
    </font>
    <font>
      <sz val="9"/>
      <name val="Arial"/>
      <family val="2"/>
    </font>
    <font>
      <sz val="10"/>
      <color indexed="17"/>
      <name val="System"/>
      <family val="2"/>
    </font>
    <font>
      <sz val="12"/>
      <color indexed="10"/>
      <name val="Arial"/>
      <family val="2"/>
    </font>
    <font>
      <sz val="11"/>
      <color indexed="10"/>
      <name val="Arial"/>
      <family val="2"/>
    </font>
    <font>
      <sz val="10"/>
      <name val="Arial"/>
      <family val="2"/>
    </font>
    <font>
      <sz val="11"/>
      <name val="Calibri"/>
      <family val="2"/>
    </font>
    <font>
      <sz val="11"/>
      <color indexed="9"/>
      <name val="Calibri"/>
      <family val="2"/>
    </font>
    <font>
      <b/>
      <sz val="11"/>
      <color indexed="8"/>
      <name val="Calibri"/>
      <family val="2"/>
    </font>
    <font>
      <b/>
      <sz val="11"/>
      <name val="Calibri"/>
      <family val="2"/>
    </font>
    <font>
      <b/>
      <sz val="11"/>
      <color indexed="8"/>
      <name val="Calibri"/>
      <family val="2"/>
    </font>
    <font>
      <sz val="18"/>
      <name val="Calibri"/>
      <family val="2"/>
    </font>
    <font>
      <sz val="14"/>
      <name val="Calibri"/>
      <family val="2"/>
    </font>
    <font>
      <sz val="8"/>
      <color indexed="8"/>
      <name val="Arial"/>
      <family val="2"/>
    </font>
    <font>
      <sz val="11"/>
      <name val="Arial"/>
      <family val="2"/>
    </font>
    <font>
      <b/>
      <sz val="11"/>
      <name val="Arial"/>
      <family val="2"/>
    </font>
    <font>
      <sz val="11"/>
      <color theme="1"/>
      <name val="Calibri"/>
      <family val="2"/>
      <scheme val="minor"/>
    </font>
    <font>
      <sz val="12"/>
      <color rgb="FF9C0006"/>
      <name val="Arial"/>
      <family val="2"/>
    </font>
    <font>
      <b/>
      <sz val="12"/>
      <color theme="0"/>
      <name val="Arial"/>
      <family val="2"/>
    </font>
    <font>
      <u/>
      <sz val="12"/>
      <color theme="10"/>
      <name val="Arial"/>
      <family val="2"/>
    </font>
    <font>
      <sz val="12"/>
      <color theme="1"/>
      <name val="Arial"/>
      <family val="2"/>
    </font>
    <font>
      <b/>
      <sz val="11"/>
      <color theme="1"/>
      <name val="Calibri"/>
      <family val="2"/>
      <scheme val="minor"/>
    </font>
    <font>
      <sz val="11"/>
      <color rgb="FFFF0000"/>
      <name val="Calibri"/>
      <family val="2"/>
      <scheme val="minor"/>
    </font>
    <font>
      <b/>
      <u/>
      <sz val="11"/>
      <name val="Calibri"/>
      <family val="2"/>
      <scheme val="minor"/>
    </font>
    <font>
      <b/>
      <sz val="10"/>
      <name val="Calibri"/>
      <family val="2"/>
      <scheme val="minor"/>
    </font>
    <font>
      <sz val="11"/>
      <name val="Calibri"/>
      <family val="2"/>
      <scheme val="minor"/>
    </font>
    <font>
      <b/>
      <sz val="11"/>
      <name val="Calibri"/>
      <family val="2"/>
      <scheme val="minor"/>
    </font>
    <font>
      <b/>
      <sz val="11"/>
      <color rgb="FFFF0000"/>
      <name val="Calibri"/>
      <family val="2"/>
      <scheme val="minor"/>
    </font>
    <font>
      <sz val="10"/>
      <color theme="1"/>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FFC7CE"/>
      </patternFill>
    </fill>
    <fill>
      <patternFill patternType="solid">
        <fgColor rgb="FFA5A5A5"/>
      </patternFill>
    </fill>
    <fill>
      <patternFill patternType="solid">
        <fgColor theme="0"/>
        <bgColor indexed="64"/>
      </patternFill>
    </fill>
    <fill>
      <patternFill patternType="darkGray">
        <fgColor theme="1" tint="0.34998626667073579"/>
        <bgColor rgb="FFCCFFFF"/>
      </patternFill>
    </fill>
    <fill>
      <patternFill patternType="darkGray">
        <fgColor theme="1" tint="0.34998626667073579"/>
        <bgColor theme="0"/>
      </patternFill>
    </fill>
    <fill>
      <patternFill patternType="solid">
        <fgColor theme="6"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8" tint="0.79998168889431442"/>
        <bgColor rgb="FFCCCCFF"/>
      </patternFill>
    </fill>
    <fill>
      <patternFill patternType="darkGray">
        <fgColor theme="0"/>
        <bgColor theme="0"/>
      </patternFill>
    </fill>
    <fill>
      <patternFill patternType="solid">
        <fgColor rgb="FFCCCCFF"/>
        <bgColor indexed="64"/>
      </patternFill>
    </fill>
    <fill>
      <patternFill patternType="solid">
        <fgColor theme="9" tint="0.59996337778862885"/>
        <bgColor indexed="64"/>
      </patternFill>
    </fill>
  </fills>
  <borders count="8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style="thin">
        <color indexed="13"/>
      </top>
      <bottom style="thin">
        <color indexed="1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medium">
        <color indexed="33"/>
      </right>
      <top/>
      <bottom/>
      <diagonal/>
    </border>
    <border>
      <left/>
      <right/>
      <top/>
      <bottom style="thin">
        <color indexed="64"/>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double">
        <color rgb="FF3F3F3F"/>
      </left>
      <right style="double">
        <color rgb="FF3F3F3F"/>
      </right>
      <top style="double">
        <color rgb="FF3F3F3F"/>
      </top>
      <bottom style="double">
        <color rgb="FF3F3F3F"/>
      </bottom>
      <diagonal/>
    </border>
  </borders>
  <cellStyleXfs count="219">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 fillId="0" borderId="0"/>
    <xf numFmtId="0" fontId="7" fillId="2" borderId="0" applyNumberFormat="0" applyBorder="0" applyAlignment="0" applyProtection="0"/>
    <xf numFmtId="0" fontId="15" fillId="2" borderId="0" applyNumberFormat="0" applyBorder="0" applyAlignment="0" applyProtection="0"/>
    <xf numFmtId="0" fontId="7" fillId="3" borderId="0" applyNumberFormat="0" applyBorder="0" applyAlignment="0" applyProtection="0"/>
    <xf numFmtId="0" fontId="15" fillId="3" borderId="0" applyNumberFormat="0" applyBorder="0" applyAlignment="0" applyProtection="0"/>
    <xf numFmtId="0" fontId="7" fillId="4" borderId="0" applyNumberFormat="0" applyBorder="0" applyAlignment="0" applyProtection="0"/>
    <xf numFmtId="0" fontId="15" fillId="4" borderId="0" applyNumberFormat="0" applyBorder="0" applyAlignment="0" applyProtection="0"/>
    <xf numFmtId="0" fontId="7" fillId="5" borderId="0" applyNumberFormat="0" applyBorder="0" applyAlignment="0" applyProtection="0"/>
    <xf numFmtId="0" fontId="15" fillId="5" borderId="0" applyNumberFormat="0" applyBorder="0" applyAlignment="0" applyProtection="0"/>
    <xf numFmtId="0" fontId="7" fillId="6" borderId="0" applyNumberFormat="0" applyBorder="0" applyAlignment="0" applyProtection="0"/>
    <xf numFmtId="0" fontId="15" fillId="6" borderId="0" applyNumberFormat="0" applyBorder="0" applyAlignment="0" applyProtection="0"/>
    <xf numFmtId="0" fontId="7" fillId="7" borderId="0" applyNumberFormat="0" applyBorder="0" applyAlignment="0" applyProtection="0"/>
    <xf numFmtId="0" fontId="15" fillId="7" borderId="0" applyNumberFormat="0" applyBorder="0" applyAlignment="0" applyProtection="0"/>
    <xf numFmtId="0" fontId="7" fillId="8" borderId="0" applyNumberFormat="0" applyBorder="0" applyAlignment="0" applyProtection="0"/>
    <xf numFmtId="0" fontId="15" fillId="8" borderId="0" applyNumberFormat="0" applyBorder="0" applyAlignment="0" applyProtection="0"/>
    <xf numFmtId="0" fontId="7" fillId="9" borderId="0" applyNumberFormat="0" applyBorder="0" applyAlignment="0" applyProtection="0"/>
    <xf numFmtId="0" fontId="15" fillId="9" borderId="0" applyNumberFormat="0" applyBorder="0" applyAlignment="0" applyProtection="0"/>
    <xf numFmtId="0" fontId="7" fillId="10" borderId="0" applyNumberFormat="0" applyBorder="0" applyAlignment="0" applyProtection="0"/>
    <xf numFmtId="0" fontId="15" fillId="10" borderId="0" applyNumberFormat="0" applyBorder="0" applyAlignment="0" applyProtection="0"/>
    <xf numFmtId="0" fontId="7" fillId="5" borderId="0" applyNumberFormat="0" applyBorder="0" applyAlignment="0" applyProtection="0"/>
    <xf numFmtId="0" fontId="15" fillId="5" borderId="0" applyNumberFormat="0" applyBorder="0" applyAlignment="0" applyProtection="0"/>
    <xf numFmtId="0" fontId="7" fillId="8" borderId="0" applyNumberFormat="0" applyBorder="0" applyAlignment="0" applyProtection="0"/>
    <xf numFmtId="0" fontId="15" fillId="8" borderId="0" applyNumberFormat="0" applyBorder="0" applyAlignment="0" applyProtection="0"/>
    <xf numFmtId="0" fontId="7" fillId="11"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68" fillId="26" borderId="0" applyNumberFormat="0" applyBorder="0" applyAlignment="0" applyProtection="0"/>
    <xf numFmtId="0" fontId="17" fillId="3"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0" borderId="1" applyNumberFormat="0" applyAlignment="0" applyProtection="0"/>
    <xf numFmtId="0" fontId="3" fillId="0" borderId="0" applyNumberFormat="0" applyFont="0" applyFill="0" applyBorder="0" applyProtection="0">
      <alignment horizontal="centerContinuous" wrapText="1"/>
    </xf>
    <xf numFmtId="0" fontId="69" fillId="27" borderId="80" applyNumberFormat="0" applyAlignment="0" applyProtection="0"/>
    <xf numFmtId="0" fontId="21" fillId="21" borderId="2" applyNumberFormat="0" applyAlignment="0" applyProtection="0"/>
    <xf numFmtId="0" fontId="22" fillId="21" borderId="2" applyNumberFormat="0" applyAlignment="0" applyProtection="0"/>
    <xf numFmtId="43"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23" fillId="0" borderId="0" applyNumberFormat="0" applyFill="0" applyBorder="0" applyAlignment="0" applyProtection="0">
      <protection locked="0"/>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1" fontId="26" fillId="0" borderId="0" applyNumberFormat="0" applyFill="0" applyBorder="0" applyAlignment="0" applyProtection="0"/>
    <xf numFmtId="1" fontId="26" fillId="0" borderId="0" applyNumberFormat="0" applyFill="0" applyBorder="0" applyAlignment="0" applyProtection="0"/>
    <xf numFmtId="1" fontId="26" fillId="0" borderId="0" applyNumberForma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0" fontId="27" fillId="4" borderId="0" applyNumberFormat="0" applyBorder="0" applyAlignment="0" applyProtection="0"/>
    <xf numFmtId="0" fontId="28" fillId="4" borderId="0" applyNumberFormat="0" applyBorder="0" applyAlignment="0" applyProtection="0"/>
    <xf numFmtId="0" fontId="8" fillId="0" borderId="0">
      <alignment horizontal="center" vertical="center" wrapText="1"/>
    </xf>
    <xf numFmtId="0" fontId="9" fillId="0" borderId="3">
      <alignment horizontal="center" vertical="center" wrapText="1"/>
    </xf>
    <xf numFmtId="0" fontId="9" fillId="0" borderId="3">
      <alignment horizontal="center" vertical="center" wrapText="1"/>
    </xf>
    <xf numFmtId="0" fontId="9" fillId="0" borderId="3">
      <alignment horizontal="center" vertical="center" wrapText="1"/>
    </xf>
    <xf numFmtId="0" fontId="8" fillId="0" borderId="0">
      <alignment horizontal="left" wrapText="1"/>
    </xf>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15" fontId="32" fillId="22" borderId="7">
      <alignment horizontal="left" vertical="center" wrapText="1"/>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70" fillId="0" borderId="0" applyNumberFormat="0" applyFill="0" applyBorder="0" applyAlignment="0" applyProtection="0"/>
    <xf numFmtId="1" fontId="36" fillId="0" borderId="0" applyNumberFormat="0" applyFill="0" applyBorder="0" applyAlignment="0" applyProtection="0"/>
    <xf numFmtId="0" fontId="37" fillId="7" borderId="1" applyNumberFormat="0" applyAlignment="0" applyProtection="0"/>
    <xf numFmtId="0" fontId="38" fillId="7" borderId="1" applyNumberFormat="0" applyAlignment="0" applyProtection="0"/>
    <xf numFmtId="0" fontId="9" fillId="0" borderId="0">
      <alignment horizontal="left" vertical="center"/>
    </xf>
    <xf numFmtId="0" fontId="9" fillId="0" borderId="0">
      <alignment horizontal="left" vertical="center"/>
    </xf>
    <xf numFmtId="0" fontId="9" fillId="0" borderId="0">
      <alignment horizontal="left" vertical="center"/>
    </xf>
    <xf numFmtId="0" fontId="9" fillId="0" borderId="0">
      <alignment horizontal="center" vertical="center"/>
    </xf>
    <xf numFmtId="0" fontId="9" fillId="0" borderId="0">
      <alignment horizontal="center" vertical="center"/>
    </xf>
    <xf numFmtId="0" fontId="9" fillId="0" borderId="0">
      <alignment horizontal="center" vertical="center"/>
    </xf>
    <xf numFmtId="0" fontId="39" fillId="0" borderId="8" applyNumberFormat="0" applyFill="0" applyAlignment="0" applyProtection="0"/>
    <xf numFmtId="0" fontId="40" fillId="0" borderId="8" applyNumberFormat="0" applyFill="0" applyAlignment="0" applyProtection="0"/>
    <xf numFmtId="10" fontId="41" fillId="0" borderId="9" applyFill="0" applyAlignment="0" applyProtection="0">
      <protection locked="0"/>
    </xf>
    <xf numFmtId="10" fontId="41" fillId="0" borderId="9" applyFill="0" applyAlignment="0" applyProtection="0">
      <protection locked="0"/>
    </xf>
    <xf numFmtId="0" fontId="42" fillId="23" borderId="0" applyNumberFormat="0" applyBorder="0" applyAlignment="0" applyProtection="0"/>
    <xf numFmtId="0" fontId="43" fillId="23"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1" fillId="0" borderId="0"/>
    <xf numFmtId="0" fontId="11" fillId="0" borderId="0"/>
    <xf numFmtId="0" fontId="71" fillId="0" borderId="0"/>
    <xf numFmtId="0" fontId="11" fillId="0" borderId="0"/>
    <xf numFmtId="0" fontId="71" fillId="0" borderId="0"/>
    <xf numFmtId="0" fontId="11" fillId="0" borderId="0"/>
    <xf numFmtId="0" fontId="71" fillId="0" borderId="0"/>
    <xf numFmtId="0" fontId="71" fillId="0" borderId="0"/>
    <xf numFmtId="0" fontId="71" fillId="0" borderId="0"/>
    <xf numFmtId="0" fontId="71" fillId="0" borderId="0"/>
    <xf numFmtId="0" fontId="71" fillId="0" borderId="0"/>
    <xf numFmtId="0" fontId="1" fillId="0" borderId="0"/>
    <xf numFmtId="0" fontId="67" fillId="0" borderId="0"/>
    <xf numFmtId="0" fontId="11" fillId="0" borderId="0"/>
    <xf numFmtId="0" fontId="10" fillId="0" borderId="0"/>
    <xf numFmtId="37" fontId="11" fillId="0" borderId="0"/>
    <xf numFmtId="0" fontId="1" fillId="0" borderId="0"/>
    <xf numFmtId="0" fontId="12" fillId="0" borderId="0"/>
    <xf numFmtId="0" fontId="1" fillId="0" borderId="0"/>
    <xf numFmtId="0" fontId="11" fillId="0" borderId="0"/>
    <xf numFmtId="0" fontId="56" fillId="0" borderId="0"/>
    <xf numFmtId="0" fontId="71" fillId="0" borderId="0"/>
    <xf numFmtId="0" fontId="71" fillId="0" borderId="0"/>
    <xf numFmtId="0" fontId="71" fillId="0" borderId="0"/>
    <xf numFmtId="0" fontId="71" fillId="0" borderId="0"/>
    <xf numFmtId="0" fontId="1" fillId="0" borderId="0"/>
    <xf numFmtId="0" fontId="71" fillId="0" borderId="0"/>
    <xf numFmtId="0" fontId="10" fillId="0" borderId="0"/>
    <xf numFmtId="0" fontId="1" fillId="0" borderId="0"/>
    <xf numFmtId="0" fontId="71" fillId="0" borderId="0"/>
    <xf numFmtId="0" fontId="1" fillId="0" borderId="0"/>
    <xf numFmtId="0" fontId="71" fillId="0" borderId="0"/>
    <xf numFmtId="0" fontId="71" fillId="0" borderId="0"/>
    <xf numFmtId="0" fontId="71" fillId="0" borderId="0"/>
    <xf numFmtId="0" fontId="1" fillId="0" borderId="0"/>
    <xf numFmtId="0" fontId="7" fillId="24" borderId="10" applyNumberFormat="0" applyFont="0" applyAlignment="0" applyProtection="0"/>
    <xf numFmtId="0" fontId="11" fillId="24" borderId="10" applyNumberFormat="0" applyFont="0" applyAlignment="0" applyProtection="0"/>
    <xf numFmtId="3" fontId="9" fillId="0" borderId="0">
      <alignment horizontal="right"/>
    </xf>
    <xf numFmtId="3" fontId="9" fillId="0" borderId="0">
      <alignment horizontal="right"/>
    </xf>
    <xf numFmtId="3" fontId="9" fillId="0" borderId="0">
      <alignment horizontal="right"/>
    </xf>
    <xf numFmtId="0" fontId="45" fillId="20" borderId="11" applyNumberFormat="0" applyAlignment="0" applyProtection="0"/>
    <xf numFmtId="0" fontId="46" fillId="20" borderId="11" applyNumberFormat="0" applyAlignment="0" applyProtection="0"/>
    <xf numFmtId="9" fontId="6"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 fontId="47" fillId="0" borderId="12" applyNumberFormat="0" applyFill="0" applyBorder="0" applyAlignment="0" applyProtection="0"/>
    <xf numFmtId="0" fontId="1" fillId="0" borderId="0"/>
    <xf numFmtId="0" fontId="1" fillId="0" borderId="0"/>
    <xf numFmtId="0" fontId="1" fillId="0" borderId="0"/>
    <xf numFmtId="0" fontId="9" fillId="0" borderId="13" applyBorder="0">
      <alignment horizontal="right"/>
    </xf>
    <xf numFmtId="0" fontId="9" fillId="0" borderId="13" applyBorder="0">
      <alignment horizontal="right"/>
    </xf>
    <xf numFmtId="0" fontId="9" fillId="0" borderId="13" applyBorder="0">
      <alignment horizontal="right"/>
    </xf>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48" fillId="0" borderId="0" applyNumberFormat="0" applyFill="0" applyBorder="0" applyAlignment="0" applyProtection="0"/>
    <xf numFmtId="0" fontId="49" fillId="0" borderId="14" applyNumberFormat="0" applyFill="0" applyAlignment="0" applyProtection="0"/>
    <xf numFmtId="0" fontId="50" fillId="0" borderId="14" applyNumberFormat="0" applyFill="0" applyAlignment="0" applyProtection="0"/>
    <xf numFmtId="15" fontId="51" fillId="22" borderId="7">
      <alignment horizontal="left" vertical="center"/>
    </xf>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cellStyleXfs>
  <cellXfs count="436">
    <xf numFmtId="0" fontId="0" fillId="0" borderId="0" xfId="0"/>
    <xf numFmtId="0" fontId="57" fillId="25" borderId="0" xfId="163" applyFont="1" applyFill="1" applyProtection="1"/>
    <xf numFmtId="0" fontId="57" fillId="25" borderId="0" xfId="163" applyFont="1" applyFill="1" applyAlignment="1" applyProtection="1">
      <alignment horizontal="left"/>
    </xf>
    <xf numFmtId="0" fontId="57" fillId="25" borderId="0" xfId="163" applyFont="1" applyFill="1" applyAlignment="1" applyProtection="1">
      <alignment horizontal="center"/>
    </xf>
    <xf numFmtId="0" fontId="58" fillId="25" borderId="0" xfId="163" applyFont="1" applyFill="1" applyProtection="1"/>
    <xf numFmtId="0" fontId="57" fillId="25" borderId="15" xfId="163" applyFont="1" applyFill="1" applyBorder="1" applyProtection="1"/>
    <xf numFmtId="0" fontId="57" fillId="25" borderId="16" xfId="163" applyFont="1" applyFill="1" applyBorder="1" applyAlignment="1" applyProtection="1">
      <alignment horizontal="left"/>
    </xf>
    <xf numFmtId="0" fontId="57" fillId="25" borderId="16" xfId="163" applyFont="1" applyFill="1" applyBorder="1" applyAlignment="1" applyProtection="1">
      <alignment horizontal="center"/>
    </xf>
    <xf numFmtId="0" fontId="57" fillId="25" borderId="16" xfId="163" applyFont="1" applyFill="1" applyBorder="1" applyProtection="1"/>
    <xf numFmtId="0" fontId="57" fillId="25" borderId="17" xfId="163" applyFont="1" applyFill="1" applyBorder="1" applyProtection="1"/>
    <xf numFmtId="0" fontId="57" fillId="25" borderId="18" xfId="163" applyFont="1" applyFill="1" applyBorder="1" applyProtection="1"/>
    <xf numFmtId="0" fontId="59" fillId="25" borderId="0" xfId="163" applyFont="1" applyFill="1" applyBorder="1" applyAlignment="1" applyProtection="1">
      <alignment vertical="center"/>
    </xf>
    <xf numFmtId="0" fontId="57" fillId="25" borderId="0" xfId="163" applyFont="1" applyFill="1" applyBorder="1" applyAlignment="1" applyProtection="1">
      <alignment horizontal="center"/>
    </xf>
    <xf numFmtId="0" fontId="57" fillId="25" borderId="0" xfId="163" applyFont="1" applyFill="1" applyBorder="1" applyProtection="1"/>
    <xf numFmtId="0" fontId="57" fillId="25" borderId="19" xfId="163" applyFont="1" applyFill="1" applyBorder="1" applyProtection="1"/>
    <xf numFmtId="0" fontId="57" fillId="25" borderId="0" xfId="163" applyFont="1" applyFill="1" applyBorder="1" applyAlignment="1" applyProtection="1">
      <alignment horizontal="left"/>
    </xf>
    <xf numFmtId="0" fontId="60" fillId="25" borderId="0" xfId="154" applyFont="1" applyFill="1" applyBorder="1" applyAlignment="1" applyProtection="1">
      <alignment horizontal="left" vertical="center"/>
    </xf>
    <xf numFmtId="0" fontId="60" fillId="25" borderId="0" xfId="154" applyFont="1" applyFill="1" applyBorder="1" applyAlignment="1" applyProtection="1">
      <alignment horizontal="center" vertical="center"/>
    </xf>
    <xf numFmtId="0" fontId="58" fillId="25" borderId="0" xfId="163" applyFont="1" applyFill="1" applyBorder="1" applyProtection="1"/>
    <xf numFmtId="166" fontId="58" fillId="25" borderId="0" xfId="163" applyNumberFormat="1" applyFont="1" applyFill="1" applyBorder="1" applyProtection="1"/>
    <xf numFmtId="165" fontId="58" fillId="25" borderId="0" xfId="163" applyNumberFormat="1" applyFont="1" applyFill="1" applyBorder="1" applyProtection="1"/>
    <xf numFmtId="165" fontId="57" fillId="25" borderId="0" xfId="163" applyNumberFormat="1" applyFont="1" applyFill="1" applyProtection="1"/>
    <xf numFmtId="0" fontId="57" fillId="25" borderId="20" xfId="163" applyFont="1" applyFill="1" applyBorder="1" applyProtection="1"/>
    <xf numFmtId="0" fontId="57" fillId="25" borderId="21" xfId="163" applyFont="1" applyFill="1" applyBorder="1" applyProtection="1"/>
    <xf numFmtId="10" fontId="57" fillId="25" borderId="0" xfId="186" applyNumberFormat="1" applyFont="1" applyFill="1" applyBorder="1" applyAlignment="1" applyProtection="1">
      <alignment horizontal="center" vertical="center"/>
    </xf>
    <xf numFmtId="0" fontId="57" fillId="25" borderId="20" xfId="163" applyFont="1" applyFill="1" applyBorder="1" applyAlignment="1" applyProtection="1">
      <alignment horizontal="center"/>
    </xf>
    <xf numFmtId="0" fontId="57" fillId="25" borderId="22" xfId="163" applyFont="1" applyFill="1" applyBorder="1" applyProtection="1"/>
    <xf numFmtId="0" fontId="61" fillId="25" borderId="20" xfId="154" applyFont="1" applyFill="1" applyBorder="1" applyAlignment="1" applyProtection="1">
      <alignment horizontal="center" vertical="center" wrapText="1"/>
    </xf>
    <xf numFmtId="0" fontId="57" fillId="25" borderId="20" xfId="154" applyFont="1" applyFill="1" applyBorder="1" applyAlignment="1" applyProtection="1">
      <alignment horizontal="center" vertical="center" wrapText="1"/>
    </xf>
    <xf numFmtId="0" fontId="60" fillId="25" borderId="20" xfId="154" applyFont="1" applyFill="1" applyBorder="1" applyAlignment="1" applyProtection="1">
      <alignment vertical="center" wrapText="1"/>
    </xf>
    <xf numFmtId="6" fontId="57" fillId="25" borderId="20" xfId="91" applyNumberFormat="1" applyFont="1" applyFill="1" applyBorder="1" applyAlignment="1" applyProtection="1">
      <alignment horizontal="center" vertical="center" wrapText="1"/>
    </xf>
    <xf numFmtId="6" fontId="57" fillId="25" borderId="20" xfId="91" applyNumberFormat="1" applyFont="1" applyFill="1" applyBorder="1" applyAlignment="1" applyProtection="1">
      <alignment vertical="center" wrapText="1"/>
    </xf>
    <xf numFmtId="6" fontId="57" fillId="25" borderId="20" xfId="91" applyNumberFormat="1" applyFont="1" applyFill="1" applyBorder="1" applyAlignment="1" applyProtection="1">
      <alignment horizontal="right" vertical="center" wrapText="1"/>
    </xf>
    <xf numFmtId="0" fontId="62" fillId="25" borderId="0" xfId="163" applyFont="1" applyFill="1" applyBorder="1" applyProtection="1"/>
    <xf numFmtId="0" fontId="59" fillId="25" borderId="16" xfId="163" applyFont="1" applyFill="1" applyBorder="1" applyAlignment="1" applyProtection="1">
      <alignment vertical="center"/>
    </xf>
    <xf numFmtId="14" fontId="57" fillId="25" borderId="20" xfId="163" applyNumberFormat="1" applyFont="1" applyFill="1" applyBorder="1" applyProtection="1"/>
    <xf numFmtId="0" fontId="57" fillId="0" borderId="18" xfId="163" applyFont="1" applyFill="1" applyBorder="1" applyAlignment="1" applyProtection="1">
      <alignment vertical="center"/>
    </xf>
    <xf numFmtId="0" fontId="71" fillId="0" borderId="0" xfId="164"/>
    <xf numFmtId="0" fontId="64" fillId="0" borderId="0" xfId="164" applyFont="1" applyFill="1" applyBorder="1" applyAlignment="1">
      <alignment horizontal="left" vertical="top"/>
    </xf>
    <xf numFmtId="0" fontId="57" fillId="0" borderId="0" xfId="163" applyFont="1" applyFill="1" applyBorder="1" applyProtection="1"/>
    <xf numFmtId="0" fontId="58" fillId="0" borderId="0" xfId="163" applyFont="1" applyFill="1" applyBorder="1" applyAlignment="1" applyProtection="1">
      <alignment horizontal="center"/>
    </xf>
    <xf numFmtId="0" fontId="57" fillId="0" borderId="0" xfId="163" applyFont="1" applyFill="1" applyBorder="1" applyAlignment="1" applyProtection="1">
      <alignment vertical="center"/>
    </xf>
    <xf numFmtId="0" fontId="63" fillId="25" borderId="0" xfId="163" applyFont="1" applyFill="1" applyBorder="1" applyAlignment="1" applyProtection="1">
      <alignment horizontal="center"/>
    </xf>
    <xf numFmtId="0" fontId="57" fillId="0" borderId="0" xfId="163" applyFont="1" applyFill="1" applyProtection="1"/>
    <xf numFmtId="0" fontId="4" fillId="0" borderId="23" xfId="164" applyFont="1" applyFill="1" applyBorder="1" applyAlignment="1">
      <alignment horizontal="left" vertical="center" wrapText="1"/>
    </xf>
    <xf numFmtId="0" fontId="4" fillId="0" borderId="24" xfId="164" applyFont="1" applyFill="1" applyBorder="1" applyAlignment="1">
      <alignment horizontal="left" vertical="center" wrapText="1"/>
    </xf>
    <xf numFmtId="0" fontId="4" fillId="0" borderId="20" xfId="164" applyFont="1" applyFill="1" applyBorder="1" applyAlignment="1">
      <alignment vertical="center" wrapText="1"/>
    </xf>
    <xf numFmtId="0" fontId="4" fillId="0" borderId="20" xfId="164" applyFont="1" applyFill="1" applyBorder="1" applyAlignment="1">
      <alignment horizontal="left" vertical="center" wrapText="1"/>
    </xf>
    <xf numFmtId="0" fontId="4" fillId="0" borderId="25" xfId="164" applyFont="1" applyFill="1" applyBorder="1" applyAlignment="1">
      <alignment horizontal="left" vertical="center" wrapText="1"/>
    </xf>
    <xf numFmtId="0" fontId="4" fillId="0" borderId="22" xfId="164" applyFont="1" applyFill="1" applyBorder="1" applyAlignment="1">
      <alignment horizontal="left" vertical="center" wrapText="1"/>
    </xf>
    <xf numFmtId="0" fontId="5" fillId="0" borderId="26" xfId="164" applyFont="1" applyFill="1" applyBorder="1" applyAlignment="1">
      <alignment vertical="center"/>
    </xf>
    <xf numFmtId="0" fontId="4" fillId="0" borderId="27" xfId="164" applyFont="1" applyFill="1" applyBorder="1" applyAlignment="1">
      <alignment horizontal="left" vertical="center" wrapText="1"/>
    </xf>
    <xf numFmtId="0" fontId="4" fillId="0" borderId="21" xfId="164" applyFont="1" applyFill="1" applyBorder="1" applyAlignment="1">
      <alignment horizontal="left" vertical="center" wrapText="1"/>
    </xf>
    <xf numFmtId="0" fontId="74" fillId="28" borderId="0" xfId="154" applyFont="1" applyFill="1" applyBorder="1" applyAlignment="1" applyProtection="1">
      <alignment horizontal="left"/>
    </xf>
    <xf numFmtId="0" fontId="75" fillId="28" borderId="0" xfId="154" applyFont="1" applyFill="1" applyBorder="1" applyAlignment="1" applyProtection="1">
      <alignment horizontal="center"/>
    </xf>
    <xf numFmtId="0" fontId="67" fillId="28" borderId="0" xfId="0" applyFont="1" applyFill="1" applyBorder="1" applyProtection="1"/>
    <xf numFmtId="0" fontId="75" fillId="28" borderId="0" xfId="154" applyFont="1" applyFill="1" applyBorder="1" applyAlignment="1" applyProtection="1"/>
    <xf numFmtId="3" fontId="72" fillId="28" borderId="0" xfId="0" applyNumberFormat="1" applyFont="1" applyFill="1" applyBorder="1" applyAlignment="1" applyProtection="1">
      <alignment vertical="center"/>
    </xf>
    <xf numFmtId="0" fontId="76" fillId="28" borderId="0" xfId="0" applyFont="1" applyFill="1" applyBorder="1" applyProtection="1"/>
    <xf numFmtId="0" fontId="76" fillId="28" borderId="28" xfId="154" applyFont="1" applyFill="1" applyBorder="1" applyAlignment="1" applyProtection="1">
      <alignment horizontal="center" vertical="center"/>
    </xf>
    <xf numFmtId="0" fontId="77" fillId="28" borderId="0" xfId="154" applyFont="1" applyFill="1" applyBorder="1" applyAlignment="1" applyProtection="1">
      <alignment horizontal="center" vertical="center" wrapText="1"/>
    </xf>
    <xf numFmtId="0" fontId="77" fillId="28" borderId="29" xfId="154" applyFont="1" applyFill="1" applyBorder="1" applyAlignment="1" applyProtection="1">
      <alignment horizontal="center" vertical="center" wrapText="1"/>
    </xf>
    <xf numFmtId="0" fontId="77" fillId="28" borderId="30" xfId="154" applyFont="1" applyFill="1" applyBorder="1" applyAlignment="1" applyProtection="1">
      <alignment horizontal="center" vertical="center" wrapText="1"/>
    </xf>
    <xf numFmtId="0" fontId="76" fillId="28" borderId="31" xfId="154" applyFont="1" applyFill="1" applyBorder="1" applyAlignment="1" applyProtection="1">
      <alignment horizontal="left" vertical="center" wrapText="1"/>
    </xf>
    <xf numFmtId="0" fontId="76" fillId="28" borderId="3" xfId="154" applyFont="1" applyFill="1" applyBorder="1" applyAlignment="1" applyProtection="1">
      <alignment horizontal="left" vertical="center" wrapText="1"/>
    </xf>
    <xf numFmtId="0" fontId="76" fillId="28" borderId="32" xfId="154" applyFont="1" applyFill="1" applyBorder="1" applyAlignment="1" applyProtection="1">
      <alignment horizontal="left" vertical="center" wrapText="1"/>
    </xf>
    <xf numFmtId="0" fontId="77" fillId="28" borderId="33" xfId="154" applyFont="1" applyFill="1" applyBorder="1" applyAlignment="1" applyProtection="1">
      <alignment vertical="center" wrapText="1"/>
    </xf>
    <xf numFmtId="0" fontId="77" fillId="28" borderId="33" xfId="154" applyFont="1" applyFill="1" applyBorder="1" applyAlignment="1" applyProtection="1">
      <alignment horizontal="center" vertical="center" wrapText="1"/>
    </xf>
    <xf numFmtId="0" fontId="77" fillId="28" borderId="34" xfId="154" applyFont="1" applyFill="1" applyBorder="1" applyAlignment="1" applyProtection="1">
      <alignment horizontal="center" vertical="center" wrapText="1"/>
    </xf>
    <xf numFmtId="0" fontId="77" fillId="28" borderId="16" xfId="154" applyFont="1" applyFill="1" applyBorder="1" applyAlignment="1" applyProtection="1">
      <alignment horizontal="center" vertical="center" wrapText="1"/>
    </xf>
    <xf numFmtId="0" fontId="77" fillId="28" borderId="35" xfId="154" applyFont="1" applyFill="1" applyBorder="1" applyAlignment="1" applyProtection="1">
      <alignment horizontal="center" vertical="center" wrapText="1"/>
    </xf>
    <xf numFmtId="0" fontId="77" fillId="28" borderId="36" xfId="154" applyFont="1" applyFill="1" applyBorder="1" applyAlignment="1" applyProtection="1">
      <alignment horizontal="center" vertical="center" wrapText="1"/>
    </xf>
    <xf numFmtId="0" fontId="77" fillId="28" borderId="37" xfId="154" applyFont="1" applyFill="1" applyBorder="1" applyAlignment="1" applyProtection="1">
      <alignment horizontal="center" vertical="center" wrapText="1"/>
    </xf>
    <xf numFmtId="0" fontId="77" fillId="28" borderId="19" xfId="154" applyFont="1" applyFill="1" applyBorder="1" applyAlignment="1" applyProtection="1">
      <alignment horizontal="center" vertical="center" wrapText="1"/>
    </xf>
    <xf numFmtId="0" fontId="76" fillId="28" borderId="38" xfId="154" applyFont="1" applyFill="1" applyBorder="1" applyAlignment="1" applyProtection="1">
      <alignment horizontal="left" vertical="center" wrapText="1"/>
    </xf>
    <xf numFmtId="0" fontId="76" fillId="28" borderId="37" xfId="154" applyFont="1" applyFill="1" applyBorder="1" applyAlignment="1" applyProtection="1">
      <alignment vertical="center" wrapText="1"/>
    </xf>
    <xf numFmtId="0" fontId="76" fillId="28" borderId="37" xfId="154" applyFont="1" applyFill="1" applyBorder="1" applyAlignment="1" applyProtection="1">
      <alignment horizontal="left" vertical="center" wrapText="1"/>
    </xf>
    <xf numFmtId="8" fontId="76" fillId="28" borderId="13" xfId="154" applyNumberFormat="1" applyFont="1" applyFill="1" applyBorder="1" applyAlignment="1" applyProtection="1">
      <alignment horizontal="left" vertical="center"/>
    </xf>
    <xf numFmtId="166" fontId="76" fillId="29" borderId="39" xfId="91" applyNumberFormat="1" applyFont="1" applyFill="1" applyBorder="1" applyAlignment="1" applyProtection="1">
      <alignment horizontal="center" vertical="center"/>
      <protection locked="0"/>
    </xf>
    <xf numFmtId="0" fontId="76" fillId="28" borderId="22" xfId="154" applyFont="1" applyFill="1" applyBorder="1" applyAlignment="1" applyProtection="1">
      <alignment horizontal="left" vertical="center" wrapText="1"/>
    </xf>
    <xf numFmtId="0" fontId="76" fillId="28" borderId="40" xfId="154" applyFont="1" applyFill="1" applyBorder="1" applyAlignment="1" applyProtection="1">
      <alignment horizontal="left" vertical="center" wrapText="1"/>
    </xf>
    <xf numFmtId="0" fontId="76" fillId="28" borderId="34" xfId="154" applyFont="1" applyFill="1" applyBorder="1" applyAlignment="1" applyProtection="1">
      <alignment horizontal="left" vertical="center" wrapText="1"/>
    </xf>
    <xf numFmtId="166" fontId="77" fillId="28" borderId="41" xfId="154" applyNumberFormat="1" applyFont="1" applyFill="1" applyBorder="1" applyAlignment="1" applyProtection="1">
      <alignment horizontal="center" vertical="center" wrapText="1"/>
    </xf>
    <xf numFmtId="166" fontId="77" fillId="28" borderId="42" xfId="154" applyNumberFormat="1" applyFont="1" applyFill="1" applyBorder="1" applyAlignment="1" applyProtection="1">
      <alignment horizontal="center" vertical="center" wrapText="1"/>
    </xf>
    <xf numFmtId="4" fontId="77" fillId="28" borderId="41" xfId="83" applyNumberFormat="1" applyFont="1" applyFill="1" applyBorder="1" applyAlignment="1" applyProtection="1">
      <alignment horizontal="center" vertical="center" wrapText="1"/>
    </xf>
    <xf numFmtId="0" fontId="76" fillId="28" borderId="24" xfId="154" applyFont="1" applyFill="1" applyBorder="1" applyAlignment="1" applyProtection="1">
      <alignment horizontal="left" vertical="center" wrapText="1"/>
    </xf>
    <xf numFmtId="166" fontId="76" fillId="29" borderId="43" xfId="91" applyNumberFormat="1" applyFont="1" applyFill="1" applyBorder="1" applyAlignment="1" applyProtection="1">
      <alignment horizontal="center" vertical="center"/>
      <protection locked="0"/>
    </xf>
    <xf numFmtId="0" fontId="76" fillId="28" borderId="0" xfId="154" applyFont="1" applyFill="1" applyBorder="1" applyAlignment="1" applyProtection="1">
      <alignment vertical="center" wrapText="1"/>
    </xf>
    <xf numFmtId="0" fontId="76" fillId="28" borderId="0" xfId="0" applyFont="1" applyFill="1" applyBorder="1" applyAlignment="1" applyProtection="1">
      <alignment vertical="center"/>
    </xf>
    <xf numFmtId="6" fontId="76" fillId="28" borderId="0" xfId="154" applyNumberFormat="1" applyFont="1" applyFill="1" applyBorder="1" applyAlignment="1" applyProtection="1">
      <alignment horizontal="center" vertical="center"/>
    </xf>
    <xf numFmtId="4" fontId="76" fillId="28" borderId="0" xfId="154" applyNumberFormat="1" applyFont="1" applyFill="1" applyBorder="1" applyAlignment="1" applyProtection="1">
      <alignment horizontal="right" vertical="center"/>
    </xf>
    <xf numFmtId="168" fontId="76" fillId="28" borderId="0" xfId="83" applyNumberFormat="1" applyFont="1" applyFill="1" applyBorder="1" applyAlignment="1" applyProtection="1">
      <alignment horizontal="center" vertical="center"/>
    </xf>
    <xf numFmtId="168" fontId="76" fillId="28" borderId="0" xfId="83" applyNumberFormat="1" applyFont="1" applyFill="1" applyBorder="1" applyAlignment="1" applyProtection="1">
      <alignment horizontal="right" vertical="center"/>
    </xf>
    <xf numFmtId="3" fontId="76" fillId="28" borderId="0" xfId="91" applyNumberFormat="1" applyFont="1" applyFill="1" applyBorder="1" applyAlignment="1" applyProtection="1">
      <alignment horizontal="right" vertical="center" wrapText="1"/>
    </xf>
    <xf numFmtId="0" fontId="77" fillId="28" borderId="0" xfId="154" applyFont="1" applyFill="1" applyBorder="1" applyAlignment="1" applyProtection="1">
      <alignment horizontal="left" vertical="center" wrapText="1"/>
    </xf>
    <xf numFmtId="0" fontId="76" fillId="28" borderId="0" xfId="154" applyFont="1" applyFill="1" applyBorder="1" applyAlignment="1" applyProtection="1">
      <alignment horizontal="center" vertical="center" wrapText="1"/>
    </xf>
    <xf numFmtId="6" fontId="76" fillId="28" borderId="0" xfId="154" applyNumberFormat="1" applyFont="1" applyFill="1" applyBorder="1" applyAlignment="1" applyProtection="1">
      <alignment horizontal="center" vertical="center" wrapText="1"/>
    </xf>
    <xf numFmtId="164" fontId="76" fillId="28" borderId="0" xfId="83" applyNumberFormat="1" applyFont="1" applyFill="1" applyBorder="1" applyAlignment="1" applyProtection="1">
      <alignment horizontal="center" vertical="center" wrapText="1"/>
    </xf>
    <xf numFmtId="0" fontId="77" fillId="28" borderId="0" xfId="154" applyFont="1" applyFill="1" applyBorder="1" applyAlignment="1" applyProtection="1">
      <alignment horizontal="left"/>
    </xf>
    <xf numFmtId="0" fontId="77" fillId="28" borderId="0" xfId="154" applyFont="1" applyFill="1" applyBorder="1" applyAlignment="1" applyProtection="1">
      <alignment horizontal="center"/>
    </xf>
    <xf numFmtId="0" fontId="77" fillId="28" borderId="0" xfId="154" applyFont="1" applyFill="1" applyBorder="1" applyAlignment="1" applyProtection="1"/>
    <xf numFmtId="0" fontId="77" fillId="28" borderId="15" xfId="154" applyFont="1" applyFill="1" applyBorder="1" applyAlignment="1" applyProtection="1">
      <alignment vertical="center" wrapText="1"/>
    </xf>
    <xf numFmtId="0" fontId="77" fillId="28" borderId="34" xfId="154" applyFont="1" applyFill="1" applyBorder="1" applyAlignment="1" applyProtection="1">
      <alignment vertical="center" wrapText="1"/>
    </xf>
    <xf numFmtId="0" fontId="77" fillId="28" borderId="17" xfId="154" applyFont="1" applyFill="1" applyBorder="1" applyAlignment="1" applyProtection="1">
      <alignment horizontal="center" vertical="center" wrapText="1"/>
    </xf>
    <xf numFmtId="10" fontId="76" fillId="29" borderId="44" xfId="185" applyNumberFormat="1" applyFont="1" applyFill="1" applyBorder="1" applyAlignment="1" applyProtection="1">
      <alignment horizontal="center" vertical="center"/>
    </xf>
    <xf numFmtId="10" fontId="76" fillId="29" borderId="45" xfId="185" applyNumberFormat="1" applyFont="1" applyFill="1" applyBorder="1" applyAlignment="1" applyProtection="1">
      <alignment horizontal="center" vertical="center"/>
    </xf>
    <xf numFmtId="0" fontId="76" fillId="28" borderId="46" xfId="154" applyFont="1" applyFill="1" applyBorder="1" applyAlignment="1" applyProtection="1">
      <alignment horizontal="left" vertical="center" wrapText="1"/>
    </xf>
    <xf numFmtId="10" fontId="76" fillId="29" borderId="15" xfId="185" applyNumberFormat="1" applyFont="1" applyFill="1" applyBorder="1" applyAlignment="1" applyProtection="1">
      <alignment vertical="center"/>
    </xf>
    <xf numFmtId="10" fontId="76" fillId="29" borderId="17" xfId="185" applyNumberFormat="1" applyFont="1" applyFill="1" applyBorder="1" applyAlignment="1" applyProtection="1">
      <alignment vertical="center"/>
    </xf>
    <xf numFmtId="0" fontId="76" fillId="28" borderId="18" xfId="154" applyFont="1" applyFill="1" applyBorder="1" applyAlignment="1" applyProtection="1">
      <alignment horizontal="left" vertical="center" wrapText="1"/>
    </xf>
    <xf numFmtId="10" fontId="76" fillId="29" borderId="18" xfId="185" applyNumberFormat="1" applyFont="1" applyFill="1" applyBorder="1" applyAlignment="1" applyProtection="1">
      <alignment horizontal="center" vertical="center"/>
    </xf>
    <xf numFmtId="10" fontId="76" fillId="29" borderId="19" xfId="185" applyNumberFormat="1" applyFont="1" applyFill="1" applyBorder="1" applyAlignment="1" applyProtection="1">
      <alignment horizontal="center" vertical="center"/>
    </xf>
    <xf numFmtId="10" fontId="76" fillId="29" borderId="22" xfId="185" applyNumberFormat="1" applyFont="1" applyFill="1" applyBorder="1" applyAlignment="1" applyProtection="1">
      <alignment horizontal="center" vertical="center"/>
    </xf>
    <xf numFmtId="10" fontId="76" fillId="29" borderId="21" xfId="185" applyNumberFormat="1" applyFont="1" applyFill="1" applyBorder="1" applyAlignment="1" applyProtection="1">
      <alignment horizontal="center" vertical="center"/>
    </xf>
    <xf numFmtId="0" fontId="76" fillId="28" borderId="22" xfId="154" applyFont="1" applyFill="1" applyBorder="1" applyAlignment="1" applyProtection="1">
      <alignment vertical="center"/>
    </xf>
    <xf numFmtId="0" fontId="76" fillId="28" borderId="20" xfId="154" applyFont="1" applyFill="1" applyBorder="1" applyAlignment="1" applyProtection="1">
      <alignment vertical="center"/>
    </xf>
    <xf numFmtId="0" fontId="76" fillId="28" borderId="20" xfId="0" applyFont="1" applyFill="1" applyBorder="1" applyProtection="1"/>
    <xf numFmtId="0" fontId="76" fillId="28" borderId="21" xfId="0" applyFont="1" applyFill="1" applyBorder="1" applyProtection="1"/>
    <xf numFmtId="0" fontId="73" fillId="28" borderId="0" xfId="154" applyFont="1" applyFill="1" applyBorder="1" applyAlignment="1" applyProtection="1">
      <alignment horizontal="left" vertical="center" wrapText="1"/>
    </xf>
    <xf numFmtId="0" fontId="76" fillId="28" borderId="0" xfId="154" applyFont="1" applyFill="1" applyBorder="1" applyAlignment="1" applyProtection="1">
      <alignment horizontal="left" vertical="center" wrapText="1"/>
    </xf>
    <xf numFmtId="166" fontId="76" fillId="28" borderId="0" xfId="154" applyNumberFormat="1" applyFont="1" applyFill="1" applyBorder="1" applyAlignment="1" applyProtection="1">
      <alignment horizontal="center" vertical="center"/>
    </xf>
    <xf numFmtId="6" fontId="76" fillId="28" borderId="0" xfId="91" applyNumberFormat="1" applyFont="1" applyFill="1" applyBorder="1" applyAlignment="1" applyProtection="1">
      <alignment horizontal="center" vertical="center" wrapText="1"/>
    </xf>
    <xf numFmtId="167" fontId="76" fillId="28" borderId="0" xfId="91" applyNumberFormat="1" applyFont="1" applyFill="1" applyBorder="1" applyAlignment="1" applyProtection="1">
      <alignment horizontal="right" vertical="center" wrapText="1"/>
    </xf>
    <xf numFmtId="167" fontId="76" fillId="28" borderId="0" xfId="91" applyNumberFormat="1" applyFont="1" applyFill="1" applyBorder="1" applyAlignment="1" applyProtection="1">
      <alignment horizontal="center" vertical="center" wrapText="1"/>
    </xf>
    <xf numFmtId="0" fontId="76" fillId="30" borderId="15" xfId="154" applyFont="1" applyFill="1" applyBorder="1" applyAlignment="1" applyProtection="1">
      <alignment vertical="center"/>
    </xf>
    <xf numFmtId="0" fontId="76" fillId="30" borderId="17" xfId="154" applyFont="1" applyFill="1" applyBorder="1" applyAlignment="1" applyProtection="1">
      <alignment vertical="center"/>
    </xf>
    <xf numFmtId="0" fontId="76" fillId="28" borderId="22" xfId="0" applyFont="1" applyFill="1" applyBorder="1" applyAlignment="1" applyProtection="1">
      <alignment horizontal="left" vertical="center"/>
    </xf>
    <xf numFmtId="0" fontId="76" fillId="28" borderId="20" xfId="0" applyFont="1" applyFill="1" applyBorder="1" applyAlignment="1" applyProtection="1">
      <alignment horizontal="center"/>
    </xf>
    <xf numFmtId="0" fontId="76" fillId="30" borderId="18" xfId="0" applyFont="1" applyFill="1" applyBorder="1" applyProtection="1"/>
    <xf numFmtId="0" fontId="76" fillId="30" borderId="19" xfId="0" applyFont="1" applyFill="1" applyBorder="1" applyProtection="1"/>
    <xf numFmtId="4" fontId="76" fillId="28" borderId="0" xfId="91" applyNumberFormat="1" applyFont="1" applyFill="1" applyBorder="1" applyAlignment="1" applyProtection="1">
      <alignment horizontal="right" vertical="center" wrapText="1"/>
    </xf>
    <xf numFmtId="0" fontId="76" fillId="28" borderId="33" xfId="154" applyFont="1" applyFill="1" applyBorder="1" applyAlignment="1" applyProtection="1">
      <alignment horizontal="left" vertical="center"/>
    </xf>
    <xf numFmtId="0" fontId="76" fillId="28" borderId="28" xfId="154" applyFont="1" applyFill="1" applyBorder="1" applyAlignment="1" applyProtection="1">
      <alignment horizontal="center" vertical="center" wrapText="1"/>
    </xf>
    <xf numFmtId="0" fontId="76" fillId="30" borderId="18" xfId="154" applyFont="1" applyFill="1" applyBorder="1" applyAlignment="1" applyProtection="1">
      <alignment vertical="center" wrapText="1"/>
    </xf>
    <xf numFmtId="0" fontId="76" fillId="30" borderId="19" xfId="154" applyFont="1" applyFill="1" applyBorder="1" applyAlignment="1" applyProtection="1">
      <alignment vertical="center" wrapText="1"/>
    </xf>
    <xf numFmtId="0" fontId="78" fillId="28" borderId="22" xfId="154" applyFont="1" applyFill="1" applyBorder="1" applyAlignment="1" applyProtection="1">
      <alignment vertical="center"/>
    </xf>
    <xf numFmtId="0" fontId="76" fillId="28" borderId="20" xfId="154" applyFont="1" applyFill="1" applyBorder="1" applyAlignment="1" applyProtection="1">
      <alignment vertical="center" wrapText="1"/>
    </xf>
    <xf numFmtId="0" fontId="77" fillId="28" borderId="22" xfId="154" applyFont="1" applyFill="1" applyBorder="1" applyAlignment="1" applyProtection="1">
      <alignment horizontal="center" vertical="center" wrapText="1"/>
    </xf>
    <xf numFmtId="0" fontId="76" fillId="28" borderId="33" xfId="154" applyFont="1" applyFill="1" applyBorder="1" applyAlignment="1" applyProtection="1">
      <alignment vertical="center"/>
    </xf>
    <xf numFmtId="0" fontId="76" fillId="28" borderId="28" xfId="154" applyFont="1" applyFill="1" applyBorder="1" applyAlignment="1" applyProtection="1">
      <alignment vertical="center"/>
    </xf>
    <xf numFmtId="0" fontId="76" fillId="28" borderId="47" xfId="154" applyFont="1" applyFill="1" applyBorder="1" applyAlignment="1" applyProtection="1">
      <alignment vertical="center"/>
    </xf>
    <xf numFmtId="0" fontId="76" fillId="28" borderId="0" xfId="154" applyFont="1" applyFill="1" applyBorder="1" applyAlignment="1" applyProtection="1">
      <alignment vertical="center"/>
    </xf>
    <xf numFmtId="165" fontId="76" fillId="28" borderId="0" xfId="91" applyNumberFormat="1" applyFont="1" applyFill="1" applyBorder="1" applyAlignment="1" applyProtection="1">
      <alignment horizontal="center" vertical="center" wrapText="1"/>
    </xf>
    <xf numFmtId="10" fontId="76" fillId="28" borderId="0" xfId="185" applyNumberFormat="1" applyFont="1" applyFill="1" applyBorder="1" applyAlignment="1" applyProtection="1">
      <alignment horizontal="center" vertical="center"/>
    </xf>
    <xf numFmtId="166" fontId="76" fillId="28" borderId="0" xfId="91" applyNumberFormat="1" applyFont="1" applyFill="1" applyBorder="1" applyAlignment="1" applyProtection="1">
      <alignment horizontal="center" vertical="center" wrapText="1"/>
    </xf>
    <xf numFmtId="0" fontId="77" fillId="28" borderId="33" xfId="154" applyFont="1" applyFill="1" applyBorder="1" applyAlignment="1" applyProtection="1">
      <alignment vertical="center"/>
    </xf>
    <xf numFmtId="0" fontId="76" fillId="28" borderId="28" xfId="0" applyFont="1" applyFill="1" applyBorder="1" applyAlignment="1" applyProtection="1">
      <alignment vertical="center"/>
    </xf>
    <xf numFmtId="6" fontId="76" fillId="28" borderId="16" xfId="91" applyNumberFormat="1" applyFont="1" applyFill="1" applyBorder="1" applyAlignment="1" applyProtection="1">
      <alignment vertical="center"/>
    </xf>
    <xf numFmtId="165" fontId="77" fillId="30" borderId="18" xfId="0" applyNumberFormat="1" applyFont="1" applyFill="1" applyBorder="1" applyAlignment="1" applyProtection="1">
      <alignment vertical="center"/>
    </xf>
    <xf numFmtId="6" fontId="76" fillId="28" borderId="47" xfId="91" applyNumberFormat="1" applyFont="1" applyFill="1" applyBorder="1" applyAlignment="1" applyProtection="1">
      <alignment vertical="center"/>
    </xf>
    <xf numFmtId="9" fontId="77" fillId="30" borderId="18" xfId="185" applyFont="1" applyFill="1" applyBorder="1" applyAlignment="1" applyProtection="1">
      <alignment vertical="center"/>
    </xf>
    <xf numFmtId="20" fontId="76" fillId="28" borderId="47" xfId="91" quotePrefix="1" applyNumberFormat="1" applyFont="1" applyFill="1" applyBorder="1" applyAlignment="1" applyProtection="1">
      <alignment horizontal="right" vertical="center"/>
    </xf>
    <xf numFmtId="171" fontId="77" fillId="30" borderId="22" xfId="82" applyNumberFormat="1" applyFont="1" applyFill="1" applyBorder="1" applyAlignment="1" applyProtection="1">
      <alignment vertical="center"/>
    </xf>
    <xf numFmtId="0" fontId="76" fillId="30" borderId="21" xfId="0" applyFont="1" applyFill="1" applyBorder="1" applyProtection="1"/>
    <xf numFmtId="0" fontId="77" fillId="28" borderId="33" xfId="154" applyFont="1" applyFill="1" applyBorder="1" applyAlignment="1" applyProtection="1">
      <alignment horizontal="center" vertical="center" wrapText="1"/>
    </xf>
    <xf numFmtId="0" fontId="5" fillId="0" borderId="15" xfId="164" applyFont="1" applyFill="1" applyBorder="1" applyAlignment="1">
      <alignment vertical="center"/>
    </xf>
    <xf numFmtId="0" fontId="5" fillId="0" borderId="16" xfId="164" applyFont="1" applyFill="1" applyBorder="1" applyAlignment="1">
      <alignment vertical="center"/>
    </xf>
    <xf numFmtId="0" fontId="5" fillId="0" borderId="17" xfId="164" applyFont="1" applyFill="1" applyBorder="1" applyAlignment="1">
      <alignment vertical="center"/>
    </xf>
    <xf numFmtId="0" fontId="0" fillId="0" borderId="0" xfId="0" applyFont="1"/>
    <xf numFmtId="0" fontId="79" fillId="0" borderId="0" xfId="0" applyFont="1"/>
    <xf numFmtId="0" fontId="6" fillId="0" borderId="0" xfId="164" applyFont="1" applyFill="1" applyBorder="1" applyAlignment="1">
      <alignment vertical="center" wrapText="1"/>
    </xf>
    <xf numFmtId="0" fontId="0" fillId="0" borderId="0" xfId="0" applyFont="1"/>
    <xf numFmtId="49" fontId="65" fillId="0" borderId="7" xfId="0" applyNumberFormat="1" applyFont="1" applyFill="1" applyBorder="1" applyAlignment="1" applyProtection="1">
      <alignment vertical="center" wrapText="1"/>
    </xf>
    <xf numFmtId="49" fontId="65" fillId="31" borderId="48" xfId="0" applyNumberFormat="1" applyFont="1" applyFill="1" applyBorder="1" applyAlignment="1" applyProtection="1">
      <alignment vertical="center" wrapText="1"/>
    </xf>
    <xf numFmtId="49" fontId="65" fillId="31" borderId="3" xfId="0" applyNumberFormat="1" applyFont="1" applyFill="1" applyBorder="1" applyAlignment="1" applyProtection="1">
      <alignment vertical="center" wrapText="1"/>
    </xf>
    <xf numFmtId="49" fontId="65" fillId="31" borderId="54" xfId="0" applyNumberFormat="1" applyFont="1" applyFill="1" applyBorder="1" applyAlignment="1" applyProtection="1">
      <alignment vertical="center" wrapText="1"/>
    </xf>
    <xf numFmtId="49" fontId="66" fillId="31" borderId="48" xfId="0" applyNumberFormat="1" applyFont="1" applyFill="1" applyBorder="1" applyAlignment="1" applyProtection="1">
      <alignment vertical="center" wrapText="1"/>
    </xf>
    <xf numFmtId="0" fontId="0" fillId="0" borderId="0" xfId="0" applyFont="1" applyAlignment="1"/>
    <xf numFmtId="166" fontId="76" fillId="29" borderId="55" xfId="154" applyNumberFormat="1" applyFont="1" applyFill="1" applyBorder="1" applyAlignment="1" applyProtection="1">
      <alignment horizontal="center" vertical="center"/>
    </xf>
    <xf numFmtId="10" fontId="76" fillId="29" borderId="55" xfId="185" applyNumberFormat="1" applyFont="1" applyFill="1" applyBorder="1" applyAlignment="1" applyProtection="1">
      <alignment horizontal="center" vertical="center"/>
    </xf>
    <xf numFmtId="166" fontId="76" fillId="29" borderId="39" xfId="154" applyNumberFormat="1" applyFont="1" applyFill="1" applyBorder="1" applyAlignment="1" applyProtection="1">
      <alignment horizontal="center" vertical="center"/>
    </xf>
    <xf numFmtId="10" fontId="76" fillId="29" borderId="39" xfId="185" applyNumberFormat="1" applyFont="1" applyFill="1" applyBorder="1" applyAlignment="1" applyProtection="1">
      <alignment horizontal="center" vertical="center"/>
    </xf>
    <xf numFmtId="166" fontId="76" fillId="29" borderId="50" xfId="91" applyNumberFormat="1" applyFont="1" applyFill="1" applyBorder="1" applyAlignment="1" applyProtection="1">
      <alignment horizontal="center" vertical="center"/>
    </xf>
    <xf numFmtId="10" fontId="76" fillId="29" borderId="52" xfId="185" applyNumberFormat="1" applyFont="1" applyFill="1" applyBorder="1" applyAlignment="1" applyProtection="1">
      <alignment horizontal="center" vertical="center"/>
    </xf>
    <xf numFmtId="166" fontId="76" fillId="29" borderId="39" xfId="91" applyNumberFormat="1" applyFont="1" applyFill="1" applyBorder="1" applyAlignment="1" applyProtection="1">
      <alignment horizontal="center" vertical="center"/>
    </xf>
    <xf numFmtId="0" fontId="67" fillId="33" borderId="37" xfId="0" applyFont="1" applyFill="1" applyBorder="1" applyAlignment="1" applyProtection="1">
      <alignment horizontal="center" vertical="center"/>
    </xf>
    <xf numFmtId="165" fontId="76" fillId="33" borderId="44" xfId="154" applyNumberFormat="1" applyFont="1" applyFill="1" applyBorder="1" applyAlignment="1" applyProtection="1">
      <alignment horizontal="center" vertical="center" wrapText="1"/>
    </xf>
    <xf numFmtId="165" fontId="76" fillId="33" borderId="56" xfId="154" applyNumberFormat="1" applyFont="1" applyFill="1" applyBorder="1" applyAlignment="1" applyProtection="1">
      <alignment horizontal="center" vertical="center" wrapText="1"/>
    </xf>
    <xf numFmtId="165" fontId="76" fillId="33" borderId="57" xfId="154" applyNumberFormat="1" applyFont="1" applyFill="1" applyBorder="1" applyAlignment="1" applyProtection="1">
      <alignment horizontal="center" vertical="center" wrapText="1"/>
    </xf>
    <xf numFmtId="10" fontId="76" fillId="33" borderId="44" xfId="185" applyNumberFormat="1" applyFont="1" applyFill="1" applyBorder="1" applyAlignment="1" applyProtection="1">
      <alignment horizontal="center" vertical="center"/>
    </xf>
    <xf numFmtId="10" fontId="76" fillId="33" borderId="56" xfId="185" applyNumberFormat="1" applyFont="1" applyFill="1" applyBorder="1" applyAlignment="1" applyProtection="1">
      <alignment horizontal="center" vertical="center"/>
    </xf>
    <xf numFmtId="10" fontId="76" fillId="33" borderId="57" xfId="185" applyNumberFormat="1" applyFont="1" applyFill="1" applyBorder="1" applyAlignment="1" applyProtection="1">
      <alignment horizontal="center" vertical="center"/>
    </xf>
    <xf numFmtId="8" fontId="76" fillId="33" borderId="58" xfId="154" applyNumberFormat="1" applyFont="1" applyFill="1" applyBorder="1" applyAlignment="1" applyProtection="1">
      <alignment horizontal="left" vertical="center"/>
    </xf>
    <xf numFmtId="8" fontId="76" fillId="33" borderId="38" xfId="154" applyNumberFormat="1" applyFont="1" applyFill="1" applyBorder="1" applyAlignment="1" applyProtection="1">
      <alignment horizontal="left" vertical="center"/>
    </xf>
    <xf numFmtId="166" fontId="76" fillId="33" borderId="54" xfId="154" applyNumberFormat="1" applyFont="1" applyFill="1" applyBorder="1" applyAlignment="1" applyProtection="1">
      <alignment horizontal="center" vertical="center"/>
    </xf>
    <xf numFmtId="4" fontId="76" fillId="33" borderId="59" xfId="82" applyNumberFormat="1" applyFont="1" applyFill="1" applyBorder="1" applyAlignment="1" applyProtection="1">
      <alignment horizontal="center" vertical="center"/>
    </xf>
    <xf numFmtId="166" fontId="76" fillId="33" borderId="52" xfId="154" applyNumberFormat="1" applyFont="1" applyFill="1" applyBorder="1" applyAlignment="1" applyProtection="1">
      <alignment horizontal="center" vertical="center"/>
    </xf>
    <xf numFmtId="4" fontId="76" fillId="33" borderId="50" xfId="82" applyNumberFormat="1" applyFont="1" applyFill="1" applyBorder="1" applyAlignment="1" applyProtection="1">
      <alignment horizontal="center" vertical="center" wrapText="1"/>
    </xf>
    <xf numFmtId="10" fontId="76" fillId="33" borderId="54" xfId="185" applyNumberFormat="1" applyFont="1" applyFill="1" applyBorder="1" applyAlignment="1" applyProtection="1">
      <alignment horizontal="center" vertical="center"/>
    </xf>
    <xf numFmtId="10" fontId="76" fillId="33" borderId="52" xfId="185" applyNumberFormat="1" applyFont="1" applyFill="1" applyBorder="1" applyAlignment="1" applyProtection="1">
      <alignment horizontal="center" vertical="center"/>
    </xf>
    <xf numFmtId="10" fontId="76" fillId="33" borderId="39" xfId="185" applyNumberFormat="1" applyFont="1" applyFill="1" applyBorder="1" applyAlignment="1" applyProtection="1">
      <alignment horizontal="center" vertical="center"/>
    </xf>
    <xf numFmtId="166" fontId="76" fillId="33" borderId="39" xfId="154" applyNumberFormat="1" applyFont="1" applyFill="1" applyBorder="1" applyAlignment="1" applyProtection="1">
      <alignment horizontal="center" vertical="center"/>
    </xf>
    <xf numFmtId="4" fontId="76" fillId="33" borderId="48" xfId="82" applyNumberFormat="1" applyFont="1" applyFill="1" applyBorder="1" applyAlignment="1" applyProtection="1">
      <alignment horizontal="center" vertical="center"/>
    </xf>
    <xf numFmtId="4" fontId="76" fillId="33" borderId="50" xfId="82" applyNumberFormat="1" applyFont="1" applyFill="1" applyBorder="1" applyAlignment="1" applyProtection="1">
      <alignment horizontal="center" vertical="center"/>
    </xf>
    <xf numFmtId="8" fontId="76" fillId="33" borderId="3" xfId="154" applyNumberFormat="1" applyFont="1" applyFill="1" applyBorder="1" applyAlignment="1" applyProtection="1">
      <alignment horizontal="left" vertical="center"/>
    </xf>
    <xf numFmtId="166" fontId="76" fillId="33" borderId="43" xfId="154" applyNumberFormat="1" applyFont="1" applyFill="1" applyBorder="1" applyAlignment="1" applyProtection="1">
      <alignment horizontal="center" vertical="center"/>
    </xf>
    <xf numFmtId="166" fontId="76" fillId="33" borderId="50" xfId="154" applyNumberFormat="1" applyFont="1" applyFill="1" applyBorder="1" applyAlignment="1" applyProtection="1">
      <alignment horizontal="center" vertical="center"/>
    </xf>
    <xf numFmtId="166" fontId="76" fillId="33" borderId="60" xfId="154" applyNumberFormat="1" applyFont="1" applyFill="1" applyBorder="1" applyAlignment="1" applyProtection="1">
      <alignment horizontal="center" vertical="center"/>
    </xf>
    <xf numFmtId="4" fontId="76" fillId="33" borderId="43" xfId="83" applyNumberFormat="1" applyFont="1" applyFill="1" applyBorder="1" applyAlignment="1" applyProtection="1">
      <alignment horizontal="center" vertical="center" wrapText="1"/>
    </xf>
    <xf numFmtId="4" fontId="76" fillId="33" borderId="61" xfId="83" applyNumberFormat="1" applyFont="1" applyFill="1" applyBorder="1" applyAlignment="1" applyProtection="1">
      <alignment horizontal="center" vertical="center" wrapText="1"/>
    </xf>
    <xf numFmtId="4" fontId="76" fillId="33" borderId="52" xfId="83" applyNumberFormat="1" applyFont="1" applyFill="1" applyBorder="1" applyAlignment="1" applyProtection="1">
      <alignment horizontal="center" vertical="center" wrapText="1"/>
    </xf>
    <xf numFmtId="4" fontId="76" fillId="33" borderId="39" xfId="83" applyNumberFormat="1" applyFont="1" applyFill="1" applyBorder="1" applyAlignment="1" applyProtection="1">
      <alignment horizontal="center" vertical="center" wrapText="1"/>
    </xf>
    <xf numFmtId="10" fontId="76" fillId="33" borderId="58" xfId="185" applyNumberFormat="1" applyFont="1" applyFill="1" applyBorder="1" applyAlignment="1" applyProtection="1">
      <alignment horizontal="center" vertical="center"/>
    </xf>
    <xf numFmtId="10" fontId="76" fillId="33" borderId="40" xfId="185" applyNumberFormat="1" applyFont="1" applyFill="1" applyBorder="1" applyAlignment="1" applyProtection="1">
      <alignment horizontal="center" vertical="center"/>
    </xf>
    <xf numFmtId="10" fontId="76" fillId="33" borderId="43" xfId="185" applyNumberFormat="1" applyFont="1" applyFill="1" applyBorder="1" applyAlignment="1" applyProtection="1">
      <alignment horizontal="center" vertical="center"/>
    </xf>
    <xf numFmtId="10" fontId="76" fillId="33" borderId="61" xfId="185" applyNumberFormat="1" applyFont="1" applyFill="1" applyBorder="1" applyAlignment="1" applyProtection="1">
      <alignment horizontal="center" vertical="center"/>
    </xf>
    <xf numFmtId="165" fontId="77" fillId="33" borderId="58" xfId="91" applyNumberFormat="1" applyFont="1" applyFill="1" applyBorder="1" applyAlignment="1" applyProtection="1">
      <alignment horizontal="center" vertical="center" wrapText="1"/>
    </xf>
    <xf numFmtId="10" fontId="76" fillId="33" borderId="51" xfId="185" applyNumberFormat="1" applyFont="1" applyFill="1" applyBorder="1" applyAlignment="1" applyProtection="1">
      <alignment horizontal="center" vertical="center"/>
    </xf>
    <xf numFmtId="10" fontId="76" fillId="33" borderId="37" xfId="185" applyNumberFormat="1" applyFont="1" applyFill="1" applyBorder="1" applyAlignment="1" applyProtection="1">
      <alignment horizontal="center" vertical="center"/>
    </xf>
    <xf numFmtId="165" fontId="77" fillId="33" borderId="38" xfId="91" applyNumberFormat="1" applyFont="1" applyFill="1" applyBorder="1" applyAlignment="1" applyProtection="1">
      <alignment horizontal="center" vertical="center" wrapText="1"/>
    </xf>
    <xf numFmtId="10" fontId="76" fillId="33" borderId="38" xfId="185" applyNumberFormat="1" applyFont="1" applyFill="1" applyBorder="1" applyAlignment="1" applyProtection="1">
      <alignment horizontal="center" vertical="center"/>
    </xf>
    <xf numFmtId="165" fontId="77" fillId="33" borderId="40" xfId="91" applyNumberFormat="1" applyFont="1" applyFill="1" applyBorder="1" applyAlignment="1" applyProtection="1">
      <alignment horizontal="center" vertical="center" wrapText="1"/>
    </xf>
    <xf numFmtId="165" fontId="77" fillId="33" borderId="56" xfId="91" applyNumberFormat="1" applyFont="1" applyFill="1" applyBorder="1" applyAlignment="1" applyProtection="1">
      <alignment horizontal="center" vertical="center" wrapText="1"/>
    </xf>
    <xf numFmtId="165" fontId="77" fillId="33" borderId="57" xfId="91" applyNumberFormat="1" applyFont="1" applyFill="1" applyBorder="1" applyAlignment="1" applyProtection="1">
      <alignment horizontal="center" vertical="center" wrapText="1"/>
    </xf>
    <xf numFmtId="165" fontId="77" fillId="33" borderId="44" xfId="91" applyNumberFormat="1" applyFont="1" applyFill="1" applyBorder="1" applyAlignment="1" applyProtection="1">
      <alignment horizontal="center" vertical="center" wrapText="1"/>
    </xf>
    <xf numFmtId="10" fontId="76" fillId="33" borderId="62" xfId="185" applyNumberFormat="1" applyFont="1" applyFill="1" applyBorder="1" applyAlignment="1" applyProtection="1">
      <alignment horizontal="center" vertical="center"/>
    </xf>
    <xf numFmtId="8" fontId="76" fillId="33" borderId="31" xfId="154" applyNumberFormat="1" applyFont="1" applyFill="1" applyBorder="1" applyAlignment="1" applyProtection="1">
      <alignment horizontal="left" vertical="center"/>
    </xf>
    <xf numFmtId="10" fontId="76" fillId="33" borderId="54" xfId="185" applyNumberFormat="1" applyFont="1" applyFill="1" applyBorder="1" applyAlignment="1" applyProtection="1">
      <alignment horizontal="center" vertical="center" wrapText="1"/>
    </xf>
    <xf numFmtId="10" fontId="76" fillId="33" borderId="39" xfId="185" applyNumberFormat="1" applyFont="1" applyFill="1" applyBorder="1" applyAlignment="1" applyProtection="1">
      <alignment horizontal="center" vertical="center" wrapText="1"/>
    </xf>
    <xf numFmtId="165" fontId="77" fillId="33" borderId="45" xfId="91" applyNumberFormat="1" applyFont="1" applyFill="1" applyBorder="1" applyAlignment="1" applyProtection="1">
      <alignment horizontal="center" vertical="center" wrapText="1"/>
    </xf>
    <xf numFmtId="165" fontId="77" fillId="33" borderId="23" xfId="91" applyNumberFormat="1" applyFont="1" applyFill="1" applyBorder="1" applyAlignment="1" applyProtection="1">
      <alignment horizontal="center" vertical="center" wrapText="1"/>
    </xf>
    <xf numFmtId="165" fontId="77" fillId="33" borderId="47" xfId="91" applyNumberFormat="1" applyFont="1" applyFill="1" applyBorder="1" applyAlignment="1" applyProtection="1">
      <alignment horizontal="center" vertical="center"/>
    </xf>
    <xf numFmtId="10" fontId="77" fillId="33" borderId="37" xfId="185" applyNumberFormat="1" applyFont="1" applyFill="1" applyBorder="1" applyAlignment="1" applyProtection="1">
      <alignment horizontal="center" vertical="center"/>
    </xf>
    <xf numFmtId="165" fontId="76" fillId="33" borderId="37" xfId="91" applyNumberFormat="1" applyFont="1" applyFill="1" applyBorder="1" applyAlignment="1" applyProtection="1">
      <alignment horizontal="center" vertical="center" wrapText="1"/>
    </xf>
    <xf numFmtId="10" fontId="76" fillId="33" borderId="33" xfId="185" applyNumberFormat="1" applyFont="1" applyFill="1" applyBorder="1" applyAlignment="1" applyProtection="1">
      <alignment horizontal="center" vertical="center"/>
    </xf>
    <xf numFmtId="20" fontId="77" fillId="33" borderId="37" xfId="0" applyNumberFormat="1" applyFont="1" applyFill="1" applyBorder="1" applyAlignment="1" applyProtection="1">
      <alignment horizontal="center" vertical="center"/>
    </xf>
    <xf numFmtId="171" fontId="77" fillId="33" borderId="33" xfId="82" applyNumberFormat="1" applyFont="1" applyFill="1" applyBorder="1" applyAlignment="1" applyProtection="1">
      <alignment horizontal="center" vertical="center"/>
    </xf>
    <xf numFmtId="10" fontId="76" fillId="33" borderId="54" xfId="91" applyNumberFormat="1" applyFont="1" applyFill="1" applyBorder="1" applyAlignment="1" applyProtection="1">
      <alignment horizontal="center" vertical="center"/>
    </xf>
    <xf numFmtId="166" fontId="76" fillId="33" borderId="44" xfId="91" applyNumberFormat="1" applyFont="1" applyFill="1" applyBorder="1" applyAlignment="1" applyProtection="1">
      <alignment vertical="center"/>
    </xf>
    <xf numFmtId="166" fontId="76" fillId="33" borderId="31" xfId="91" applyNumberFormat="1" applyFont="1" applyFill="1" applyBorder="1" applyAlignment="1" applyProtection="1">
      <alignment vertical="center"/>
    </xf>
    <xf numFmtId="10" fontId="76" fillId="33" borderId="54" xfId="185" applyNumberFormat="1" applyFont="1" applyFill="1" applyBorder="1" applyAlignment="1" applyProtection="1">
      <alignment vertical="center"/>
    </xf>
    <xf numFmtId="10" fontId="76" fillId="33" borderId="45" xfId="185" applyNumberFormat="1" applyFont="1" applyFill="1" applyBorder="1" applyAlignment="1" applyProtection="1">
      <alignment vertical="center"/>
    </xf>
    <xf numFmtId="166" fontId="76" fillId="33" borderId="57" xfId="91" applyNumberFormat="1" applyFont="1" applyFill="1" applyBorder="1" applyAlignment="1" applyProtection="1">
      <alignment vertical="center"/>
    </xf>
    <xf numFmtId="166" fontId="76" fillId="33" borderId="24" xfId="91" applyNumberFormat="1" applyFont="1" applyFill="1" applyBorder="1" applyAlignment="1" applyProtection="1">
      <alignment vertical="center"/>
    </xf>
    <xf numFmtId="166" fontId="76" fillId="33" borderId="23" xfId="91" applyNumberFormat="1" applyFont="1" applyFill="1" applyBorder="1" applyAlignment="1" applyProtection="1">
      <alignment vertical="center"/>
    </xf>
    <xf numFmtId="10" fontId="76" fillId="33" borderId="43" xfId="185" applyNumberFormat="1" applyFont="1" applyFill="1" applyBorder="1" applyAlignment="1" applyProtection="1">
      <alignment vertical="center"/>
    </xf>
    <xf numFmtId="10" fontId="76" fillId="33" borderId="23" xfId="185" applyNumberFormat="1" applyFont="1" applyFill="1" applyBorder="1" applyAlignment="1" applyProtection="1">
      <alignment vertical="center"/>
    </xf>
    <xf numFmtId="10" fontId="76" fillId="29" borderId="63" xfId="185" applyNumberFormat="1" applyFont="1" applyFill="1" applyBorder="1" applyAlignment="1" applyProtection="1">
      <alignment horizontal="center" vertical="center"/>
    </xf>
    <xf numFmtId="0" fontId="76" fillId="33" borderId="44" xfId="0" applyFont="1" applyFill="1" applyBorder="1" applyAlignment="1" applyProtection="1">
      <alignment horizontal="center" vertical="center"/>
    </xf>
    <xf numFmtId="0" fontId="76" fillId="33" borderId="56" xfId="0" applyFont="1" applyFill="1" applyBorder="1" applyAlignment="1" applyProtection="1">
      <alignment horizontal="center" vertical="center"/>
    </xf>
    <xf numFmtId="0" fontId="76" fillId="33" borderId="57" xfId="0" applyFont="1" applyFill="1" applyBorder="1" applyAlignment="1" applyProtection="1">
      <alignment horizontal="center" vertical="center"/>
    </xf>
    <xf numFmtId="2" fontId="76" fillId="33" borderId="44" xfId="91" applyNumberFormat="1" applyFont="1" applyFill="1" applyBorder="1" applyAlignment="1" applyProtection="1">
      <alignment horizontal="center" vertical="center"/>
    </xf>
    <xf numFmtId="2" fontId="76" fillId="33" borderId="56" xfId="91" applyNumberFormat="1" applyFont="1" applyFill="1" applyBorder="1" applyAlignment="1" applyProtection="1">
      <alignment horizontal="center" vertical="center"/>
    </xf>
    <xf numFmtId="2" fontId="76" fillId="33" borderId="57" xfId="91" applyNumberFormat="1" applyFont="1" applyFill="1" applyBorder="1" applyAlignment="1" applyProtection="1">
      <alignment horizontal="center" vertical="center"/>
    </xf>
    <xf numFmtId="10" fontId="76" fillId="33" borderId="58" xfId="185" applyNumberFormat="1" applyFont="1" applyFill="1" applyBorder="1" applyAlignment="1" applyProtection="1">
      <alignment horizontal="center" vertical="center"/>
    </xf>
    <xf numFmtId="10" fontId="76" fillId="33" borderId="29" xfId="154" applyNumberFormat="1" applyFont="1" applyFill="1" applyBorder="1" applyAlignment="1" applyProtection="1">
      <alignment horizontal="center" vertical="center" wrapText="1"/>
    </xf>
    <xf numFmtId="49" fontId="66" fillId="32" borderId="3" xfId="0" applyNumberFormat="1" applyFont="1" applyFill="1" applyBorder="1" applyAlignment="1" applyProtection="1">
      <alignment vertical="center" wrapText="1"/>
    </xf>
    <xf numFmtId="49" fontId="66" fillId="31" borderId="54" xfId="0" applyNumberFormat="1" applyFont="1" applyFill="1" applyBorder="1" applyAlignment="1" applyProtection="1">
      <alignment vertical="center" wrapText="1"/>
    </xf>
    <xf numFmtId="49" fontId="66" fillId="31" borderId="3" xfId="0" applyNumberFormat="1" applyFont="1" applyFill="1" applyBorder="1" applyAlignment="1" applyProtection="1">
      <alignment vertical="center" wrapText="1"/>
    </xf>
    <xf numFmtId="49" fontId="65" fillId="31" borderId="55" xfId="0" applyNumberFormat="1" applyFont="1" applyFill="1" applyBorder="1" applyAlignment="1" applyProtection="1">
      <alignment vertical="center" wrapText="1"/>
    </xf>
    <xf numFmtId="0" fontId="0" fillId="0" borderId="0" xfId="0" applyFont="1" applyAlignment="1">
      <alignment horizontal="right"/>
    </xf>
    <xf numFmtId="4" fontId="0" fillId="0" borderId="0" xfId="0" applyNumberFormat="1" applyFont="1" applyAlignment="1">
      <alignment horizontal="right"/>
    </xf>
    <xf numFmtId="10" fontId="0" fillId="0" borderId="0" xfId="0" applyNumberFormat="1" applyFont="1" applyAlignment="1">
      <alignment horizontal="right"/>
    </xf>
    <xf numFmtId="4" fontId="0" fillId="32" borderId="0" xfId="0" applyNumberFormat="1" applyFont="1" applyFill="1" applyAlignment="1">
      <alignment horizontal="right"/>
    </xf>
    <xf numFmtId="4" fontId="0" fillId="0" borderId="0" xfId="0" applyNumberFormat="1" applyFont="1" applyFill="1" applyBorder="1" applyAlignment="1">
      <alignment horizontal="right"/>
    </xf>
    <xf numFmtId="4" fontId="0" fillId="0" borderId="0" xfId="0" applyNumberFormat="1" applyAlignment="1">
      <alignment horizontal="right"/>
    </xf>
    <xf numFmtId="10" fontId="0" fillId="0" borderId="0" xfId="0" applyNumberFormat="1" applyAlignment="1">
      <alignment horizontal="right"/>
    </xf>
    <xf numFmtId="10" fontId="0" fillId="0" borderId="0" xfId="0" applyNumberFormat="1" applyFont="1" applyFill="1" applyAlignment="1">
      <alignment horizontal="right"/>
    </xf>
    <xf numFmtId="49" fontId="66" fillId="32" borderId="54" xfId="0" applyNumberFormat="1" applyFont="1" applyFill="1" applyBorder="1" applyAlignment="1" applyProtection="1">
      <alignment vertical="center" wrapText="1"/>
    </xf>
    <xf numFmtId="4" fontId="0" fillId="0" borderId="0" xfId="0" applyNumberFormat="1" applyFont="1" applyFill="1" applyAlignment="1">
      <alignment horizontal="right"/>
    </xf>
    <xf numFmtId="49" fontId="0" fillId="0" borderId="0" xfId="0" applyNumberFormat="1" applyFont="1" applyAlignment="1"/>
    <xf numFmtId="0" fontId="0" fillId="0" borderId="0" xfId="0" applyFont="1" applyAlignment="1">
      <alignment horizontal="left"/>
    </xf>
    <xf numFmtId="3" fontId="0" fillId="0" borderId="0" xfId="0" applyNumberFormat="1" applyFont="1" applyAlignment="1">
      <alignment horizontal="right"/>
    </xf>
    <xf numFmtId="3" fontId="0" fillId="0" borderId="0" xfId="0" applyNumberFormat="1" applyFont="1" applyFill="1" applyAlignment="1">
      <alignment horizontal="right"/>
    </xf>
    <xf numFmtId="0" fontId="57" fillId="37" borderId="37" xfId="163" applyFont="1" applyFill="1" applyBorder="1" applyAlignment="1" applyProtection="1">
      <alignment horizontal="center" vertical="center"/>
    </xf>
    <xf numFmtId="0" fontId="76" fillId="33" borderId="39" xfId="154" applyFont="1" applyFill="1" applyBorder="1" applyAlignment="1" applyProtection="1">
      <alignment horizontal="left" vertical="center"/>
    </xf>
    <xf numFmtId="0" fontId="76" fillId="33" borderId="7" xfId="154" applyFont="1" applyFill="1" applyBorder="1" applyAlignment="1" applyProtection="1">
      <alignment horizontal="left" vertical="center"/>
    </xf>
    <xf numFmtId="0" fontId="76" fillId="33" borderId="50" xfId="154" applyFont="1" applyFill="1" applyBorder="1" applyAlignment="1" applyProtection="1">
      <alignment horizontal="left" vertical="center"/>
    </xf>
    <xf numFmtId="0" fontId="76" fillId="33" borderId="38" xfId="154" applyFont="1" applyFill="1" applyBorder="1" applyAlignment="1" applyProtection="1">
      <alignment horizontal="left" vertical="center"/>
    </xf>
    <xf numFmtId="0" fontId="76" fillId="33" borderId="3" xfId="154" applyFont="1" applyFill="1" applyBorder="1" applyAlignment="1" applyProtection="1">
      <alignment horizontal="left" vertical="center"/>
    </xf>
    <xf numFmtId="0" fontId="76" fillId="33" borderId="53" xfId="154" applyFont="1" applyFill="1" applyBorder="1" applyAlignment="1" applyProtection="1">
      <alignment horizontal="left" vertical="center"/>
    </xf>
    <xf numFmtId="10" fontId="76" fillId="33" borderId="38" xfId="185" applyNumberFormat="1" applyFont="1" applyFill="1" applyBorder="1" applyAlignment="1" applyProtection="1">
      <alignment horizontal="center" vertical="center"/>
    </xf>
    <xf numFmtId="10" fontId="76" fillId="33" borderId="53" xfId="185" applyNumberFormat="1" applyFont="1" applyFill="1" applyBorder="1" applyAlignment="1" applyProtection="1">
      <alignment horizontal="center" vertical="center"/>
    </xf>
    <xf numFmtId="10" fontId="76" fillId="33" borderId="40" xfId="185" applyNumberFormat="1" applyFont="1" applyFill="1" applyBorder="1" applyAlignment="1" applyProtection="1">
      <alignment horizontal="center" vertical="center"/>
    </xf>
    <xf numFmtId="10" fontId="76" fillId="33" borderId="23" xfId="185" applyNumberFormat="1" applyFont="1" applyFill="1" applyBorder="1" applyAlignment="1" applyProtection="1">
      <alignment horizontal="center" vertical="center"/>
    </xf>
    <xf numFmtId="0" fontId="76" fillId="0" borderId="15" xfId="154" applyFont="1" applyFill="1" applyBorder="1" applyAlignment="1" applyProtection="1">
      <alignment horizontal="left" vertical="center"/>
    </xf>
    <xf numFmtId="0" fontId="76" fillId="0" borderId="16" xfId="154" applyFont="1" applyFill="1" applyBorder="1" applyAlignment="1" applyProtection="1">
      <alignment horizontal="left" vertical="center"/>
    </xf>
    <xf numFmtId="0" fontId="76" fillId="0" borderId="17" xfId="154" applyFont="1" applyFill="1" applyBorder="1" applyAlignment="1" applyProtection="1">
      <alignment horizontal="left" vertical="center"/>
    </xf>
    <xf numFmtId="10" fontId="76" fillId="33" borderId="46" xfId="185" applyNumberFormat="1" applyFont="1" applyFill="1" applyBorder="1" applyAlignment="1" applyProtection="1">
      <alignment horizontal="center" vertical="center"/>
    </xf>
    <xf numFmtId="10" fontId="76" fillId="33" borderId="78" xfId="185" applyNumberFormat="1" applyFont="1" applyFill="1" applyBorder="1" applyAlignment="1" applyProtection="1">
      <alignment horizontal="center" vertical="center"/>
    </xf>
    <xf numFmtId="0" fontId="77" fillId="28" borderId="15" xfId="154" applyFont="1" applyFill="1" applyBorder="1" applyAlignment="1" applyProtection="1">
      <alignment horizontal="center" vertical="center" wrapText="1"/>
    </xf>
    <xf numFmtId="0" fontId="77" fillId="28" borderId="17" xfId="154" applyFont="1" applyFill="1" applyBorder="1" applyAlignment="1" applyProtection="1">
      <alignment horizontal="center" vertical="center" wrapText="1"/>
    </xf>
    <xf numFmtId="166" fontId="76" fillId="33" borderId="33" xfId="91" applyNumberFormat="1" applyFont="1" applyFill="1" applyBorder="1" applyAlignment="1" applyProtection="1">
      <alignment horizontal="center" vertical="center" wrapText="1"/>
    </xf>
    <xf numFmtId="166" fontId="76" fillId="33" borderId="47" xfId="91" applyNumberFormat="1" applyFont="1" applyFill="1" applyBorder="1" applyAlignment="1" applyProtection="1">
      <alignment horizontal="center" vertical="center" wrapText="1"/>
    </xf>
    <xf numFmtId="0" fontId="76" fillId="28" borderId="33" xfId="154" applyFont="1" applyFill="1" applyBorder="1" applyAlignment="1" applyProtection="1">
      <alignment horizontal="left" vertical="center"/>
    </xf>
    <xf numFmtId="0" fontId="76" fillId="28" borderId="28" xfId="154" applyFont="1" applyFill="1" applyBorder="1" applyAlignment="1" applyProtection="1">
      <alignment horizontal="left" vertical="center"/>
    </xf>
    <xf numFmtId="0" fontId="76" fillId="28" borderId="47" xfId="154" applyFont="1" applyFill="1" applyBorder="1" applyAlignment="1" applyProtection="1">
      <alignment horizontal="left" vertical="center"/>
    </xf>
    <xf numFmtId="165" fontId="77" fillId="33" borderId="33" xfId="0" applyNumberFormat="1" applyFont="1" applyFill="1" applyBorder="1" applyAlignment="1" applyProtection="1">
      <alignment horizontal="center" vertical="center"/>
    </xf>
    <xf numFmtId="165" fontId="77" fillId="33" borderId="28" xfId="0" applyNumberFormat="1" applyFont="1" applyFill="1" applyBorder="1" applyAlignment="1" applyProtection="1">
      <alignment horizontal="center" vertical="center"/>
    </xf>
    <xf numFmtId="166" fontId="76" fillId="33" borderId="28" xfId="91" applyNumberFormat="1" applyFont="1" applyFill="1" applyBorder="1" applyAlignment="1" applyProtection="1">
      <alignment horizontal="center" vertical="center" wrapText="1"/>
    </xf>
    <xf numFmtId="0" fontId="76" fillId="33" borderId="40" xfId="154" applyFont="1" applyFill="1" applyBorder="1" applyAlignment="1" applyProtection="1">
      <alignment horizontal="left" vertical="center"/>
    </xf>
    <xf numFmtId="0" fontId="76" fillId="33" borderId="24" xfId="154" applyFont="1" applyFill="1" applyBorder="1" applyAlignment="1" applyProtection="1">
      <alignment horizontal="left" vertical="center"/>
    </xf>
    <xf numFmtId="0" fontId="76" fillId="33" borderId="23" xfId="154" applyFont="1" applyFill="1" applyBorder="1" applyAlignment="1" applyProtection="1">
      <alignment horizontal="left" vertical="center"/>
    </xf>
    <xf numFmtId="6" fontId="77" fillId="28" borderId="33" xfId="91" applyNumberFormat="1" applyFont="1" applyFill="1" applyBorder="1" applyAlignment="1" applyProtection="1">
      <alignment horizontal="left" vertical="center"/>
    </xf>
    <xf numFmtId="6" fontId="77" fillId="28" borderId="28" xfId="91" applyNumberFormat="1" applyFont="1" applyFill="1" applyBorder="1" applyAlignment="1" applyProtection="1">
      <alignment horizontal="left" vertical="center"/>
    </xf>
    <xf numFmtId="6" fontId="77" fillId="28" borderId="47" xfId="91" applyNumberFormat="1" applyFont="1" applyFill="1" applyBorder="1" applyAlignment="1" applyProtection="1">
      <alignment horizontal="left" vertical="center"/>
    </xf>
    <xf numFmtId="165" fontId="77" fillId="33" borderId="47" xfId="0" applyNumberFormat="1" applyFont="1" applyFill="1" applyBorder="1" applyAlignment="1" applyProtection="1">
      <alignment horizontal="center" vertical="center"/>
    </xf>
    <xf numFmtId="165" fontId="77" fillId="33" borderId="33" xfId="154" applyNumberFormat="1" applyFont="1" applyFill="1" applyBorder="1" applyAlignment="1" applyProtection="1">
      <alignment horizontal="center" vertical="center"/>
    </xf>
    <xf numFmtId="165" fontId="77" fillId="33" borderId="47" xfId="154" applyNumberFormat="1" applyFont="1" applyFill="1" applyBorder="1" applyAlignment="1" applyProtection="1">
      <alignment horizontal="center" vertical="center"/>
    </xf>
    <xf numFmtId="0" fontId="76" fillId="28" borderId="39" xfId="154" applyFont="1" applyFill="1" applyBorder="1" applyAlignment="1" applyProtection="1">
      <alignment horizontal="left" vertical="center" wrapText="1"/>
    </xf>
    <xf numFmtId="0" fontId="76" fillId="28" borderId="7" xfId="154" applyFont="1" applyFill="1" applyBorder="1" applyAlignment="1" applyProtection="1">
      <alignment horizontal="left" vertical="center" wrapText="1"/>
    </xf>
    <xf numFmtId="0" fontId="76" fillId="28" borderId="52" xfId="154" applyFont="1" applyFill="1" applyBorder="1" applyAlignment="1" applyProtection="1">
      <alignment horizontal="left" vertical="center" wrapText="1"/>
    </xf>
    <xf numFmtId="0" fontId="76" fillId="28" borderId="74" xfId="154" applyFont="1" applyFill="1" applyBorder="1" applyAlignment="1" applyProtection="1">
      <alignment horizontal="left" vertical="center" wrapText="1"/>
    </xf>
    <xf numFmtId="0" fontId="76" fillId="28" borderId="65" xfId="154" applyFont="1" applyFill="1" applyBorder="1" applyAlignment="1" applyProtection="1">
      <alignment horizontal="left" vertical="center" wrapText="1"/>
    </xf>
    <xf numFmtId="0" fontId="76" fillId="28" borderId="64" xfId="154" applyFont="1" applyFill="1" applyBorder="1" applyAlignment="1" applyProtection="1">
      <alignment horizontal="left" vertical="center" wrapText="1"/>
    </xf>
    <xf numFmtId="10" fontId="76" fillId="33" borderId="76" xfId="185" applyNumberFormat="1" applyFont="1" applyFill="1" applyBorder="1" applyAlignment="1" applyProtection="1">
      <alignment horizontal="center" vertical="center"/>
    </xf>
    <xf numFmtId="10" fontId="76" fillId="33" borderId="64" xfId="185" applyNumberFormat="1" applyFont="1" applyFill="1" applyBorder="1" applyAlignment="1" applyProtection="1">
      <alignment horizontal="center" vertical="center"/>
    </xf>
    <xf numFmtId="2" fontId="76" fillId="33" borderId="40" xfId="185" applyNumberFormat="1" applyFont="1" applyFill="1" applyBorder="1" applyAlignment="1" applyProtection="1">
      <alignment horizontal="center" vertical="center"/>
    </xf>
    <xf numFmtId="2" fontId="76" fillId="33" borderId="23" xfId="185" applyNumberFormat="1" applyFont="1" applyFill="1" applyBorder="1" applyAlignment="1" applyProtection="1">
      <alignment horizontal="center" vertical="center"/>
    </xf>
    <xf numFmtId="166" fontId="76" fillId="35" borderId="48" xfId="91" applyNumberFormat="1" applyFont="1" applyFill="1" applyBorder="1" applyAlignment="1" applyProtection="1">
      <alignment horizontal="left" vertical="center"/>
    </xf>
    <xf numFmtId="166" fontId="76" fillId="35" borderId="71" xfId="91" applyNumberFormat="1" applyFont="1" applyFill="1" applyBorder="1" applyAlignment="1" applyProtection="1">
      <alignment horizontal="left" vertical="center"/>
    </xf>
    <xf numFmtId="0" fontId="76" fillId="28" borderId="43" xfId="154" applyFont="1" applyFill="1" applyBorder="1" applyAlignment="1" applyProtection="1">
      <alignment horizontal="left" vertical="center" wrapText="1"/>
    </xf>
    <xf numFmtId="0" fontId="76" fillId="28" borderId="75" xfId="154" applyFont="1" applyFill="1" applyBorder="1" applyAlignment="1" applyProtection="1">
      <alignment horizontal="left" vertical="center" wrapText="1"/>
    </xf>
    <xf numFmtId="0" fontId="76" fillId="28" borderId="61" xfId="154" applyFont="1" applyFill="1" applyBorder="1" applyAlignment="1" applyProtection="1">
      <alignment horizontal="left" vertical="center" wrapText="1"/>
    </xf>
    <xf numFmtId="0" fontId="76" fillId="28" borderId="76" xfId="154" applyFont="1" applyFill="1" applyBorder="1" applyAlignment="1" applyProtection="1">
      <alignment horizontal="left" vertical="center" wrapText="1"/>
    </xf>
    <xf numFmtId="0" fontId="76" fillId="28" borderId="77" xfId="154" applyFont="1" applyFill="1" applyBorder="1" applyAlignment="1" applyProtection="1">
      <alignment horizontal="left" vertical="center" wrapText="1"/>
    </xf>
    <xf numFmtId="2" fontId="76" fillId="33" borderId="54" xfId="185" applyNumberFormat="1" applyFont="1" applyFill="1" applyBorder="1" applyAlignment="1" applyProtection="1">
      <alignment horizontal="center" vertical="center"/>
    </xf>
    <xf numFmtId="2" fontId="76" fillId="33" borderId="55" xfId="185" applyNumberFormat="1" applyFont="1" applyFill="1" applyBorder="1" applyAlignment="1" applyProtection="1">
      <alignment horizontal="center" vertical="center"/>
    </xf>
    <xf numFmtId="166" fontId="76" fillId="35" borderId="0" xfId="91" applyNumberFormat="1" applyFont="1" applyFill="1" applyBorder="1" applyAlignment="1" applyProtection="1">
      <alignment horizontal="left" vertical="center"/>
    </xf>
    <xf numFmtId="2" fontId="76" fillId="33" borderId="38" xfId="185" applyNumberFormat="1" applyFont="1" applyFill="1" applyBorder="1" applyAlignment="1" applyProtection="1">
      <alignment horizontal="center" vertical="center"/>
    </xf>
    <xf numFmtId="2" fontId="76" fillId="33" borderId="53" xfId="185" applyNumberFormat="1" applyFont="1" applyFill="1" applyBorder="1" applyAlignment="1" applyProtection="1">
      <alignment horizontal="center" vertical="center"/>
    </xf>
    <xf numFmtId="166" fontId="76" fillId="35" borderId="50" xfId="91" applyNumberFormat="1" applyFont="1" applyFill="1" applyBorder="1" applyAlignment="1" applyProtection="1">
      <alignment horizontal="left" vertical="center"/>
    </xf>
    <xf numFmtId="0" fontId="76" fillId="28" borderId="72" xfId="154" applyFont="1" applyFill="1" applyBorder="1" applyAlignment="1" applyProtection="1">
      <alignment horizontal="left" vertical="center" wrapText="1"/>
    </xf>
    <xf numFmtId="0" fontId="76" fillId="28" borderId="71" xfId="154" applyFont="1" applyFill="1" applyBorder="1" applyAlignment="1" applyProtection="1">
      <alignment horizontal="left" vertical="center" wrapText="1"/>
    </xf>
    <xf numFmtId="0" fontId="76" fillId="28" borderId="49" xfId="154" applyFont="1" applyFill="1" applyBorder="1" applyAlignment="1" applyProtection="1">
      <alignment horizontal="left" vertical="center" wrapText="1"/>
    </xf>
    <xf numFmtId="0" fontId="76" fillId="28" borderId="66" xfId="154" applyFont="1" applyFill="1" applyBorder="1" applyAlignment="1" applyProtection="1">
      <alignment horizontal="left" vertical="center" wrapText="1"/>
    </xf>
    <xf numFmtId="0" fontId="76" fillId="28" borderId="36" xfId="154" applyFont="1" applyFill="1" applyBorder="1" applyAlignment="1" applyProtection="1">
      <alignment horizontal="left" vertical="center" wrapText="1"/>
    </xf>
    <xf numFmtId="10" fontId="76" fillId="29" borderId="68" xfId="185" applyNumberFormat="1" applyFont="1" applyFill="1" applyBorder="1" applyAlignment="1" applyProtection="1">
      <alignment horizontal="center" vertical="center"/>
      <protection locked="0"/>
    </xf>
    <xf numFmtId="10" fontId="76" fillId="29" borderId="64" xfId="185" applyNumberFormat="1" applyFont="1" applyFill="1" applyBorder="1" applyAlignment="1" applyProtection="1">
      <alignment horizontal="center" vertical="center"/>
      <protection locked="0"/>
    </xf>
    <xf numFmtId="165" fontId="77" fillId="33" borderId="34" xfId="91" applyNumberFormat="1" applyFont="1" applyFill="1" applyBorder="1" applyAlignment="1" applyProtection="1">
      <alignment horizontal="center" vertical="center" wrapText="1"/>
    </xf>
    <xf numFmtId="165" fontId="77" fillId="33" borderId="30" xfId="91" applyNumberFormat="1" applyFont="1" applyFill="1" applyBorder="1" applyAlignment="1" applyProtection="1">
      <alignment horizontal="center" vertical="center" wrapText="1"/>
    </xf>
    <xf numFmtId="165" fontId="77" fillId="33" borderId="29" xfId="91" applyNumberFormat="1" applyFont="1" applyFill="1" applyBorder="1" applyAlignment="1" applyProtection="1">
      <alignment horizontal="center" vertical="center" wrapText="1"/>
    </xf>
    <xf numFmtId="10" fontId="76" fillId="33" borderId="58" xfId="185" applyNumberFormat="1" applyFont="1" applyFill="1" applyBorder="1" applyAlignment="1" applyProtection="1">
      <alignment horizontal="center" vertical="center"/>
    </xf>
    <xf numFmtId="10" fontId="76" fillId="33" borderId="45" xfId="185" applyNumberFormat="1" applyFont="1" applyFill="1" applyBorder="1" applyAlignment="1" applyProtection="1">
      <alignment horizontal="center" vertical="center"/>
    </xf>
    <xf numFmtId="10" fontId="76" fillId="33" borderId="69" xfId="185" applyNumberFormat="1" applyFont="1" applyFill="1" applyBorder="1" applyAlignment="1" applyProtection="1">
      <alignment horizontal="center" vertical="center"/>
    </xf>
    <xf numFmtId="0" fontId="76" fillId="28" borderId="34" xfId="154" applyFont="1" applyFill="1" applyBorder="1" applyAlignment="1" applyProtection="1">
      <alignment horizontal="left" vertical="center" wrapText="1"/>
    </xf>
    <xf numFmtId="0" fontId="76" fillId="28" borderId="30" xfId="154" applyFont="1" applyFill="1" applyBorder="1" applyAlignment="1" applyProtection="1">
      <alignment horizontal="left" vertical="center" wrapText="1"/>
    </xf>
    <xf numFmtId="0" fontId="76" fillId="28" borderId="29" xfId="154" applyFont="1" applyFill="1" applyBorder="1" applyAlignment="1" applyProtection="1">
      <alignment horizontal="left" vertical="center" wrapText="1"/>
    </xf>
    <xf numFmtId="0" fontId="76" fillId="28" borderId="70" xfId="154" applyFont="1" applyFill="1" applyBorder="1" applyAlignment="1" applyProtection="1">
      <alignment horizontal="left" vertical="center" wrapText="1"/>
    </xf>
    <xf numFmtId="10" fontId="76" fillId="33" borderId="41" xfId="185" applyNumberFormat="1" applyFont="1" applyFill="1" applyBorder="1" applyAlignment="1" applyProtection="1">
      <alignment horizontal="center" vertical="center"/>
    </xf>
    <xf numFmtId="10" fontId="76" fillId="33" borderId="74" xfId="185" applyNumberFormat="1" applyFont="1" applyFill="1" applyBorder="1" applyAlignment="1" applyProtection="1">
      <alignment horizontal="center" vertical="center"/>
    </xf>
    <xf numFmtId="10" fontId="76" fillId="33" borderId="34" xfId="185" applyNumberFormat="1" applyFont="1" applyFill="1" applyBorder="1" applyAlignment="1" applyProtection="1">
      <alignment horizontal="center" vertical="center"/>
    </xf>
    <xf numFmtId="10" fontId="76" fillId="33" borderId="30" xfId="185" applyNumberFormat="1" applyFont="1" applyFill="1" applyBorder="1" applyAlignment="1" applyProtection="1">
      <alignment horizontal="center" vertical="center"/>
    </xf>
    <xf numFmtId="10" fontId="76" fillId="33" borderId="29" xfId="185" applyNumberFormat="1" applyFont="1" applyFill="1" applyBorder="1" applyAlignment="1" applyProtection="1">
      <alignment horizontal="center" vertical="center"/>
    </xf>
    <xf numFmtId="166" fontId="76" fillId="33" borderId="54" xfId="91" applyNumberFormat="1" applyFont="1" applyFill="1" applyBorder="1" applyAlignment="1" applyProtection="1">
      <alignment horizontal="center" vertical="center"/>
    </xf>
    <xf numFmtId="166" fontId="76" fillId="33" borderId="67" xfId="91" applyNumberFormat="1" applyFont="1" applyFill="1" applyBorder="1" applyAlignment="1" applyProtection="1">
      <alignment horizontal="center" vertical="center"/>
    </xf>
    <xf numFmtId="4" fontId="76" fillId="33" borderId="15" xfId="83" applyNumberFormat="1" applyFont="1" applyFill="1" applyBorder="1" applyAlignment="1" applyProtection="1">
      <alignment horizontal="center" vertical="center" wrapText="1"/>
    </xf>
    <xf numFmtId="4" fontId="76" fillId="33" borderId="17" xfId="83" applyNumberFormat="1" applyFont="1" applyFill="1" applyBorder="1" applyAlignment="1" applyProtection="1">
      <alignment horizontal="center" vertical="center" wrapText="1"/>
    </xf>
    <xf numFmtId="165" fontId="76" fillId="33" borderId="34" xfId="154" applyNumberFormat="1" applyFont="1" applyFill="1" applyBorder="1" applyAlignment="1" applyProtection="1">
      <alignment horizontal="center" vertical="center" wrapText="1"/>
    </xf>
    <xf numFmtId="165" fontId="76" fillId="33" borderId="62" xfId="154" applyNumberFormat="1" applyFont="1" applyFill="1" applyBorder="1" applyAlignment="1" applyProtection="1">
      <alignment horizontal="center" vertical="center" wrapText="1"/>
    </xf>
    <xf numFmtId="165" fontId="77" fillId="33" borderId="15" xfId="91" applyNumberFormat="1" applyFont="1" applyFill="1" applyBorder="1" applyAlignment="1" applyProtection="1">
      <alignment horizontal="center" vertical="center" wrapText="1"/>
    </xf>
    <xf numFmtId="165" fontId="77" fillId="33" borderId="18" xfId="91" applyNumberFormat="1" applyFont="1" applyFill="1" applyBorder="1" applyAlignment="1" applyProtection="1">
      <alignment horizontal="center" vertical="center" wrapText="1"/>
    </xf>
    <xf numFmtId="165" fontId="77" fillId="33" borderId="22" xfId="91" applyNumberFormat="1" applyFont="1" applyFill="1" applyBorder="1" applyAlignment="1" applyProtection="1">
      <alignment horizontal="center" vertical="center" wrapText="1"/>
    </xf>
    <xf numFmtId="0" fontId="76" fillId="28" borderId="54" xfId="154" applyFont="1" applyFill="1" applyBorder="1" applyAlignment="1" applyProtection="1">
      <alignment horizontal="left" vertical="center" wrapText="1"/>
    </xf>
    <xf numFmtId="0" fontId="76" fillId="28" borderId="73" xfId="154" applyFont="1" applyFill="1" applyBorder="1" applyAlignment="1" applyProtection="1">
      <alignment horizontal="left" vertical="center" wrapText="1"/>
    </xf>
    <xf numFmtId="0" fontId="76" fillId="28" borderId="67" xfId="154" applyFont="1" applyFill="1" applyBorder="1" applyAlignment="1" applyProtection="1">
      <alignment horizontal="left" vertical="center" wrapText="1"/>
    </xf>
    <xf numFmtId="166" fontId="76" fillId="33" borderId="58" xfId="90" applyNumberFormat="1" applyFont="1" applyFill="1" applyBorder="1" applyAlignment="1" applyProtection="1">
      <alignment horizontal="center" vertical="center"/>
    </xf>
    <xf numFmtId="166" fontId="76" fillId="33" borderId="45" xfId="90" applyNumberFormat="1" applyFont="1" applyFill="1" applyBorder="1" applyAlignment="1" applyProtection="1">
      <alignment horizontal="center" vertical="center"/>
    </xf>
    <xf numFmtId="165" fontId="77" fillId="33" borderId="34" xfId="154" applyNumberFormat="1" applyFont="1" applyFill="1" applyBorder="1" applyAlignment="1" applyProtection="1">
      <alignment horizontal="center" vertical="center" wrapText="1"/>
    </xf>
    <xf numFmtId="165" fontId="72" fillId="33" borderId="30" xfId="0" applyNumberFormat="1" applyFont="1" applyFill="1" applyBorder="1" applyAlignment="1" applyProtection="1">
      <alignment horizontal="center" vertical="center"/>
    </xf>
    <xf numFmtId="165" fontId="72" fillId="33" borderId="29" xfId="0" applyNumberFormat="1" applyFont="1" applyFill="1" applyBorder="1" applyAlignment="1" applyProtection="1">
      <alignment horizontal="center" vertical="center"/>
    </xf>
    <xf numFmtId="4" fontId="76" fillId="33" borderId="40" xfId="82" applyNumberFormat="1" applyFont="1" applyFill="1" applyBorder="1" applyAlignment="1" applyProtection="1">
      <alignment horizontal="center" vertical="center"/>
    </xf>
    <xf numFmtId="4" fontId="76" fillId="33" borderId="23" xfId="82" applyNumberFormat="1" applyFont="1" applyFill="1" applyBorder="1" applyAlignment="1" applyProtection="1">
      <alignment horizontal="center" vertical="center"/>
    </xf>
    <xf numFmtId="4" fontId="76" fillId="33" borderId="38" xfId="82" applyNumberFormat="1" applyFont="1" applyFill="1" applyBorder="1" applyAlignment="1" applyProtection="1">
      <alignment horizontal="center" vertical="center"/>
    </xf>
    <xf numFmtId="4" fontId="76" fillId="33" borderId="53" xfId="82" applyNumberFormat="1" applyFont="1" applyFill="1" applyBorder="1" applyAlignment="1" applyProtection="1">
      <alignment horizontal="center" vertical="center"/>
    </xf>
    <xf numFmtId="0" fontId="77" fillId="28" borderId="33" xfId="154" applyFont="1" applyFill="1" applyBorder="1" applyAlignment="1" applyProtection="1">
      <alignment horizontal="left" vertical="center" wrapText="1"/>
    </xf>
    <xf numFmtId="0" fontId="77" fillId="28" borderId="28" xfId="154" applyFont="1" applyFill="1" applyBorder="1" applyAlignment="1" applyProtection="1">
      <alignment horizontal="left" vertical="center" wrapText="1"/>
    </xf>
    <xf numFmtId="0" fontId="77" fillId="28" borderId="47" xfId="154" applyFont="1" applyFill="1" applyBorder="1" applyAlignment="1" applyProtection="1">
      <alignment horizontal="left" vertical="center" wrapText="1"/>
    </xf>
    <xf numFmtId="0" fontId="57" fillId="36" borderId="33" xfId="163" applyFont="1" applyFill="1" applyBorder="1" applyAlignment="1" applyProtection="1">
      <alignment horizontal="center" vertical="center"/>
    </xf>
    <xf numFmtId="0" fontId="57" fillId="36" borderId="28" xfId="163" applyFont="1" applyFill="1" applyBorder="1" applyAlignment="1" applyProtection="1">
      <alignment horizontal="center" vertical="center"/>
    </xf>
    <xf numFmtId="0" fontId="57" fillId="36" borderId="47" xfId="163" applyFont="1" applyFill="1" applyBorder="1" applyAlignment="1" applyProtection="1">
      <alignment horizontal="center" vertical="center"/>
    </xf>
    <xf numFmtId="0" fontId="77" fillId="28" borderId="33" xfId="154" applyFont="1" applyFill="1" applyBorder="1" applyAlignment="1" applyProtection="1">
      <alignment horizontal="center" vertical="center"/>
    </xf>
    <xf numFmtId="0" fontId="77" fillId="28" borderId="47" xfId="154" applyFont="1" applyFill="1" applyBorder="1" applyAlignment="1" applyProtection="1">
      <alignment horizontal="center" vertical="center"/>
    </xf>
    <xf numFmtId="4" fontId="76" fillId="33" borderId="33" xfId="154" applyNumberFormat="1" applyFont="1" applyFill="1" applyBorder="1" applyAlignment="1" applyProtection="1">
      <alignment horizontal="center" vertical="center"/>
    </xf>
    <xf numFmtId="4" fontId="76" fillId="33" borderId="47" xfId="154" applyNumberFormat="1" applyFont="1" applyFill="1" applyBorder="1" applyAlignment="1" applyProtection="1">
      <alignment horizontal="center" vertical="center"/>
    </xf>
    <xf numFmtId="166" fontId="76" fillId="33" borderId="40" xfId="90" applyNumberFormat="1" applyFont="1" applyFill="1" applyBorder="1" applyAlignment="1" applyProtection="1">
      <alignment horizontal="center" vertical="center"/>
    </xf>
    <xf numFmtId="166" fontId="76" fillId="33" borderId="23" xfId="90" applyNumberFormat="1" applyFont="1" applyFill="1" applyBorder="1" applyAlignment="1" applyProtection="1">
      <alignment horizontal="center" vertical="center"/>
    </xf>
    <xf numFmtId="0" fontId="77" fillId="28" borderId="33" xfId="154" applyFont="1" applyFill="1" applyBorder="1" applyAlignment="1" applyProtection="1">
      <alignment horizontal="center" vertical="center" wrapText="1"/>
    </xf>
    <xf numFmtId="0" fontId="77" fillId="28" borderId="47" xfId="154" applyFont="1" applyFill="1" applyBorder="1" applyAlignment="1" applyProtection="1">
      <alignment horizontal="center" vertical="center" wrapText="1"/>
    </xf>
    <xf numFmtId="0" fontId="77" fillId="28" borderId="18" xfId="154" applyFont="1" applyFill="1" applyBorder="1" applyAlignment="1" applyProtection="1">
      <alignment horizontal="center" vertical="center"/>
    </xf>
    <xf numFmtId="0" fontId="77" fillId="28" borderId="19" xfId="154" applyFont="1" applyFill="1" applyBorder="1" applyAlignment="1" applyProtection="1">
      <alignment horizontal="center" vertical="center"/>
    </xf>
    <xf numFmtId="10" fontId="77" fillId="33" borderId="33" xfId="185" applyNumberFormat="1" applyFont="1" applyFill="1" applyBorder="1" applyAlignment="1" applyProtection="1">
      <alignment horizontal="center" vertical="center"/>
    </xf>
    <xf numFmtId="10" fontId="77" fillId="33" borderId="47" xfId="185" applyNumberFormat="1" applyFont="1" applyFill="1" applyBorder="1" applyAlignment="1" applyProtection="1">
      <alignment horizontal="center" vertical="center"/>
    </xf>
    <xf numFmtId="0" fontId="76" fillId="30" borderId="33" xfId="0" applyFont="1" applyFill="1" applyBorder="1" applyAlignment="1" applyProtection="1">
      <alignment horizontal="center" vertical="center"/>
    </xf>
    <xf numFmtId="0" fontId="76" fillId="30" borderId="28" xfId="0" applyFont="1" applyFill="1" applyBorder="1" applyAlignment="1" applyProtection="1">
      <alignment horizontal="center" vertical="center"/>
    </xf>
    <xf numFmtId="0" fontId="76" fillId="30" borderId="47" xfId="0" applyFont="1" applyFill="1" applyBorder="1" applyAlignment="1" applyProtection="1">
      <alignment horizontal="center" vertical="center"/>
    </xf>
    <xf numFmtId="0" fontId="76" fillId="28" borderId="33" xfId="154" applyFont="1" applyFill="1" applyBorder="1" applyAlignment="1" applyProtection="1">
      <alignment horizontal="left" vertical="center" wrapText="1"/>
    </xf>
    <xf numFmtId="0" fontId="76" fillId="28" borderId="28" xfId="154" applyFont="1" applyFill="1" applyBorder="1" applyAlignment="1" applyProtection="1">
      <alignment horizontal="left" vertical="center" wrapText="1"/>
    </xf>
    <xf numFmtId="0" fontId="76" fillId="28" borderId="47" xfId="154" applyFont="1" applyFill="1" applyBorder="1" applyAlignment="1" applyProtection="1">
      <alignment horizontal="left" vertical="center" wrapText="1"/>
    </xf>
    <xf numFmtId="0" fontId="76" fillId="33" borderId="22" xfId="0" applyFont="1" applyFill="1" applyBorder="1" applyAlignment="1" applyProtection="1">
      <alignment horizontal="center" vertical="center"/>
    </xf>
    <xf numFmtId="0" fontId="76" fillId="33" borderId="20" xfId="0" applyFont="1" applyFill="1" applyBorder="1" applyAlignment="1" applyProtection="1">
      <alignment horizontal="center" vertical="center"/>
    </xf>
    <xf numFmtId="166" fontId="76" fillId="28" borderId="0" xfId="154" applyNumberFormat="1" applyFont="1" applyFill="1" applyBorder="1" applyAlignment="1" applyProtection="1">
      <alignment horizontal="left" vertical="center"/>
    </xf>
    <xf numFmtId="10" fontId="76" fillId="33" borderId="22" xfId="154" applyNumberFormat="1" applyFont="1" applyFill="1" applyBorder="1" applyAlignment="1" applyProtection="1">
      <alignment horizontal="center" vertical="center"/>
    </xf>
    <xf numFmtId="10" fontId="76" fillId="33" borderId="21" xfId="154" applyNumberFormat="1" applyFont="1" applyFill="1" applyBorder="1" applyAlignment="1" applyProtection="1">
      <alignment horizontal="center" vertical="center"/>
    </xf>
    <xf numFmtId="165" fontId="76" fillId="33" borderId="33" xfId="154" applyNumberFormat="1" applyFont="1" applyFill="1" applyBorder="1" applyAlignment="1" applyProtection="1">
      <alignment horizontal="center" vertical="center" wrapText="1"/>
    </xf>
    <xf numFmtId="165" fontId="76" fillId="33" borderId="28" xfId="154" applyNumberFormat="1" applyFont="1" applyFill="1" applyBorder="1" applyAlignment="1" applyProtection="1">
      <alignment horizontal="center" vertical="center" wrapText="1"/>
    </xf>
    <xf numFmtId="166" fontId="76" fillId="33" borderId="26" xfId="185" applyNumberFormat="1" applyFont="1" applyFill="1" applyBorder="1" applyAlignment="1" applyProtection="1">
      <alignment horizontal="center" vertical="center"/>
    </xf>
    <xf numFmtId="166" fontId="76" fillId="33" borderId="64" xfId="185" applyNumberFormat="1" applyFont="1" applyFill="1" applyBorder="1" applyAlignment="1" applyProtection="1">
      <alignment horizontal="center" vertical="center"/>
    </xf>
    <xf numFmtId="4" fontId="76" fillId="34" borderId="26" xfId="83" applyNumberFormat="1" applyFont="1" applyFill="1" applyBorder="1" applyAlignment="1" applyProtection="1">
      <alignment horizontal="center" vertical="center" wrapText="1"/>
    </xf>
    <xf numFmtId="4" fontId="76" fillId="34" borderId="64" xfId="83" applyNumberFormat="1" applyFont="1" applyFill="1" applyBorder="1" applyAlignment="1" applyProtection="1">
      <alignment horizontal="center" vertical="center" wrapText="1"/>
    </xf>
    <xf numFmtId="0" fontId="76" fillId="28" borderId="15" xfId="154" applyFont="1" applyFill="1" applyBorder="1" applyAlignment="1" applyProtection="1">
      <alignment horizontal="left" vertical="center" wrapText="1"/>
    </xf>
    <xf numFmtId="0" fontId="76" fillId="28" borderId="18" xfId="154" applyFont="1" applyFill="1" applyBorder="1" applyAlignment="1" applyProtection="1">
      <alignment horizontal="left" vertical="center" wrapText="1"/>
    </xf>
    <xf numFmtId="0" fontId="76" fillId="28" borderId="22" xfId="154" applyFont="1" applyFill="1" applyBorder="1" applyAlignment="1" applyProtection="1">
      <alignment horizontal="left" vertical="center" wrapText="1"/>
    </xf>
    <xf numFmtId="165" fontId="77" fillId="33" borderId="0" xfId="91" applyNumberFormat="1" applyFont="1" applyFill="1" applyBorder="1" applyAlignment="1" applyProtection="1">
      <alignment horizontal="center" vertical="center"/>
    </xf>
    <xf numFmtId="165" fontId="72" fillId="33" borderId="0" xfId="0" applyNumberFormat="1" applyFont="1" applyFill="1" applyBorder="1" applyAlignment="1" applyProtection="1">
      <alignment horizontal="center" vertical="center"/>
    </xf>
    <xf numFmtId="165" fontId="72" fillId="33" borderId="20" xfId="0" applyNumberFormat="1" applyFont="1" applyFill="1" applyBorder="1" applyAlignment="1" applyProtection="1">
      <alignment horizontal="center" vertical="center"/>
    </xf>
    <xf numFmtId="49" fontId="65" fillId="31" borderId="67" xfId="0" applyNumberFormat="1" applyFont="1" applyFill="1" applyBorder="1" applyAlignment="1" applyProtection="1">
      <alignment horizontal="center" vertical="center" wrapText="1"/>
    </xf>
    <xf numFmtId="49" fontId="65" fillId="31" borderId="45" xfId="0" applyNumberFormat="1" applyFont="1" applyFill="1" applyBorder="1" applyAlignment="1" applyProtection="1">
      <alignment horizontal="center" vertical="center" wrapText="1"/>
    </xf>
    <xf numFmtId="0" fontId="5" fillId="0" borderId="15" xfId="164" applyFont="1" applyFill="1" applyBorder="1" applyAlignment="1">
      <alignment vertical="top"/>
    </xf>
    <xf numFmtId="0" fontId="5" fillId="0" borderId="16" xfId="164" applyFont="1" applyFill="1" applyBorder="1" applyAlignment="1">
      <alignment vertical="top"/>
    </xf>
    <xf numFmtId="0" fontId="5" fillId="0" borderId="17" xfId="164" applyFont="1" applyFill="1" applyBorder="1" applyAlignment="1">
      <alignment vertical="top"/>
    </xf>
    <xf numFmtId="0" fontId="5" fillId="0" borderId="22" xfId="164" applyFont="1" applyFill="1" applyBorder="1" applyAlignment="1">
      <alignment vertical="top"/>
    </xf>
    <xf numFmtId="0" fontId="5" fillId="0" borderId="20" xfId="164" applyFont="1" applyFill="1" applyBorder="1" applyAlignment="1">
      <alignment vertical="top"/>
    </xf>
    <xf numFmtId="0" fontId="5" fillId="0" borderId="21" xfId="164" applyFont="1" applyFill="1" applyBorder="1" applyAlignment="1">
      <alignment vertical="top"/>
    </xf>
    <xf numFmtId="0" fontId="4" fillId="0" borderId="60" xfId="164" applyFont="1" applyFill="1" applyBorder="1" applyAlignment="1">
      <alignment vertical="center" wrapText="1"/>
    </xf>
    <xf numFmtId="0" fontId="4" fillId="0" borderId="24" xfId="164" applyFont="1" applyFill="1" applyBorder="1" applyAlignment="1">
      <alignment vertical="center" wrapText="1"/>
    </xf>
    <xf numFmtId="0" fontId="4" fillId="0" borderId="63" xfId="164" applyFont="1" applyFill="1" applyBorder="1" applyAlignment="1">
      <alignment vertical="center" wrapText="1"/>
    </xf>
    <xf numFmtId="0" fontId="4" fillId="0" borderId="60" xfId="164" applyFont="1" applyFill="1" applyBorder="1" applyAlignment="1">
      <alignment horizontal="left" vertical="center" wrapText="1"/>
    </xf>
    <xf numFmtId="0" fontId="4" fillId="0" borderId="24" xfId="164" applyFont="1" applyFill="1" applyBorder="1" applyAlignment="1">
      <alignment horizontal="left" vertical="center" wrapText="1"/>
    </xf>
    <xf numFmtId="0" fontId="4" fillId="0" borderId="63" xfId="164" applyFont="1" applyFill="1" applyBorder="1" applyAlignment="1">
      <alignment horizontal="left" vertical="center" wrapText="1"/>
    </xf>
    <xf numFmtId="0" fontId="5" fillId="0" borderId="15" xfId="164" applyFont="1" applyFill="1" applyBorder="1" applyAlignment="1">
      <alignment vertical="center"/>
    </xf>
    <xf numFmtId="0" fontId="5" fillId="0" borderId="16" xfId="164" applyFont="1" applyFill="1" applyBorder="1" applyAlignment="1">
      <alignment vertical="center"/>
    </xf>
    <xf numFmtId="0" fontId="5" fillId="0" borderId="17" xfId="164" applyFont="1" applyFill="1" applyBorder="1" applyAlignment="1">
      <alignment vertical="center"/>
    </xf>
    <xf numFmtId="0" fontId="5" fillId="0" borderId="22" xfId="164" applyFont="1" applyFill="1" applyBorder="1" applyAlignment="1">
      <alignment vertical="center"/>
    </xf>
    <xf numFmtId="0" fontId="5" fillId="0" borderId="20" xfId="164" applyFont="1" applyFill="1" applyBorder="1" applyAlignment="1">
      <alignment vertical="center"/>
    </xf>
    <xf numFmtId="0" fontId="5" fillId="0" borderId="21" xfId="164" applyFont="1" applyFill="1" applyBorder="1" applyAlignment="1">
      <alignment vertical="center"/>
    </xf>
    <xf numFmtId="0" fontId="5" fillId="0" borderId="79" xfId="164" applyFont="1" applyFill="1" applyBorder="1" applyAlignment="1">
      <alignment vertical="center"/>
    </xf>
    <xf numFmtId="0" fontId="4" fillId="0" borderId="22" xfId="164" applyFont="1" applyFill="1" applyBorder="1" applyAlignment="1">
      <alignment horizontal="left" vertical="center" wrapText="1"/>
    </xf>
    <xf numFmtId="0" fontId="4" fillId="0" borderId="20" xfId="164" applyFont="1" applyFill="1" applyBorder="1" applyAlignment="1">
      <alignment horizontal="left" vertical="center" wrapText="1"/>
    </xf>
    <xf numFmtId="0" fontId="5" fillId="0" borderId="58" xfId="164" applyFont="1" applyFill="1" applyBorder="1" applyAlignment="1">
      <alignment vertical="center"/>
    </xf>
    <xf numFmtId="0" fontId="5" fillId="0" borderId="31" xfId="164" applyFont="1" applyFill="1" applyBorder="1" applyAlignment="1">
      <alignment vertical="center"/>
    </xf>
    <xf numFmtId="0" fontId="5" fillId="0" borderId="45" xfId="164" applyFont="1" applyFill="1" applyBorder="1" applyAlignment="1">
      <alignment vertical="center"/>
    </xf>
    <xf numFmtId="0" fontId="4" fillId="0" borderId="33" xfId="164" applyFont="1" applyFill="1" applyBorder="1" applyAlignment="1">
      <alignment vertical="center" wrapText="1"/>
    </xf>
    <xf numFmtId="0" fontId="4" fillId="0" borderId="47" xfId="164" applyFont="1" applyFill="1" applyBorder="1" applyAlignment="1">
      <alignment vertical="center" wrapText="1"/>
    </xf>
    <xf numFmtId="0" fontId="4" fillId="0" borderId="40" xfId="164" applyFont="1" applyFill="1" applyBorder="1" applyAlignment="1">
      <alignment vertical="center" wrapText="1"/>
    </xf>
    <xf numFmtId="0" fontId="4" fillId="0" borderId="23" xfId="164" applyFont="1" applyFill="1" applyBorder="1" applyAlignment="1">
      <alignment vertical="center" wrapText="1"/>
    </xf>
  </cellXfs>
  <cellStyles count="219">
    <cellStyle name="%" xfId="1"/>
    <cellStyle name="% 2" xfId="2"/>
    <cellStyle name="% 3" xfId="3"/>
    <cellStyle name="%_1213 RollForward GAG Model v1_11 NORTH" xfId="4"/>
    <cellStyle name="%_1213 RollForward GAG Model v1_5 SOUTH" xfId="5"/>
    <cellStyle name="%_1213 RollForward GAG Model v1_6 SOUTH" xfId="6"/>
    <cellStyle name="%_T3a Sec" xfId="7"/>
    <cellStyle name="%_T3a Sec 2" xfId="8"/>
    <cellStyle name="]_x000d__x000a_Zoomed=1_x000d__x000a_Row=0_x000d__x000a_Column=0_x000d__x000a_Height=0_x000d__x000a_Width=0_x000d__x000a_FontName=FoxFont_x000d__x000a_FontStyle=0_x000d__x000a_FontSize=9_x000d__x000a_PrtFontName=FoxPrin" xfId="9"/>
    <cellStyle name="]_x000d__x000a_Zoomed=1_x000d__x000a_Row=0_x000d__x000a_Column=0_x000d__x000a_Height=0_x000d__x000a_Width=0_x000d__x000a_FontName=FoxFont_x000d__x000a_FontStyle=0_x000d__x000a_FontSize=9_x000d__x000a_PrtFontName=FoxPrin 2" xfId="10"/>
    <cellStyle name="]_x000d__x000a_Zoomed=1_x000d__x000a_Row=0_x000d__x000a_Column=0_x000d__x000a_Height=0_x000d__x000a_Width=0_x000d__x000a_FontName=FoxFont_x000d__x000a_FontStyle=0_x000d__x000a_FontSize=9_x000d__x000a_PrtFontName=FoxPrin 3" xfId="11"/>
    <cellStyle name="_38006 University Academy Keighley MFG Calculation" xfId="12"/>
    <cellStyle name="_Academies template payment sheet for YPLA New (2)" xfId="13"/>
    <cellStyle name="_Academies template payment sheet for YPLA New (2)_November openers payment schedule" xfId="14"/>
    <cellStyle name="_Academies template payment sheet for YPLA New (2)_November openers payment schedule 2" xfId="15"/>
    <cellStyle name="_Academies template payment sheet for YPLA New (2)_November openers payment schedule_MASTER LIST from August and September publications" xfId="16"/>
    <cellStyle name="_Academies template payment sheet for YPLA New (2)_November openers payment schedule_MASTER LIST SEL" xfId="17"/>
    <cellStyle name="_Academies template payment sheet for YPLA New (2)_November openers payment schedule_SEL Academies Contact List for CRM" xfId="18"/>
    <cellStyle name="_Academies template payment sheet for YPLA New (2)_Payment Schedule 2010 new LACSEG" xfId="19"/>
    <cellStyle name="_Academies template payment sheet for YPLA New (2)_Payment Schedule 2010 new LACSEG 2" xfId="20"/>
    <cellStyle name="_Academies template payment sheet for YPLA New (2)_Payment Schedule 2010 new LACSEG_MASTER LIST from August and September publications" xfId="21"/>
    <cellStyle name="_Academies template payment sheet for YPLA New (2)_Payment Schedule 2010 new LACSEG_MASTER LIST SEL" xfId="22"/>
    <cellStyle name="_Academies template payment sheet for YPLA New (2)_Payment Schedule 2010 new LACSEG_SEL Academies Contact List for CRM" xfId="23"/>
    <cellStyle name="_AY1213 Unit values" xfId="24"/>
    <cellStyle name="20% - Accent1 2" xfId="25"/>
    <cellStyle name="20% - Accent1 3" xfId="26"/>
    <cellStyle name="20% - Accent2 2" xfId="27"/>
    <cellStyle name="20% - Accent2 3" xfId="28"/>
    <cellStyle name="20% - Accent3 2" xfId="29"/>
    <cellStyle name="20% - Accent3 3" xfId="30"/>
    <cellStyle name="20% - Accent4 2" xfId="31"/>
    <cellStyle name="20% - Accent4 3" xfId="32"/>
    <cellStyle name="20% - Accent5 2" xfId="33"/>
    <cellStyle name="20% - Accent5 3" xfId="34"/>
    <cellStyle name="20% - Accent6 2" xfId="35"/>
    <cellStyle name="20% - Accent6 3" xfId="36"/>
    <cellStyle name="40% - Accent1 2" xfId="37"/>
    <cellStyle name="40% - Accent1 3" xfId="38"/>
    <cellStyle name="40% - Accent2 2" xfId="39"/>
    <cellStyle name="40% - Accent2 3" xfId="40"/>
    <cellStyle name="40% - Accent3 2" xfId="41"/>
    <cellStyle name="40% - Accent3 3" xfId="42"/>
    <cellStyle name="40% - Accent4 2" xfId="43"/>
    <cellStyle name="40% - Accent4 3" xfId="44"/>
    <cellStyle name="40% - Accent5 2" xfId="45"/>
    <cellStyle name="40% - Accent5 3" xfId="46"/>
    <cellStyle name="40% - Accent6 2" xfId="47"/>
    <cellStyle name="40% - Accent6 3" xfId="48"/>
    <cellStyle name="60% - Accent1 2" xfId="49"/>
    <cellStyle name="60% - Accent1 3" xfId="50"/>
    <cellStyle name="60% - Accent2 2" xfId="51"/>
    <cellStyle name="60% - Accent2 3" xfId="52"/>
    <cellStyle name="60% - Accent3 2" xfId="53"/>
    <cellStyle name="60% - Accent3 3" xfId="54"/>
    <cellStyle name="60% - Accent4 2" xfId="55"/>
    <cellStyle name="60% - Accent4 3" xfId="56"/>
    <cellStyle name="60% - Accent5 2" xfId="57"/>
    <cellStyle name="60% - Accent5 3" xfId="58"/>
    <cellStyle name="60% - Accent6 2" xfId="59"/>
    <cellStyle name="60% - Accent6 3" xfId="60"/>
    <cellStyle name="Accent1 2" xfId="61"/>
    <cellStyle name="Accent1 3" xfId="62"/>
    <cellStyle name="Accent2 2" xfId="63"/>
    <cellStyle name="Accent2 3" xfId="64"/>
    <cellStyle name="Accent3 2" xfId="65"/>
    <cellStyle name="Accent3 3" xfId="66"/>
    <cellStyle name="Accent4 2" xfId="67"/>
    <cellStyle name="Accent4 3" xfId="68"/>
    <cellStyle name="Accent5 2" xfId="69"/>
    <cellStyle name="Accent5 3" xfId="70"/>
    <cellStyle name="Accent6 2" xfId="71"/>
    <cellStyle name="Accent6 3" xfId="72"/>
    <cellStyle name="Bad 2" xfId="73"/>
    <cellStyle name="Bad 3" xfId="74"/>
    <cellStyle name="Bad 4" xfId="75"/>
    <cellStyle name="Calculation 2" xfId="76"/>
    <cellStyle name="Calculation 3" xfId="77"/>
    <cellStyle name="centre across selection" xfId="78"/>
    <cellStyle name="Check Cell 2" xfId="79"/>
    <cellStyle name="Check Cell 3" xfId="80"/>
    <cellStyle name="Check Cell 4" xfId="81"/>
    <cellStyle name="Comma" xfId="82" builtinId="3"/>
    <cellStyle name="Comma 2" xfId="83"/>
    <cellStyle name="Comma 2 2" xfId="84"/>
    <cellStyle name="Comma 3" xfId="85"/>
    <cellStyle name="Comma 4" xfId="86"/>
    <cellStyle name="Comma0" xfId="87"/>
    <cellStyle name="Comma0 2" xfId="88"/>
    <cellStyle name="Comma0 3" xfId="89"/>
    <cellStyle name="Currency" xfId="90" builtinId="4"/>
    <cellStyle name="Currency 2" xfId="91"/>
    <cellStyle name="Currency 2 2" xfId="92"/>
    <cellStyle name="Currency 3" xfId="93"/>
    <cellStyle name="Currency 4" xfId="94"/>
    <cellStyle name="Estimated" xfId="95"/>
    <cellStyle name="Euro" xfId="96"/>
    <cellStyle name="Euro 2" xfId="97"/>
    <cellStyle name="Euro 3" xfId="98"/>
    <cellStyle name="Explanatory Text 2" xfId="99"/>
    <cellStyle name="Explanatory Text 3" xfId="100"/>
    <cellStyle name="external input" xfId="101"/>
    <cellStyle name="external input 2" xfId="102"/>
    <cellStyle name="external input 3" xfId="103"/>
    <cellStyle name="Fixed" xfId="104"/>
    <cellStyle name="Fixed 2" xfId="105"/>
    <cellStyle name="Fixed 3" xfId="106"/>
    <cellStyle name="Good 2" xfId="107"/>
    <cellStyle name="Good 3" xfId="108"/>
    <cellStyle name="Header" xfId="109"/>
    <cellStyle name="HeaderGrant" xfId="110"/>
    <cellStyle name="HeaderGrant 2" xfId="111"/>
    <cellStyle name="HeaderGrant 3" xfId="112"/>
    <cellStyle name="HeaderLEA" xfId="113"/>
    <cellStyle name="Heading 1 2" xfId="114"/>
    <cellStyle name="Heading 2 2" xfId="115"/>
    <cellStyle name="Heading 3 2" xfId="116"/>
    <cellStyle name="Heading 4 2" xfId="117"/>
    <cellStyle name="HMI Diary Bold" xfId="118"/>
    <cellStyle name="Hyperlink 2" xfId="119"/>
    <cellStyle name="Hyperlink 2 2" xfId="120"/>
    <cellStyle name="Hyperlink 3" xfId="121"/>
    <cellStyle name="Hyperlink 4" xfId="122"/>
    <cellStyle name="Imported" xfId="123"/>
    <cellStyle name="Input 2" xfId="124"/>
    <cellStyle name="Input 3" xfId="125"/>
    <cellStyle name="LEAName" xfId="126"/>
    <cellStyle name="LEAName 2" xfId="127"/>
    <cellStyle name="LEAName 3" xfId="128"/>
    <cellStyle name="LEANumber" xfId="129"/>
    <cellStyle name="LEANumber 2" xfId="130"/>
    <cellStyle name="LEANumber 3" xfId="131"/>
    <cellStyle name="Linked Cell 2" xfId="132"/>
    <cellStyle name="Linked Cell 3" xfId="133"/>
    <cellStyle name="log projection" xfId="134"/>
    <cellStyle name="log projection 2" xfId="135"/>
    <cellStyle name="Neutral 2" xfId="136"/>
    <cellStyle name="Neutral 3" xfId="137"/>
    <cellStyle name="Normal" xfId="0" builtinId="0"/>
    <cellStyle name="Normal - Style1" xfId="138"/>
    <cellStyle name="Normal - Style2" xfId="139"/>
    <cellStyle name="Normal - Style3" xfId="140"/>
    <cellStyle name="Normal - Style4" xfId="141"/>
    <cellStyle name="Normal - Style5" xfId="142"/>
    <cellStyle name="Normal 10" xfId="143"/>
    <cellStyle name="Normal 11" xfId="144"/>
    <cellStyle name="Normal 11 2" xfId="145"/>
    <cellStyle name="Normal 12" xfId="146"/>
    <cellStyle name="Normal 13" xfId="147"/>
    <cellStyle name="Normal 14" xfId="148"/>
    <cellStyle name="Normal 15" xfId="149"/>
    <cellStyle name="Normal 16" xfId="150"/>
    <cellStyle name="Normal 17" xfId="151"/>
    <cellStyle name="Normal 18" xfId="152"/>
    <cellStyle name="Normal 19" xfId="153"/>
    <cellStyle name="Normal 2" xfId="154"/>
    <cellStyle name="Normal 2 2" xfId="155"/>
    <cellStyle name="Normal 2 2 2" xfId="156"/>
    <cellStyle name="Normal 2 3" xfId="157"/>
    <cellStyle name="Normal 2 4" xfId="158"/>
    <cellStyle name="Normal 2 5" xfId="159"/>
    <cellStyle name="Normal 2 9" xfId="160"/>
    <cellStyle name="Normal 2_Acads List" xfId="161"/>
    <cellStyle name="Normal 20" xfId="162"/>
    <cellStyle name="Normal 21" xfId="163"/>
    <cellStyle name="Normal 22" xfId="164"/>
    <cellStyle name="Normal 23" xfId="165"/>
    <cellStyle name="Normal 3" xfId="166"/>
    <cellStyle name="Normal 3 2" xfId="167"/>
    <cellStyle name="Normal 3 3" xfId="168"/>
    <cellStyle name="Normal 4" xfId="169"/>
    <cellStyle name="Normal 4 2" xfId="170"/>
    <cellStyle name="Normal 4 3" xfId="171"/>
    <cellStyle name="Normal 5" xfId="172"/>
    <cellStyle name="Normal 5 2" xfId="173"/>
    <cellStyle name="Normal 6" xfId="174"/>
    <cellStyle name="Normal 7" xfId="175"/>
    <cellStyle name="Normal 8" xfId="176"/>
    <cellStyle name="Normal 9" xfId="177"/>
    <cellStyle name="Note 2" xfId="178"/>
    <cellStyle name="Note 3" xfId="179"/>
    <cellStyle name="Number" xfId="180"/>
    <cellStyle name="Number 2" xfId="181"/>
    <cellStyle name="Number 3" xfId="182"/>
    <cellStyle name="Output 2" xfId="183"/>
    <cellStyle name="Output 3" xfId="184"/>
    <cellStyle name="Percent" xfId="185" builtinId="5"/>
    <cellStyle name="Percent 2" xfId="186"/>
    <cellStyle name="Percent 2 2" xfId="187"/>
    <cellStyle name="Percent 2 2 2" xfId="188"/>
    <cellStyle name="Percent 2 3" xfId="189"/>
    <cellStyle name="Percent 2 3 2" xfId="190"/>
    <cellStyle name="Percent 2 4" xfId="191"/>
    <cellStyle name="Percent 2 5" xfId="192"/>
    <cellStyle name="Percent 3" xfId="193"/>
    <cellStyle name="Percent 4" xfId="194"/>
    <cellStyle name="provisional PN158/97" xfId="195"/>
    <cellStyle name="Style 1" xfId="196"/>
    <cellStyle name="Style 1 2" xfId="197"/>
    <cellStyle name="Style 1 3" xfId="198"/>
    <cellStyle name="sub" xfId="199"/>
    <cellStyle name="sub 2" xfId="200"/>
    <cellStyle name="sub 3" xfId="201"/>
    <cellStyle name="table imported" xfId="202"/>
    <cellStyle name="table imported 2" xfId="203"/>
    <cellStyle name="table imported 3" xfId="204"/>
    <cellStyle name="table sum" xfId="205"/>
    <cellStyle name="table sum 2" xfId="206"/>
    <cellStyle name="table sum 3" xfId="207"/>
    <cellStyle name="table values" xfId="208"/>
    <cellStyle name="table values 2" xfId="209"/>
    <cellStyle name="table values 3" xfId="210"/>
    <cellStyle name="Title 2" xfId="211"/>
    <cellStyle name="Total 2" xfId="212"/>
    <cellStyle name="Total 3" xfId="213"/>
    <cellStyle name="Tracking" xfId="214"/>
    <cellStyle name="u5shares" xfId="215"/>
    <cellStyle name="Variable assumptions" xfId="216"/>
    <cellStyle name="Warning Text 2" xfId="217"/>
    <cellStyle name="Warning Text 3" xfId="218"/>
  </cellStyles>
  <dxfs count="9">
    <dxf>
      <fill>
        <patternFill patternType="darkGray">
          <fgColor theme="1" tint="0.34998626667073579"/>
        </patternFill>
      </fill>
    </dxf>
    <dxf>
      <font>
        <b/>
        <i val="0"/>
      </font>
      <fill>
        <patternFill>
          <bgColor rgb="FFFF0000"/>
        </patternFill>
      </fill>
    </dxf>
    <dxf>
      <font>
        <b/>
        <i val="0"/>
        <color rgb="FFFF0000"/>
      </font>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Down">
          <fgColor theme="1" tint="0.499984740745262"/>
        </patternFill>
      </fill>
    </dxf>
    <dxf>
      <fill>
        <patternFill patternType="darkDown">
          <fgColor theme="1" tint="0.499984740745262"/>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1</xdr:row>
      <xdr:rowOff>152400</xdr:rowOff>
    </xdr:from>
    <xdr:to>
      <xdr:col>2</xdr:col>
      <xdr:colOff>1362075</xdr:colOff>
      <xdr:row>8</xdr:row>
      <xdr:rowOff>66675</xdr:rowOff>
    </xdr:to>
    <xdr:pic>
      <xdr:nvPicPr>
        <xdr:cNvPr id="10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66700"/>
          <a:ext cx="135255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autoPageBreaks="0" fitToPage="1"/>
  </sheetPr>
  <dimension ref="A1:Q85"/>
  <sheetViews>
    <sheetView showGridLines="0" showRowColHeaders="0" tabSelected="1" zoomScale="90" zoomScaleNormal="90" workbookViewId="0">
      <pane xSplit="1" ySplit="13" topLeftCell="B14" activePane="bottomRight" state="frozen"/>
      <selection pane="topRight" activeCell="B1" sqref="B1"/>
      <selection pane="bottomLeft" activeCell="A14" sqref="A14"/>
      <selection pane="bottomRight" activeCell="D12" sqref="D12:F12"/>
    </sheetView>
  </sheetViews>
  <sheetFormatPr defaultColWidth="0" defaultRowHeight="15" zeroHeight="1"/>
  <cols>
    <col min="1" max="1" width="1.75" style="1" customWidth="1"/>
    <col min="2" max="2" width="2.75" style="1" customWidth="1"/>
    <col min="3" max="3" width="25.875" style="2" customWidth="1"/>
    <col min="4" max="4" width="28" style="3" customWidth="1"/>
    <col min="5" max="5" width="12.625" style="1" customWidth="1"/>
    <col min="6" max="6" width="12.375" style="1" customWidth="1"/>
    <col min="7" max="7" width="14.75" style="1" customWidth="1"/>
    <col min="8" max="8" width="15.25" style="1" customWidth="1"/>
    <col min="9" max="9" width="14.75" style="1" bestFit="1" customWidth="1"/>
    <col min="10" max="10" width="24.875" style="1" customWidth="1"/>
    <col min="11" max="11" width="23.625" style="1" customWidth="1"/>
    <col min="12" max="13" width="12" style="1" customWidth="1"/>
    <col min="14" max="14" width="1.75" style="1" customWidth="1"/>
    <col min="15" max="15" width="1.125" style="4" customWidth="1"/>
    <col min="16" max="16" width="10.75" style="1" hidden="1" customWidth="1"/>
    <col min="17" max="17" width="12.875" style="1" hidden="1" customWidth="1"/>
    <col min="18" max="16384" width="9" style="1" hidden="1"/>
  </cols>
  <sheetData>
    <row r="1" spans="1:14" ht="9" customHeight="1" thickBot="1">
      <c r="A1" s="43"/>
    </row>
    <row r="2" spans="1:14">
      <c r="A2" s="43"/>
      <c r="B2" s="5"/>
      <c r="C2" s="6"/>
      <c r="D2" s="7"/>
      <c r="E2" s="8"/>
      <c r="F2" s="8"/>
      <c r="G2" s="8"/>
      <c r="H2" s="8"/>
      <c r="I2" s="8"/>
      <c r="J2" s="8"/>
      <c r="K2" s="8"/>
      <c r="L2" s="8"/>
      <c r="M2" s="8"/>
      <c r="N2" s="9"/>
    </row>
    <row r="3" spans="1:14">
      <c r="A3" s="43"/>
      <c r="B3" s="10"/>
      <c r="C3" s="11"/>
      <c r="D3" s="12"/>
      <c r="E3" s="13"/>
      <c r="F3" s="13"/>
      <c r="G3" s="13"/>
      <c r="H3" s="13"/>
      <c r="I3" s="13"/>
      <c r="J3" s="13"/>
      <c r="K3" s="13"/>
      <c r="L3" s="13"/>
      <c r="M3" s="13"/>
      <c r="N3" s="14"/>
    </row>
    <row r="4" spans="1:14">
      <c r="A4" s="43"/>
      <c r="B4" s="10"/>
      <c r="C4" s="11"/>
      <c r="D4" s="12"/>
      <c r="E4" s="13"/>
      <c r="F4" s="13"/>
      <c r="G4" s="13"/>
      <c r="H4" s="13"/>
      <c r="I4" s="13"/>
      <c r="J4" s="13"/>
      <c r="K4" s="13"/>
      <c r="L4" s="13"/>
      <c r="M4" s="13"/>
      <c r="N4" s="14"/>
    </row>
    <row r="5" spans="1:14" ht="23.25">
      <c r="A5" s="43"/>
      <c r="B5" s="10"/>
      <c r="C5" s="11"/>
      <c r="D5" s="12"/>
      <c r="E5" s="13"/>
      <c r="F5" s="13"/>
      <c r="G5" s="13"/>
      <c r="H5" s="13"/>
      <c r="J5" s="33" t="s">
        <v>449</v>
      </c>
      <c r="K5" s="13"/>
      <c r="L5" s="13"/>
      <c r="M5" s="13"/>
      <c r="N5" s="14"/>
    </row>
    <row r="6" spans="1:14">
      <c r="A6" s="43"/>
      <c r="B6" s="10"/>
      <c r="C6" s="11"/>
      <c r="D6" s="12"/>
      <c r="E6" s="13"/>
      <c r="F6" s="13"/>
      <c r="G6" s="13"/>
      <c r="H6" s="13"/>
      <c r="I6" s="13"/>
      <c r="J6" s="13"/>
      <c r="K6" s="13"/>
      <c r="L6" s="13"/>
      <c r="M6" s="13"/>
      <c r="N6" s="14"/>
    </row>
    <row r="7" spans="1:14">
      <c r="A7" s="43"/>
      <c r="B7" s="10"/>
      <c r="C7" s="11"/>
      <c r="D7" s="12"/>
      <c r="E7" s="13"/>
      <c r="F7" s="13"/>
      <c r="G7" s="13"/>
      <c r="H7" s="13"/>
      <c r="I7" s="13"/>
      <c r="J7" s="13"/>
      <c r="K7" s="13"/>
      <c r="L7" s="13"/>
      <c r="M7" s="13"/>
      <c r="N7" s="14"/>
    </row>
    <row r="8" spans="1:14">
      <c r="A8" s="43"/>
      <c r="B8" s="10"/>
      <c r="C8" s="11"/>
      <c r="D8" s="12"/>
      <c r="E8" s="13"/>
      <c r="F8" s="13"/>
      <c r="G8" s="13"/>
      <c r="H8" s="13"/>
      <c r="I8" s="13"/>
      <c r="J8" s="13"/>
      <c r="K8" s="13"/>
      <c r="L8" s="13"/>
      <c r="M8" s="13"/>
      <c r="N8" s="14"/>
    </row>
    <row r="9" spans="1:14" ht="15.75" thickBot="1">
      <c r="A9" s="43"/>
      <c r="B9" s="10"/>
      <c r="C9" s="11"/>
      <c r="D9" s="12"/>
      <c r="E9" s="13"/>
      <c r="F9" s="13"/>
      <c r="G9" s="13"/>
      <c r="H9" s="13"/>
      <c r="I9" s="13"/>
      <c r="J9" s="13"/>
      <c r="K9" s="13"/>
      <c r="L9" s="13"/>
      <c r="M9" s="13"/>
      <c r="N9" s="14"/>
    </row>
    <row r="10" spans="1:14">
      <c r="B10" s="5"/>
      <c r="C10" s="34"/>
      <c r="D10" s="7"/>
      <c r="E10" s="8"/>
      <c r="F10" s="8"/>
      <c r="G10" s="8"/>
      <c r="H10" s="8"/>
      <c r="I10" s="8"/>
      <c r="J10" s="8"/>
      <c r="K10" s="8"/>
      <c r="L10" s="8"/>
      <c r="M10" s="8"/>
      <c r="N10" s="9"/>
    </row>
    <row r="11" spans="1:14" ht="15.75" thickBot="1">
      <c r="B11" s="10"/>
      <c r="C11" s="11"/>
      <c r="D11" s="12"/>
      <c r="E11" s="13"/>
      <c r="F11" s="13"/>
      <c r="G11" s="13"/>
      <c r="H11" s="13"/>
      <c r="I11" s="13"/>
      <c r="J11" s="13"/>
      <c r="K11" s="13"/>
      <c r="L11" s="13"/>
      <c r="M11" s="13"/>
      <c r="N11" s="14"/>
    </row>
    <row r="12" spans="1:14" ht="19.5" thickBot="1">
      <c r="B12" s="10"/>
      <c r="C12" s="42" t="s">
        <v>165</v>
      </c>
      <c r="D12" s="368" t="s">
        <v>26</v>
      </c>
      <c r="E12" s="369"/>
      <c r="F12" s="370"/>
      <c r="G12" s="13"/>
      <c r="H12" s="12"/>
      <c r="I12" s="13"/>
      <c r="J12" s="12" t="s">
        <v>166</v>
      </c>
      <c r="K12" s="264">
        <f>INDEX('FINAL MI Data Jan'!$A$5:$A$156,MATCH($D$12,'FINAL MI Data Jan'!$B$5:$B$156,0))</f>
        <v>301</v>
      </c>
      <c r="L12" s="36"/>
      <c r="M12" s="41"/>
      <c r="N12" s="14"/>
    </row>
    <row r="13" spans="1:14">
      <c r="B13" s="10"/>
      <c r="C13" s="1"/>
      <c r="D13" s="1"/>
      <c r="G13" s="13"/>
      <c r="H13" s="13"/>
      <c r="I13" s="13"/>
      <c r="J13" s="13"/>
      <c r="K13" s="13"/>
      <c r="L13" s="13"/>
      <c r="M13" s="13"/>
      <c r="N13" s="14"/>
    </row>
    <row r="14" spans="1:14">
      <c r="B14" s="10"/>
      <c r="C14" s="16"/>
      <c r="D14" s="17"/>
      <c r="E14" s="13"/>
      <c r="F14" s="17"/>
      <c r="G14" s="17"/>
      <c r="H14" s="13"/>
      <c r="I14" s="17"/>
      <c r="J14" s="17"/>
      <c r="K14" s="17"/>
      <c r="L14" s="13"/>
      <c r="M14" s="13"/>
      <c r="N14" s="14"/>
    </row>
    <row r="15" spans="1:14" ht="15.75" thickBot="1">
      <c r="B15" s="10"/>
      <c r="C15" s="53" t="s">
        <v>9</v>
      </c>
      <c r="D15" s="54"/>
      <c r="E15" s="55"/>
      <c r="F15" s="56"/>
      <c r="G15" s="56"/>
      <c r="H15" s="56"/>
      <c r="I15" s="56"/>
      <c r="J15" s="56"/>
      <c r="K15" s="56"/>
      <c r="L15" s="57"/>
      <c r="M15" s="58"/>
      <c r="N15" s="14"/>
    </row>
    <row r="16" spans="1:14" ht="27.95" customHeight="1" thickBot="1">
      <c r="B16" s="10"/>
      <c r="C16" s="335" t="s">
        <v>0</v>
      </c>
      <c r="D16" s="59" t="s">
        <v>167</v>
      </c>
      <c r="E16" s="175" t="str">
        <f>INDEX('FINAL MI Data Jan'!$C$5:$C$156,MATCH($K$12,'FINAL MI Data Jan'!$A$5:$A$156,0))</f>
        <v>No</v>
      </c>
      <c r="F16" s="371" t="s">
        <v>10</v>
      </c>
      <c r="G16" s="372"/>
      <c r="H16" s="373">
        <f>IF(OR(E16="",E16="No"),0,INDEX('FINAL MI Data Jan'!$D$5:$D$156,MATCH($K$12,'FINAL MI Data Jan'!$A$5:$A$156,0)))</f>
        <v>0</v>
      </c>
      <c r="I16" s="374"/>
      <c r="J16" s="383"/>
      <c r="K16" s="384"/>
      <c r="L16" s="384"/>
      <c r="M16" s="385"/>
      <c r="N16" s="14"/>
    </row>
    <row r="17" spans="2:15" s="13" customFormat="1" ht="30.75" thickBot="1">
      <c r="B17" s="10"/>
      <c r="C17" s="336"/>
      <c r="D17" s="60" t="s">
        <v>7</v>
      </c>
      <c r="E17" s="377" t="s">
        <v>168</v>
      </c>
      <c r="F17" s="378"/>
      <c r="G17" s="379" t="s">
        <v>10</v>
      </c>
      <c r="H17" s="380"/>
      <c r="I17" s="60" t="s">
        <v>169</v>
      </c>
      <c r="J17" s="61" t="s">
        <v>170</v>
      </c>
      <c r="K17" s="62" t="s">
        <v>171</v>
      </c>
      <c r="L17" s="280" t="s">
        <v>172</v>
      </c>
      <c r="M17" s="281"/>
      <c r="N17" s="14"/>
      <c r="O17" s="18"/>
    </row>
    <row r="18" spans="2:15" s="13" customFormat="1" ht="27.95" customHeight="1">
      <c r="B18" s="10"/>
      <c r="C18" s="336"/>
      <c r="D18" s="63" t="s">
        <v>173</v>
      </c>
      <c r="E18" s="356">
        <f>INDEX('FINAL MI Data Jan'!$E$5:$E$156,MATCH($K$12,'FINAL MI Data Jan'!$A$5:$A$156,0))</f>
        <v>3867.5</v>
      </c>
      <c r="F18" s="357"/>
      <c r="G18" s="363">
        <f>INDEX('FINAL MI Data Jan'!$F$5:$F$156,MATCH($K$12,'FINAL MI Data Jan'!$A$5:$A$156,0))</f>
        <v>23512.166666666668</v>
      </c>
      <c r="H18" s="364"/>
      <c r="I18" s="176">
        <f>INDEX('FINAL MI Data Jan'!$G$5:$G$156,MATCH($K$12,'FINAL MI Data Jan'!$A$5:$A$156,0))</f>
        <v>90933304.583333343</v>
      </c>
      <c r="J18" s="358">
        <f>INDEX('FINAL MI Data Jan'!$T$5:$T$156,MATCH($K$12,'FINAL MI Data Jan'!$A$5:$A$156,0))</f>
        <v>147055898.91666669</v>
      </c>
      <c r="K18" s="179">
        <f>INDEX('FINAL MI Data Jan'!$H$5:$H$156,MATCH($K$12,'FINAL MI Data Jan'!$A$5:$A$156,0))</f>
        <v>0.49161623222386525</v>
      </c>
      <c r="L18" s="332">
        <f>INDEX('FINAL MI Data Jan'!$I$5:$I$156,MATCH($K$12,'FINAL MI Data Jan'!$A$5:$A$156,0))</f>
        <v>0</v>
      </c>
      <c r="M18" s="333"/>
      <c r="N18" s="14"/>
      <c r="O18" s="18"/>
    </row>
    <row r="19" spans="2:15" s="13" customFormat="1" ht="27.95" customHeight="1">
      <c r="B19" s="10"/>
      <c r="C19" s="336"/>
      <c r="D19" s="64" t="s">
        <v>174</v>
      </c>
      <c r="E19" s="363">
        <f>INDEX('FINAL MI Data Jan'!$J$5:$J$156,MATCH($K$12,'FINAL MI Data Jan'!$A$5:$A$156,0))</f>
        <v>4608.5</v>
      </c>
      <c r="F19" s="364"/>
      <c r="G19" s="363">
        <f>INDEX('FINAL MI Data Jan'!$K$5:$K$156,MATCH($K$12,'FINAL MI Data Jan'!$A$5:$A$156,0))</f>
        <v>6820.666666666667</v>
      </c>
      <c r="H19" s="364"/>
      <c r="I19" s="177">
        <f>INDEX('FINAL MI Data Jan'!$L$5:$L$156,MATCH($K$12,'FINAL MI Data Jan'!$A$5:$A$156,0))</f>
        <v>31433042.333333336</v>
      </c>
      <c r="J19" s="359"/>
      <c r="K19" s="180">
        <f>INDEX('FINAL MI Data Jan'!$M$5:$M$156,MATCH($K$12,'FINAL MI Data Jan'!$A$5:$A$156,0))</f>
        <v>0.16993766926269696</v>
      </c>
      <c r="L19" s="271">
        <f>INDEX('FINAL MI Data Jan'!$N$5:$N$156,MATCH($K$12,'FINAL MI Data Jan'!$A$5:$A$156,0))</f>
        <v>0</v>
      </c>
      <c r="M19" s="272"/>
      <c r="N19" s="14"/>
      <c r="O19" s="18"/>
    </row>
    <row r="20" spans="2:15" s="13" customFormat="1" ht="27.95" customHeight="1" thickBot="1">
      <c r="B20" s="10"/>
      <c r="C20" s="336"/>
      <c r="D20" s="65" t="s">
        <v>175</v>
      </c>
      <c r="E20" s="375">
        <f>INDEX('FINAL MI Data Jan'!$O$5:$O$156,MATCH($K$12,'FINAL MI Data Jan'!$A$5:$A$156,0))</f>
        <v>5596</v>
      </c>
      <c r="F20" s="376"/>
      <c r="G20" s="361">
        <f>INDEX('FINAL MI Data Jan'!$P$5:$P$156,MATCH($K$12,'FINAL MI Data Jan'!$A$5:$A$156,0))</f>
        <v>4412</v>
      </c>
      <c r="H20" s="362"/>
      <c r="I20" s="178">
        <f>INDEX('FINAL MI Data Jan'!$Q$5:$Q$156,MATCH($K$12,'FINAL MI Data Jan'!$A$5:$A$156,0))</f>
        <v>24689552</v>
      </c>
      <c r="J20" s="360"/>
      <c r="K20" s="181">
        <f>INDEX('FINAL MI Data Jan'!$R$5:$R$156,MATCH($K$12,'FINAL MI Data Jan'!$A$5:$A$156,0))</f>
        <v>0.13348007735066808</v>
      </c>
      <c r="L20" s="273">
        <f>INDEX('FINAL MI Data Jan'!$S$5:$S$156,MATCH($K$12,'FINAL MI Data Jan'!$A$5:$A$156,0))</f>
        <v>0</v>
      </c>
      <c r="M20" s="274"/>
      <c r="N20" s="14"/>
      <c r="O20" s="18"/>
    </row>
    <row r="21" spans="2:15" s="13" customFormat="1" ht="78.75" customHeight="1" thickBot="1">
      <c r="B21" s="10"/>
      <c r="C21" s="66"/>
      <c r="D21" s="67" t="s">
        <v>7</v>
      </c>
      <c r="E21" s="68" t="s">
        <v>176</v>
      </c>
      <c r="F21" s="69" t="s">
        <v>177</v>
      </c>
      <c r="G21" s="70" t="s">
        <v>178</v>
      </c>
      <c r="H21" s="71" t="s">
        <v>179</v>
      </c>
      <c r="I21" s="62" t="s">
        <v>169</v>
      </c>
      <c r="J21" s="154" t="s">
        <v>170</v>
      </c>
      <c r="K21" s="72" t="s">
        <v>171</v>
      </c>
      <c r="L21" s="73" t="s">
        <v>180</v>
      </c>
      <c r="M21" s="62" t="s">
        <v>181</v>
      </c>
      <c r="N21" s="14"/>
      <c r="O21" s="18"/>
    </row>
    <row r="22" spans="2:15" s="13" customFormat="1" ht="27.95" customHeight="1">
      <c r="B22" s="10"/>
      <c r="C22" s="400" t="s">
        <v>4</v>
      </c>
      <c r="D22" s="182" t="str">
        <f>INDEX('FINAL MI Data Jan'!$U$5:$U$156,MATCH($K$12,'FINAL MI Data Jan'!$A$5:$A$156,0))</f>
        <v>FSM6 % Primary</v>
      </c>
      <c r="E22" s="184">
        <f>INDEX('FINAL MI Data Jan'!$V$5:$V$156,MATCH($K$12,'FINAL MI Data Jan'!$A$5:$A$156,0))</f>
        <v>335</v>
      </c>
      <c r="F22" s="168"/>
      <c r="G22" s="185">
        <f>INDEX('FINAL MI Data Jan'!$W$5:$W$156,MATCH($K$12,'FINAL MI Data Jan'!$A$5:$A$156,0))</f>
        <v>8838.323020236674</v>
      </c>
      <c r="H22" s="171"/>
      <c r="I22" s="176">
        <f>INDEX('FINAL MI Data Jan'!$X$5:$X$156,MATCH($K$12,'FINAL MI Data Jan'!$A$5:$A$156,0))</f>
        <v>2960838.2117792857</v>
      </c>
      <c r="J22" s="403">
        <f>INDEX('FINAL MI Data Jan'!$BU$5:$BU$156,MATCH($K$12,'FINAL MI Data Jan'!$A$5:$A$156,0))</f>
        <v>5782547.6734652165</v>
      </c>
      <c r="K22" s="278">
        <f>INDEX('FINAL MI Data Jan'!$BV$5:$BV$156,MATCH($K$12,'FINAL MI Data Jan'!$A$5:$A$156,0))</f>
        <v>3.1262410542648278E-2</v>
      </c>
      <c r="L22" s="188">
        <f>INDEX('FINAL MI Data Jan'!$Y$5:$Y$156,MATCH($K$12,'FINAL MI Data Jan'!$A$5:$A$156,0))</f>
        <v>0.5</v>
      </c>
      <c r="M22" s="169"/>
      <c r="N22" s="14"/>
      <c r="O22" s="18"/>
    </row>
    <row r="23" spans="2:15" s="13" customFormat="1" ht="27.95" customHeight="1">
      <c r="B23" s="10"/>
      <c r="C23" s="401"/>
      <c r="D23" s="183" t="str">
        <f>INDEX('FINAL MI Data Jan'!$Z$5:$Z$156,MATCH($K$12,'FINAL MI Data Jan'!$A$5:$A$156,0))</f>
        <v>FSM6 % Secondary</v>
      </c>
      <c r="E23" s="170"/>
      <c r="F23" s="186">
        <f>INDEX('FINAL MI Data Jan'!$AA$5:$AA$156,MATCH($K$12,'FINAL MI Data Jan'!$A$5:$A$156,0))</f>
        <v>475</v>
      </c>
      <c r="G23" s="171"/>
      <c r="H23" s="187">
        <f>INDEX('FINAL MI Data Jan'!$AB$5:$AB$156,MATCH($K$12,'FINAL MI Data Jan'!$A$5:$A$156,0))</f>
        <v>5124.9970464976759</v>
      </c>
      <c r="I23" s="177">
        <f>INDEX('FINAL MI Data Jan'!$AC$5:$AC$156,MATCH($K$12,'FINAL MI Data Jan'!$A$5:$A$156,0))</f>
        <v>2434373.5970863961</v>
      </c>
      <c r="J23" s="404"/>
      <c r="K23" s="271"/>
      <c r="L23" s="171"/>
      <c r="M23" s="189">
        <f>INDEX('FINAL MI Data Jan'!$AD$5:$AD$156,MATCH($K$12,'FINAL MI Data Jan'!$A$5:$A$156,0))</f>
        <v>0.5</v>
      </c>
      <c r="N23" s="14"/>
      <c r="O23" s="18"/>
    </row>
    <row r="24" spans="2:15" s="13" customFormat="1" ht="27.95" customHeight="1">
      <c r="B24" s="10"/>
      <c r="C24" s="401"/>
      <c r="D24" s="74" t="s">
        <v>184</v>
      </c>
      <c r="E24" s="191">
        <f>INDEX('FINAL MI Data Jan'!$AE$5:$AE$156,MATCH($K$12,'FINAL MI Data Jan'!$A$5:$A$156,0))</f>
        <v>0</v>
      </c>
      <c r="F24" s="186">
        <f>INDEX('FINAL MI Data Jan'!$AF$5:$AF$156,MATCH($K$12,'FINAL MI Data Jan'!$A$5:$A$156,0))</f>
        <v>0</v>
      </c>
      <c r="G24" s="192">
        <f>INDEX('FINAL MI Data Jan'!$AG$5:$AG$156,MATCH($K$12,'FINAL MI Data Jan'!$A$5:$A$156,0))</f>
        <v>785.00430323290686</v>
      </c>
      <c r="H24" s="193">
        <f>INDEX('FINAL MI Data Jan'!$AH$5:$AH$156,MATCH($K$12,'FINAL MI Data Jan'!$A$5:$A$156,0))</f>
        <v>550.45760375435725</v>
      </c>
      <c r="I24" s="177">
        <f>INDEX('FINAL MI Data Jan'!$AI$5:$AI$156,MATCH($K$12,'FINAL MI Data Jan'!$A$5:$A$156,0))</f>
        <v>0</v>
      </c>
      <c r="J24" s="404"/>
      <c r="K24" s="271"/>
      <c r="L24" s="190">
        <f>INDEX('FINAL MI Data Jan'!$AJ$5:$AJ$156,MATCH($K$12,'FINAL MI Data Jan'!$A$5:$A$156,0))</f>
        <v>0</v>
      </c>
      <c r="M24" s="189">
        <f>INDEX('FINAL MI Data Jan'!$AK$5:$AK$156,MATCH($K$12,'FINAL MI Data Jan'!$A$5:$A$156,0))</f>
        <v>0</v>
      </c>
      <c r="N24" s="14"/>
      <c r="O24" s="18"/>
    </row>
    <row r="25" spans="2:15" s="13" customFormat="1" ht="27.95" customHeight="1">
      <c r="B25" s="10"/>
      <c r="C25" s="401"/>
      <c r="D25" s="74" t="s">
        <v>185</v>
      </c>
      <c r="E25" s="191">
        <f>INDEX('FINAL MI Data Jan'!$AL$5:$AL$156,MATCH($K$12,'FINAL MI Data Jan'!$A$5:$A$156,0))</f>
        <v>0</v>
      </c>
      <c r="F25" s="186">
        <f>INDEX('FINAL MI Data Jan'!$AM$5:$AM$156,MATCH($K$12,'FINAL MI Data Jan'!$A$5:$A$156,0))</f>
        <v>0</v>
      </c>
      <c r="G25" s="192">
        <f>INDEX('FINAL MI Data Jan'!$AN$5:$AN$156,MATCH($K$12,'FINAL MI Data Jan'!$A$5:$A$156,0))</f>
        <v>1335.5123840683011</v>
      </c>
      <c r="H25" s="193">
        <f>INDEX('FINAL MI Data Jan'!$AO$5:$AO$156,MATCH($K$12,'FINAL MI Data Jan'!$A$5:$A$156,0))</f>
        <v>798.18850839277741</v>
      </c>
      <c r="I25" s="177">
        <f>INDEX('FINAL MI Data Jan'!$AP$5:$AP$156,MATCH($K$12,'FINAL MI Data Jan'!$A$5:$A$156,0))</f>
        <v>0</v>
      </c>
      <c r="J25" s="404"/>
      <c r="K25" s="271"/>
      <c r="L25" s="190">
        <f>INDEX('FINAL MI Data Jan'!$AQ$5:$AQ$156,MATCH($K$12,'FINAL MI Data Jan'!$A$5:$A$156,0))</f>
        <v>0</v>
      </c>
      <c r="M25" s="189">
        <f>INDEX('FINAL MI Data Jan'!$AR$5:$AR$156,MATCH($K$12,'FINAL MI Data Jan'!$A$5:$A$156,0))</f>
        <v>0</v>
      </c>
      <c r="N25" s="14"/>
      <c r="O25" s="18"/>
    </row>
    <row r="26" spans="2:15" s="13" customFormat="1" ht="27.95" customHeight="1">
      <c r="B26" s="10"/>
      <c r="C26" s="401"/>
      <c r="D26" s="74" t="s">
        <v>186</v>
      </c>
      <c r="E26" s="191">
        <f>INDEX('FINAL MI Data Jan'!$AS$5:$AS$156,MATCH($K$12,'FINAL MI Data Jan'!$A$5:$A$156,0))</f>
        <v>0</v>
      </c>
      <c r="F26" s="186">
        <f>INDEX('FINAL MI Data Jan'!$AT$5:$AT$156,MATCH($K$12,'FINAL MI Data Jan'!$A$5:$A$156,0))</f>
        <v>0</v>
      </c>
      <c r="G26" s="192">
        <f>INDEX('FINAL MI Data Jan'!$AU$5:$AU$156,MATCH($K$12,'FINAL MI Data Jan'!$A$5:$A$156,0))</f>
        <v>9929.2582960920627</v>
      </c>
      <c r="H26" s="193">
        <f>INDEX('FINAL MI Data Jan'!$AV$5:$AV$156,MATCH($K$12,'FINAL MI Data Jan'!$A$5:$A$156,0))</f>
        <v>4644.2724591245051</v>
      </c>
      <c r="I26" s="177">
        <f>INDEX('FINAL MI Data Jan'!$AW$5:$AW$156,MATCH($K$12,'FINAL MI Data Jan'!$A$5:$A$156,0))</f>
        <v>0</v>
      </c>
      <c r="J26" s="404"/>
      <c r="K26" s="271"/>
      <c r="L26" s="190">
        <f>INDEX('FINAL MI Data Jan'!$AX$5:$AX$156,MATCH($K$12,'FINAL MI Data Jan'!$A$5:$A$156,0))</f>
        <v>0</v>
      </c>
      <c r="M26" s="189">
        <f>INDEX('FINAL MI Data Jan'!$AY$5:$AY$156,MATCH($K$12,'FINAL MI Data Jan'!$A$5:$A$156,0))</f>
        <v>0</v>
      </c>
      <c r="N26" s="14"/>
      <c r="O26" s="18"/>
    </row>
    <row r="27" spans="2:15" s="13" customFormat="1" ht="27.95" customHeight="1">
      <c r="B27" s="10"/>
      <c r="C27" s="401"/>
      <c r="D27" s="74" t="s">
        <v>187</v>
      </c>
      <c r="E27" s="191">
        <f>INDEX('FINAL MI Data Jan'!$AZ$5:$AZ$156,MATCH($K$12,'FINAL MI Data Jan'!$A$5:$A$156,0))</f>
        <v>0</v>
      </c>
      <c r="F27" s="186">
        <f>INDEX('FINAL MI Data Jan'!$BA$5:$BA$156,MATCH($K$12,'FINAL MI Data Jan'!$A$5:$A$156,0))</f>
        <v>0</v>
      </c>
      <c r="G27" s="192">
        <f>INDEX('FINAL MI Data Jan'!$BB$5:$BB$156,MATCH($K$12,'FINAL MI Data Jan'!$A$5:$A$156,0))</f>
        <v>6733.7380494876888</v>
      </c>
      <c r="H27" s="193">
        <f>INDEX('FINAL MI Data Jan'!$BC$5:$BC$156,MATCH($K$12,'FINAL MI Data Jan'!$A$5:$A$156,0))</f>
        <v>2989.6736057350204</v>
      </c>
      <c r="I27" s="177">
        <f>INDEX('FINAL MI Data Jan'!$BD$5:$BD$156,MATCH($K$12,'FINAL MI Data Jan'!$A$5:$A$156,0))</f>
        <v>0</v>
      </c>
      <c r="J27" s="404"/>
      <c r="K27" s="271"/>
      <c r="L27" s="190">
        <f>INDEX('FINAL MI Data Jan'!$BE$5:$BE$156,MATCH($K$12,'FINAL MI Data Jan'!$A$5:$A$156,0))</f>
        <v>0</v>
      </c>
      <c r="M27" s="189">
        <f>INDEX('FINAL MI Data Jan'!$BF$5:$BF$156,MATCH($K$12,'FINAL MI Data Jan'!$A$5:$A$156,0))</f>
        <v>0</v>
      </c>
      <c r="N27" s="14"/>
      <c r="O27" s="18"/>
    </row>
    <row r="28" spans="2:15" s="13" customFormat="1" ht="27.95" customHeight="1">
      <c r="B28" s="10"/>
      <c r="C28" s="401"/>
      <c r="D28" s="74" t="s">
        <v>188</v>
      </c>
      <c r="E28" s="191">
        <f>INDEX('FINAL MI Data Jan'!$BG$5:$BG$156,MATCH($K$12,'FINAL MI Data Jan'!$A$5:$A$156,0))</f>
        <v>50</v>
      </c>
      <c r="F28" s="186">
        <f>INDEX('FINAL MI Data Jan'!$BH$5:$BH$156,MATCH($K$12,'FINAL MI Data Jan'!$A$5:$A$156,0))</f>
        <v>50</v>
      </c>
      <c r="G28" s="192">
        <f>INDEX('FINAL MI Data Jan'!$BI$5:$BI$156,MATCH($K$12,'FINAL MI Data Jan'!$A$5:$A$156,0))</f>
        <v>3108.1905644157296</v>
      </c>
      <c r="H28" s="193">
        <f>INDEX('FINAL MI Data Jan'!$BJ$5:$BJ$156,MATCH($K$12,'FINAL MI Data Jan'!$A$5:$A$156,0))</f>
        <v>1433.7915712493539</v>
      </c>
      <c r="I28" s="177">
        <f>INDEX('FINAL MI Data Jan'!$BK$5:$BK$156,MATCH($K$12,'FINAL MI Data Jan'!$A$5:$A$156,0))</f>
        <v>227099.10678325419</v>
      </c>
      <c r="J28" s="404"/>
      <c r="K28" s="271"/>
      <c r="L28" s="190">
        <f>INDEX('FINAL MI Data Jan'!$BL$5:$BL$156,MATCH($K$12,'FINAL MI Data Jan'!$A$5:$A$156,0))</f>
        <v>0</v>
      </c>
      <c r="M28" s="189">
        <f>INDEX('FINAL MI Data Jan'!$BM$5:$BM$156,MATCH($K$12,'FINAL MI Data Jan'!$A$5:$A$156,0))</f>
        <v>0</v>
      </c>
      <c r="N28" s="14"/>
      <c r="O28" s="18"/>
    </row>
    <row r="29" spans="2:15" s="13" customFormat="1" ht="27.95" customHeight="1" thickBot="1">
      <c r="B29" s="10"/>
      <c r="C29" s="402"/>
      <c r="D29" s="74" t="s">
        <v>189</v>
      </c>
      <c r="E29" s="191">
        <f>INDEX('FINAL MI Data Jan'!$BN$5:$BN$156,MATCH($K$12,'FINAL MI Data Jan'!$A$5:$A$156,0))</f>
        <v>100</v>
      </c>
      <c r="F29" s="186">
        <f>INDEX('FINAL MI Data Jan'!$BO$5:$BO$156,MATCH($K$12,'FINAL MI Data Jan'!$A$5:$A$156,0))</f>
        <v>100</v>
      </c>
      <c r="G29" s="192">
        <f>INDEX('FINAL MI Data Jan'!$BP$5:$BP$156,MATCH($K$12,'FINAL MI Data Jan'!$A$5:$A$156,0))</f>
        <v>1084.7419059976435</v>
      </c>
      <c r="H29" s="193">
        <f>INDEX('FINAL MI Data Jan'!$BQ$5:$BQ$156,MATCH($K$12,'FINAL MI Data Jan'!$A$5:$A$156,0))</f>
        <v>517.62567216517118</v>
      </c>
      <c r="I29" s="177">
        <f>INDEX('FINAL MI Data Jan'!$BR$5:$BR$156,MATCH($K$12,'FINAL MI Data Jan'!$A$5:$A$156,0))</f>
        <v>160236.75781628146</v>
      </c>
      <c r="J29" s="405"/>
      <c r="K29" s="273"/>
      <c r="L29" s="190">
        <f>INDEX('FINAL MI Data Jan'!$BS$5:$BS$156,MATCH($K$12,'FINAL MI Data Jan'!$A$5:$A$156,0))</f>
        <v>0</v>
      </c>
      <c r="M29" s="189">
        <f>INDEX('FINAL MI Data Jan'!$BT$5:$BT$156,MATCH($K$12,'FINAL MI Data Jan'!$A$5:$A$156,0))</f>
        <v>0</v>
      </c>
      <c r="N29" s="14"/>
      <c r="O29" s="18"/>
    </row>
    <row r="30" spans="2:15" s="13" customFormat="1" ht="77.25" customHeight="1" thickBot="1">
      <c r="B30" s="10"/>
      <c r="C30" s="75"/>
      <c r="D30" s="67" t="s">
        <v>7</v>
      </c>
      <c r="E30" s="70" t="s">
        <v>176</v>
      </c>
      <c r="F30" s="71" t="s">
        <v>177</v>
      </c>
      <c r="G30" s="70" t="s">
        <v>178</v>
      </c>
      <c r="H30" s="71" t="s">
        <v>179</v>
      </c>
      <c r="I30" s="62" t="s">
        <v>169</v>
      </c>
      <c r="J30" s="72" t="s">
        <v>170</v>
      </c>
      <c r="K30" s="62" t="s">
        <v>171</v>
      </c>
      <c r="L30" s="62" t="s">
        <v>180</v>
      </c>
      <c r="M30" s="62" t="s">
        <v>181</v>
      </c>
      <c r="N30" s="14"/>
      <c r="O30" s="18"/>
    </row>
    <row r="31" spans="2:15" s="13" customFormat="1" ht="33.75" customHeight="1" thickBot="1">
      <c r="B31" s="10"/>
      <c r="C31" s="76" t="s">
        <v>5</v>
      </c>
      <c r="D31" s="77" t="s">
        <v>190</v>
      </c>
      <c r="E31" s="344">
        <f>INDEX('FINAL MI Data Jan'!$BX$5:$BX$156,MATCH($K$12,'FINAL MI Data Jan'!$A$5:$A$156,0))</f>
        <v>500</v>
      </c>
      <c r="F31" s="345"/>
      <c r="G31" s="346">
        <f>INDEX('FINAL MI Data Jan'!$BY$5:$BY$156,MATCH($K$12,'FINAL MI Data Jan'!$A$5:$A$156,0))</f>
        <v>186.25681414259174</v>
      </c>
      <c r="H31" s="347"/>
      <c r="I31" s="176">
        <f>INDEX('FINAL MI Data Jan'!$BZ$5:$BZ$156,MATCH($K$12,'FINAL MI Data Jan'!$A$5:$A$156,0))</f>
        <v>93128.407071295864</v>
      </c>
      <c r="J31" s="329">
        <f>INDEX('FINAL MI Data Jan'!$CV$5:$CV$156,MATCH($K$12,'FINAL MI Data Jan'!$A$5:$A$156,0))</f>
        <v>6432031.6872536419</v>
      </c>
      <c r="K31" s="202">
        <f>INDEX('FINAL MI Data Jan'!$CA$5:$CA$156,MATCH($K$12,'FINAL MI Data Jan'!$A$5:$A$156,0))</f>
        <v>5.0348369947826827E-4</v>
      </c>
      <c r="L31" s="332">
        <f>INDEX('FINAL MI Data Jan'!$CB$5:$CB$156,MATCH($K$12,'FINAL MI Data Jan'!$A$5:$A$156,0))</f>
        <v>0</v>
      </c>
      <c r="M31" s="333"/>
      <c r="N31" s="14"/>
      <c r="O31" s="18"/>
    </row>
    <row r="32" spans="2:15" s="13" customFormat="1" ht="27.95" customHeight="1">
      <c r="B32" s="10"/>
      <c r="C32" s="335" t="s">
        <v>191</v>
      </c>
      <c r="D32" s="194" t="str">
        <f>INDEX('FINAL MI Data Jan'!$CC$5:$CC$156,MATCH($K$12,'FINAL MI Data Jan'!$A$5:$A$156,0))</f>
        <v>EAL 3 Primary</v>
      </c>
      <c r="E32" s="191">
        <f>INDEX('FINAL MI Data Jan'!$CD$5:$CD$156,MATCH($K$12,'FINAL MI Data Jan'!$A$5:$A$156,0))</f>
        <v>585</v>
      </c>
      <c r="F32" s="172"/>
      <c r="G32" s="201">
        <f>INDEX('FINAL MI Data Jan'!$CE$5:$CE$156,MATCH($K$12,'FINAL MI Data Jan'!$A$5:$A$156,0))</f>
        <v>7701.3059839003754</v>
      </c>
      <c r="H32" s="172"/>
      <c r="I32" s="177">
        <f>INDEX('FINAL MI Data Jan'!$CF$5:$CF$156,MATCH($K$12,'FINAL MI Data Jan'!$A$5:$A$156,0))</f>
        <v>4505264.0005817199</v>
      </c>
      <c r="J32" s="330"/>
      <c r="K32" s="334">
        <f>INDEX('FINAL MI Data Jan'!$CM$5:$CM$156,MATCH($K$12,'FINAL MI Data Jan'!$A$5:$A$156,0))</f>
        <v>2.9746453355729112E-2</v>
      </c>
      <c r="L32" s="190">
        <f>INDEX('FINAL MI Data Jan'!$CG$5:$CG$156,MATCH($K$12,'FINAL MI Data Jan'!$A$5:$A$156,0))</f>
        <v>0</v>
      </c>
      <c r="M32" s="173"/>
      <c r="N32" s="14"/>
      <c r="O32" s="19"/>
    </row>
    <row r="33" spans="2:16" s="13" customFormat="1" ht="27.95" customHeight="1" thickBot="1">
      <c r="B33" s="10"/>
      <c r="C33" s="337"/>
      <c r="D33" s="194" t="str">
        <f>INDEX('FINAL MI Data Jan'!$CH$5:$CH$156,MATCH($K$12,'FINAL MI Data Jan'!$A$5:$A$156,0))</f>
        <v>EAL 3 Secondary</v>
      </c>
      <c r="E33" s="174"/>
      <c r="F33" s="196">
        <f>INDEX('FINAL MI Data Jan'!$CI$5:$CI$156,MATCH($K$12,'FINAL MI Data Jan'!$A$5:$A$156,0))</f>
        <v>1400</v>
      </c>
      <c r="G33" s="172"/>
      <c r="H33" s="200">
        <f>INDEX('FINAL MI Data Jan'!$CJ$5:$CJ$156,MATCH($K$12,'FINAL MI Data Jan'!$A$5:$A$156,0))</f>
        <v>712.05714365815095</v>
      </c>
      <c r="I33" s="177">
        <f>INDEX('FINAL MI Data Jan'!$CK$5:$CK$156,MATCH($K$12,'FINAL MI Data Jan'!$A$5:$A$156,0))</f>
        <v>996880.00112141133</v>
      </c>
      <c r="J33" s="330"/>
      <c r="K33" s="278"/>
      <c r="L33" s="172"/>
      <c r="M33" s="189">
        <f>INDEX('FINAL MI Data Jan'!$CL$5:$CL$156,MATCH($K$12,'FINAL MI Data Jan'!$A$5:$A$156,0))</f>
        <v>0</v>
      </c>
      <c r="N33" s="14"/>
      <c r="O33" s="18"/>
    </row>
    <row r="34" spans="2:16" s="13" customFormat="1" ht="30.75" customHeight="1" thickBot="1">
      <c r="B34" s="10"/>
      <c r="C34" s="79" t="s">
        <v>194</v>
      </c>
      <c r="D34" s="80" t="s">
        <v>195</v>
      </c>
      <c r="E34" s="195">
        <f>INDEX('FINAL MI Data Jan'!$CN$5:$CN$156,MATCH($K$12,'FINAL MI Data Jan'!$A$5:$A$156,0))</f>
        <v>504</v>
      </c>
      <c r="F34" s="197">
        <f>INDEX('FINAL MI Data Jan'!$CO$5:$CO$156,MATCH($K$12,'FINAL MI Data Jan'!$A$5:$A$156,0))</f>
        <v>700</v>
      </c>
      <c r="G34" s="198">
        <f>INDEX('FINAL MI Data Jan'!$CP$5:$CP$156,MATCH($K$12,'FINAL MI Data Jan'!$A$5:$A$156,0))</f>
        <v>1517.7448773375677</v>
      </c>
      <c r="H34" s="199">
        <f>INDEX('FINAL MI Data Jan'!$CQ$5:$CQ$156,MATCH($K$12,'FINAL MI Data Jan'!$A$5:$A$156,0))</f>
        <v>102.59408614440134</v>
      </c>
      <c r="I34" s="178">
        <f>INDEX('FINAL MI Data Jan'!$CR$5:$CR$156,MATCH($K$12,'FINAL MI Data Jan'!$A$5:$A$156,0))</f>
        <v>836759.27847921511</v>
      </c>
      <c r="J34" s="331"/>
      <c r="K34" s="203">
        <f>INDEX('FINAL MI Data Jan'!$CS$5:$CS$156,MATCH($K$12,'FINAL MI Data Jan'!$A$5:$A$156,0))</f>
        <v>4.5238039643366087E-3</v>
      </c>
      <c r="L34" s="204">
        <f>INDEX('FINAL MI Data Jan'!$CT$5:$CT$156,MATCH($K$12,'FINAL MI Data Jan'!$A$5:$A$156,0))</f>
        <v>0</v>
      </c>
      <c r="M34" s="205">
        <f>INDEX('FINAL MI Data Jan'!$CU$5:$CU$156,MATCH($K$12,'FINAL MI Data Jan'!$A$5:$A$156,0))</f>
        <v>0</v>
      </c>
      <c r="N34" s="14"/>
      <c r="O34" s="18"/>
    </row>
    <row r="35" spans="2:16" s="13" customFormat="1" ht="109.5" customHeight="1" thickBot="1">
      <c r="B35" s="10"/>
      <c r="C35" s="81"/>
      <c r="D35" s="68" t="s">
        <v>7</v>
      </c>
      <c r="E35" s="82" t="s">
        <v>196</v>
      </c>
      <c r="F35" s="83" t="s">
        <v>168</v>
      </c>
      <c r="G35" s="84" t="s">
        <v>283</v>
      </c>
      <c r="H35" s="71" t="s">
        <v>197</v>
      </c>
      <c r="I35" s="68" t="s">
        <v>169</v>
      </c>
      <c r="J35" s="68" t="s">
        <v>170</v>
      </c>
      <c r="K35" s="68" t="s">
        <v>171</v>
      </c>
      <c r="L35" s="68" t="s">
        <v>180</v>
      </c>
      <c r="M35" s="68" t="s">
        <v>181</v>
      </c>
      <c r="N35" s="14"/>
      <c r="O35" s="18"/>
      <c r="P35" s="39"/>
    </row>
    <row r="36" spans="2:16" s="13" customFormat="1" ht="27.95" customHeight="1">
      <c r="B36" s="10"/>
      <c r="C36" s="335" t="s">
        <v>198</v>
      </c>
      <c r="D36" s="216" t="str">
        <f>INDEX('FINAL MI Data Jan'!$CW$5:$CW$156,MATCH($K$12,'FINAL MI Data Jan'!$A$5:$A$156,0))</f>
        <v>Low Attainment % new EFSP</v>
      </c>
      <c r="E36" s="227">
        <f>INDEX('FINAL MI Data Jan'!$CY$5:$CY$156,MATCH($K$12,'FINAL MI Data Jan'!$A$5:$A$156,0))</f>
        <v>1</v>
      </c>
      <c r="F36" s="396">
        <f>INDEX('FINAL MI Data Jan'!$CZ$5:$CZ$156,MATCH($K$12,'FINAL MI Data Jan'!$A$5:$A$156,0))</f>
        <v>800</v>
      </c>
      <c r="G36" s="217">
        <f>INDEX('FINAL MI Data Jan'!$DA$5:$DA$156,MATCH($K$12,'FINAL MI Data Jan'!$A$5:$A$156,0))</f>
        <v>0.4616240939672725</v>
      </c>
      <c r="H36" s="398">
        <f>INDEX('FINAL MI Data Jan'!$DC$5:$DC$156,MATCH($K$12,'FINAL MI Data Jan'!$A$5:$A$156,0))</f>
        <v>7743.4680603910001</v>
      </c>
      <c r="I36" s="348">
        <f>INDEX('FINAL MI Data Jan'!$DD$5:$DD$156,MATCH($K$12,'FINAL MI Data Jan'!$A$5:$A$156,0))</f>
        <v>6194774.4483128004</v>
      </c>
      <c r="J36" s="350">
        <f>INDEX('FINAL MI Data Jan'!$DJ$5:$DJ$156,MATCH($K$12,'FINAL MI Data Jan'!$A$5:$A$156,0))</f>
        <v>10662706.542485448</v>
      </c>
      <c r="K36" s="341">
        <f>INDEX('FINAL MI Data Jan'!$DK$5:$DK$156,MATCH($K$12,'FINAL MI Data Jan'!$A$5:$A$156,0))</f>
        <v>5.7646201683142419E-2</v>
      </c>
      <c r="L36" s="339">
        <f>INDEX('FINAL MI Data Jan'!$DE$5:$DE$156,MATCH($K$12,'FINAL MI Data Jan'!$A$5:$A$156,0))</f>
        <v>1</v>
      </c>
      <c r="M36" s="327"/>
      <c r="N36" s="14"/>
      <c r="O36" s="18"/>
      <c r="P36" s="40"/>
    </row>
    <row r="37" spans="2:16" s="13" customFormat="1" ht="27.95" customHeight="1">
      <c r="B37" s="10"/>
      <c r="C37" s="336"/>
      <c r="D37" s="194" t="str">
        <f>INDEX('FINAL MI Data Jan'!$CX$5:$CX$156,MATCH($K$12,'FINAL MI Data Jan'!$A$5:$A$156,0))</f>
        <v>Low Attainment % old FSP 78</v>
      </c>
      <c r="E37" s="78"/>
      <c r="F37" s="397"/>
      <c r="G37" s="218">
        <f>INDEX('FINAL MI Data Jan'!$DB$5:$DB$156,MATCH($K$12,'FINAL MI Data Jan'!$A$5:$A$156,0))</f>
        <v>0.24855263377519848</v>
      </c>
      <c r="H37" s="399"/>
      <c r="I37" s="349"/>
      <c r="J37" s="351"/>
      <c r="K37" s="342"/>
      <c r="L37" s="340"/>
      <c r="M37" s="328"/>
      <c r="N37" s="14"/>
      <c r="O37" s="18"/>
      <c r="P37" s="40"/>
    </row>
    <row r="38" spans="2:16" s="13" customFormat="1" ht="30.75" thickBot="1">
      <c r="B38" s="10"/>
      <c r="C38" s="337"/>
      <c r="D38" s="85" t="s">
        <v>199</v>
      </c>
      <c r="E38" s="86"/>
      <c r="F38" s="197">
        <f>INDEX('FINAL MI Data Jan'!$DF$5:$DF$156,MATCH($K$12,'FINAL MI Data Jan'!$A$5:$A$156,0))</f>
        <v>1400</v>
      </c>
      <c r="G38" s="86"/>
      <c r="H38" s="199">
        <f>INDEX('FINAL MI Data Jan'!$DG$5:$DG$156,MATCH($K$12,'FINAL MI Data Jan'!$A$5:$A$156,0))</f>
        <v>3191.3800672661764</v>
      </c>
      <c r="I38" s="178">
        <f>INDEX('FINAL MI Data Jan'!$DH$5:$DH$156,MATCH($K$12,'FINAL MI Data Jan'!$A$5:$A$156,0))</f>
        <v>4467932.0941726472</v>
      </c>
      <c r="J38" s="352"/>
      <c r="K38" s="343"/>
      <c r="L38" s="237"/>
      <c r="M38" s="205">
        <f>INDEX('FINAL MI Data Jan'!$DI$5:$DI$156,MATCH($K$12,'FINAL MI Data Jan'!$A$5:$A$156,0))</f>
        <v>1</v>
      </c>
      <c r="N38" s="14"/>
      <c r="O38" s="20"/>
      <c r="P38" s="39"/>
    </row>
    <row r="39" spans="2:16" s="13" customFormat="1" ht="15" customHeight="1">
      <c r="B39" s="10"/>
      <c r="C39" s="87"/>
      <c r="D39" s="88"/>
      <c r="E39" s="89"/>
      <c r="F39" s="90"/>
      <c r="G39" s="91"/>
      <c r="H39" s="92"/>
      <c r="I39" s="93"/>
      <c r="J39" s="88"/>
      <c r="K39" s="88"/>
      <c r="L39" s="58"/>
      <c r="M39" s="58"/>
      <c r="N39" s="14"/>
      <c r="O39" s="18"/>
    </row>
    <row r="40" spans="2:16" ht="15" customHeight="1">
      <c r="B40" s="10"/>
      <c r="C40" s="94"/>
      <c r="D40" s="95"/>
      <c r="E40" s="96"/>
      <c r="F40" s="97"/>
      <c r="G40" s="97"/>
      <c r="H40" s="96"/>
      <c r="I40" s="96"/>
      <c r="J40" s="96"/>
      <c r="K40" s="58"/>
      <c r="L40" s="58"/>
      <c r="M40" s="58"/>
      <c r="N40" s="14"/>
    </row>
    <row r="41" spans="2:16" ht="15" customHeight="1">
      <c r="B41" s="10"/>
      <c r="C41" s="98" t="s">
        <v>11</v>
      </c>
      <c r="D41" s="99"/>
      <c r="E41" s="100"/>
      <c r="F41" s="100"/>
      <c r="G41" s="100"/>
      <c r="H41" s="100"/>
      <c r="I41" s="100"/>
      <c r="J41" s="100"/>
      <c r="K41" s="58"/>
      <c r="L41" s="58"/>
      <c r="M41" s="58"/>
      <c r="N41" s="14"/>
    </row>
    <row r="42" spans="2:16" ht="15.75" customHeight="1" thickBot="1">
      <c r="B42" s="10"/>
      <c r="C42" s="98"/>
      <c r="D42" s="99"/>
      <c r="E42" s="100"/>
      <c r="F42" s="100"/>
      <c r="G42" s="100"/>
      <c r="H42" s="100"/>
      <c r="I42" s="100"/>
      <c r="J42" s="100"/>
      <c r="K42" s="58"/>
      <c r="L42" s="58"/>
      <c r="M42" s="58"/>
      <c r="N42" s="14"/>
    </row>
    <row r="43" spans="2:16" ht="47.25" customHeight="1" thickBot="1">
      <c r="B43" s="10"/>
      <c r="C43" s="365" t="s">
        <v>8</v>
      </c>
      <c r="D43" s="366"/>
      <c r="E43" s="367"/>
      <c r="F43" s="66" t="s">
        <v>200</v>
      </c>
      <c r="G43" s="66" t="s">
        <v>201</v>
      </c>
      <c r="H43" s="101" t="s">
        <v>285</v>
      </c>
      <c r="I43" s="102" t="s">
        <v>286</v>
      </c>
      <c r="J43" s="103" t="s">
        <v>1</v>
      </c>
      <c r="K43" s="68" t="s">
        <v>171</v>
      </c>
      <c r="L43" s="280" t="s">
        <v>172</v>
      </c>
      <c r="M43" s="281"/>
      <c r="N43" s="14"/>
    </row>
    <row r="44" spans="2:16" ht="27.95" customHeight="1">
      <c r="B44" s="10"/>
      <c r="C44" s="353" t="s">
        <v>6</v>
      </c>
      <c r="D44" s="354"/>
      <c r="E44" s="355"/>
      <c r="F44" s="228">
        <f>INDEX('FINAL MI Data Jan'!$DL$5:$DL$156,MATCH($K$12,'FINAL MI Data Jan'!$A$5:$A$156,0))</f>
        <v>135000</v>
      </c>
      <c r="G44" s="229">
        <f>INDEX('FINAL MI Data Jan'!$DM$5:$DM$156,MATCH($K$12,'FINAL MI Data Jan'!$A$5:$A$156,0))</f>
        <v>135000</v>
      </c>
      <c r="H44" s="104"/>
      <c r="I44" s="105"/>
      <c r="J44" s="219">
        <f>INDEX('FINAL MI Data Jan'!$DN$5:$DN$156,MATCH($K$12,'FINAL MI Data Jan'!$A$5:$A$156,0))</f>
        <v>7290000</v>
      </c>
      <c r="K44" s="202">
        <f>INDEX('FINAL MI Data Jan'!$DO$5:$DO$156,MATCH($K$12,'FINAL MI Data Jan'!$A$5:$A$156,0))</f>
        <v>3.9412208203954871E-2</v>
      </c>
      <c r="L44" s="230">
        <f>INDEX('FINAL MI Data Jan'!$DP$5:$DP$156,MATCH($K$12,'FINAL MI Data Jan'!$A$5:$A$156,0))</f>
        <v>0</v>
      </c>
      <c r="M44" s="231">
        <f>INDEX('FINAL MI Data Jan'!$DQ$5:$DQ$156,MATCH($K$12,'FINAL MI Data Jan'!$A$5:$A$156,0))</f>
        <v>0</v>
      </c>
      <c r="N44" s="14"/>
    </row>
    <row r="45" spans="2:16" ht="27.95" customHeight="1" thickBot="1">
      <c r="B45" s="10"/>
      <c r="C45" s="338" t="s">
        <v>202</v>
      </c>
      <c r="D45" s="324"/>
      <c r="E45" s="323"/>
      <c r="F45" s="232">
        <f>INDEX('FINAL MI Data Jan'!$DR$5:$DR$156,MATCH($K$12,'FINAL MI Data Jan'!$A$5:$A$156,0))</f>
        <v>0</v>
      </c>
      <c r="G45" s="233">
        <f>INDEX('FINAL MI Data Jan'!$DS$5:$DS$156,MATCH($K$12,'FINAL MI Data Jan'!$A$5:$A$156,0))</f>
        <v>0</v>
      </c>
      <c r="H45" s="232">
        <f>INDEX('FINAL MI Data Jan'!$DT$5:$DT$156,MATCH($K$12,'FINAL MI Data Jan'!$A$5:$A$156,0))</f>
        <v>0</v>
      </c>
      <c r="I45" s="234">
        <f>INDEX('FINAL MI Data Jan'!$DU$5:$DU$156,MATCH($K$12,'FINAL MI Data Jan'!$A$5:$A$156,0))</f>
        <v>0</v>
      </c>
      <c r="J45" s="220">
        <f>INDEX('FINAL MI Data Jan'!$DV$5:$DV$156,MATCH($K$12,'FINAL MI Data Jan'!$A$5:$A$156,0))</f>
        <v>0</v>
      </c>
      <c r="K45" s="203">
        <f>INDEX('FINAL MI Data Jan'!$DW$5:$DW$156,MATCH($K$12,'FINAL MI Data Jan'!$A$5:$A$156,0))</f>
        <v>0</v>
      </c>
      <c r="L45" s="235">
        <f>INDEX('FINAL MI Data Jan'!$DX$5:$DX$156,MATCH($K$12,'FINAL MI Data Jan'!$A$5:$A$156,0))</f>
        <v>0</v>
      </c>
      <c r="M45" s="236">
        <f>INDEX('FINAL MI Data Jan'!$DY$5:$DY$156,MATCH($K$12,'FINAL MI Data Jan'!$A$5:$A$156,0))</f>
        <v>0</v>
      </c>
      <c r="N45" s="14"/>
    </row>
    <row r="46" spans="2:16" ht="27.95" customHeight="1" thickBot="1">
      <c r="B46" s="10"/>
      <c r="C46" s="299" t="s">
        <v>203</v>
      </c>
      <c r="D46" s="324"/>
      <c r="E46" s="300"/>
      <c r="F46" s="303"/>
      <c r="G46" s="325"/>
      <c r="H46" s="325"/>
      <c r="I46" s="303"/>
      <c r="J46" s="303"/>
      <c r="K46" s="325"/>
      <c r="L46" s="325"/>
      <c r="M46" s="326"/>
      <c r="N46" s="14"/>
    </row>
    <row r="47" spans="2:16" ht="35.25" customHeight="1">
      <c r="B47" s="10"/>
      <c r="C47" s="106" t="s">
        <v>204</v>
      </c>
      <c r="D47" s="241">
        <f>INDEX('FINAL MI Data Jan'!$ED$5:$ED$156,MATCH($K$12,'FINAL MI Data Jan'!$A$5:$A$156,0))</f>
        <v>0</v>
      </c>
      <c r="E47" s="314" t="s">
        <v>287</v>
      </c>
      <c r="F47" s="315"/>
      <c r="G47" s="316">
        <f>INDEX('FINAL MI Data Jan'!$EH$5:$EH$156,MATCH($K$12,'FINAL MI Data Jan'!$A$5:$A$156,0))</f>
        <v>0</v>
      </c>
      <c r="H47" s="317"/>
      <c r="I47" s="318" t="s">
        <v>205</v>
      </c>
      <c r="J47" s="318"/>
      <c r="K47" s="238" t="str">
        <f>INDEX('FINAL MI Data Jan'!$DZ$5:$DZ$156,MATCH($K$12,'FINAL MI Data Jan'!$A$5:$A$156,0))</f>
        <v>Fixed</v>
      </c>
      <c r="L47" s="107"/>
      <c r="M47" s="108"/>
      <c r="N47" s="14"/>
    </row>
    <row r="48" spans="2:16" ht="35.25" customHeight="1">
      <c r="B48" s="10"/>
      <c r="C48" s="109" t="s">
        <v>207</v>
      </c>
      <c r="D48" s="242">
        <f>INDEX('FINAL MI Data Jan'!$EE$5:$EE$156,MATCH($K$12,'FINAL MI Data Jan'!$A$5:$A$156,0))</f>
        <v>0</v>
      </c>
      <c r="E48" s="322" t="s">
        <v>288</v>
      </c>
      <c r="F48" s="323"/>
      <c r="G48" s="319">
        <f>INDEX('FINAL MI Data Jan'!$EI$5:$EI$156,MATCH($K$12,'FINAL MI Data Jan'!$A$5:$A$156,0))</f>
        <v>0</v>
      </c>
      <c r="H48" s="320"/>
      <c r="I48" s="309" t="s">
        <v>208</v>
      </c>
      <c r="J48" s="321"/>
      <c r="K48" s="239" t="str">
        <f>INDEX('FINAL MI Data Jan'!$EA$5:$EA$156,MATCH($K$12,'FINAL MI Data Jan'!$A$5:$A$156,0))</f>
        <v>Fixed</v>
      </c>
      <c r="L48" s="110"/>
      <c r="M48" s="111"/>
      <c r="N48" s="14"/>
    </row>
    <row r="49" spans="2:16" ht="35.25" customHeight="1">
      <c r="B49" s="10"/>
      <c r="C49" s="74" t="s">
        <v>209</v>
      </c>
      <c r="D49" s="242">
        <f>INDEX('FINAL MI Data Jan'!$EF$5:$EF$156,MATCH($K$12,'FINAL MI Data Jan'!$A$5:$A$156,0))</f>
        <v>0</v>
      </c>
      <c r="E49" s="322" t="s">
        <v>289</v>
      </c>
      <c r="F49" s="323"/>
      <c r="G49" s="319">
        <f>INDEX('FINAL MI Data Jan'!$EJ$5:$EJ$156,MATCH($K$12,'FINAL MI Data Jan'!$A$5:$A$156,0))</f>
        <v>0</v>
      </c>
      <c r="H49" s="320"/>
      <c r="I49" s="309" t="s">
        <v>290</v>
      </c>
      <c r="J49" s="321"/>
      <c r="K49" s="239" t="str">
        <f>INDEX('FINAL MI Data Jan'!$EB$5:$EB$156,MATCH($K$12,'FINAL MI Data Jan'!$A$5:$A$156,0))</f>
        <v>Fixed</v>
      </c>
      <c r="L49" s="110"/>
      <c r="M49" s="111"/>
      <c r="N49" s="14"/>
    </row>
    <row r="50" spans="2:16" ht="27.95" customHeight="1" thickBot="1">
      <c r="B50" s="10"/>
      <c r="C50" s="74" t="s">
        <v>210</v>
      </c>
      <c r="D50" s="243">
        <f>INDEX('FINAL MI Data Jan'!$EG$5:$EG$156,MATCH($K$12,'FINAL MI Data Jan'!$A$5:$A$156,0))</f>
        <v>0</v>
      </c>
      <c r="E50" s="299" t="s">
        <v>291</v>
      </c>
      <c r="F50" s="301"/>
      <c r="G50" s="307">
        <f>INDEX('FINAL MI Data Jan'!$EK$5:$EK$156,MATCH($K$12,'FINAL MI Data Jan'!$A$5:$A$156,0))</f>
        <v>0</v>
      </c>
      <c r="H50" s="308"/>
      <c r="I50" s="309" t="s">
        <v>292</v>
      </c>
      <c r="J50" s="310"/>
      <c r="K50" s="240" t="str">
        <f>INDEX('FINAL MI Data Jan'!$EC$5:$EC$156,MATCH($K$12,'FINAL MI Data Jan'!$A$5:$A$156,0))</f>
        <v>Fixed</v>
      </c>
      <c r="L50" s="110"/>
      <c r="M50" s="111"/>
      <c r="N50" s="14"/>
    </row>
    <row r="51" spans="2:16" ht="27.95" customHeight="1" thickBot="1">
      <c r="B51" s="10"/>
      <c r="C51" s="302" t="s">
        <v>211</v>
      </c>
      <c r="D51" s="303"/>
      <c r="E51" s="303"/>
      <c r="F51" s="303"/>
      <c r="G51" s="303"/>
      <c r="H51" s="303"/>
      <c r="I51" s="304"/>
      <c r="J51" s="214">
        <f>INDEX('FINAL MI Data Jan'!$EL$5:$EL$156,MATCH($K$12,'FINAL MI Data Jan'!$A$5:$A$156,0))</f>
        <v>0</v>
      </c>
      <c r="K51" s="215">
        <f>INDEX('FINAL MI Data Jan'!$EM$5:$EM$156,MATCH($K$12,'FINAL MI Data Jan'!$A$5:$A$156,0))</f>
        <v>0</v>
      </c>
      <c r="L51" s="112"/>
      <c r="M51" s="113"/>
      <c r="N51" s="14"/>
      <c r="P51" s="21"/>
    </row>
    <row r="52" spans="2:16" ht="27.95" customHeight="1">
      <c r="B52" s="10"/>
      <c r="C52" s="299" t="s">
        <v>212</v>
      </c>
      <c r="D52" s="300"/>
      <c r="E52" s="300"/>
      <c r="F52" s="300"/>
      <c r="G52" s="300"/>
      <c r="H52" s="300"/>
      <c r="I52" s="301"/>
      <c r="J52" s="212">
        <f>INDEX('FINAL MI Data Jan'!$EN$5:$EN$156,MATCH($K$12,'FINAL MI Data Jan'!$A$5:$A$156,0))</f>
        <v>1032000</v>
      </c>
      <c r="K52" s="180">
        <f>INDEX('FINAL MI Data Jan'!$EO$5:$EO$156,MATCH($K$12,'FINAL MI Data Jan'!$A$5:$A$156,0))</f>
        <v>5.5793414082964919E-3</v>
      </c>
      <c r="L52" s="305">
        <f>INDEX('FINAL MI Data Jan'!$EP$5:$EP$156,MATCH($K$12,'FINAL MI Data Jan'!$A$5:$A$156,0))</f>
        <v>0</v>
      </c>
      <c r="M52" s="306"/>
      <c r="N52" s="14"/>
    </row>
    <row r="53" spans="2:16" ht="27.95" customHeight="1">
      <c r="B53" s="10"/>
      <c r="C53" s="299" t="s">
        <v>213</v>
      </c>
      <c r="D53" s="300"/>
      <c r="E53" s="300"/>
      <c r="F53" s="300"/>
      <c r="G53" s="300"/>
      <c r="H53" s="300"/>
      <c r="I53" s="301"/>
      <c r="J53" s="212">
        <f>INDEX('FINAL MI Data Jan'!$EQ$5:$EQ$156,MATCH($K$12,'FINAL MI Data Jan'!$A$5:$A$156,0))</f>
        <v>3853389</v>
      </c>
      <c r="K53" s="180">
        <f>INDEX('FINAL MI Data Jan'!$ER$5:$ER$156,MATCH($K$12,'FINAL MI Data Jan'!$A$5:$A$156,0))</f>
        <v>2.0832725591060284E-2</v>
      </c>
      <c r="L53" s="271">
        <f>INDEX('FINAL MI Data Jan'!$ES$5:$ES$156,MATCH($K$12,'FINAL MI Data Jan'!$A$5:$A$156,0))</f>
        <v>0</v>
      </c>
      <c r="M53" s="272"/>
      <c r="N53" s="14"/>
    </row>
    <row r="54" spans="2:16" ht="27.95" customHeight="1">
      <c r="B54" s="10"/>
      <c r="C54" s="299" t="s">
        <v>214</v>
      </c>
      <c r="D54" s="300"/>
      <c r="E54" s="300"/>
      <c r="F54" s="300"/>
      <c r="G54" s="300"/>
      <c r="H54" s="300"/>
      <c r="I54" s="301"/>
      <c r="J54" s="212">
        <f>INDEX('FINAL MI Data Jan'!$ET$5:$ET$156,MATCH($K$12,'FINAL MI Data Jan'!$A$5:$A$156,0))</f>
        <v>2805494</v>
      </c>
      <c r="K54" s="180">
        <f>INDEX('FINAL MI Data Jan'!$EU$5:$EU$156,MATCH($K$12,'FINAL MI Data Jan'!$A$5:$A$156,0))</f>
        <v>1.5167450431131161E-2</v>
      </c>
      <c r="L54" s="271">
        <f>INDEX('FINAL MI Data Jan'!$EV$5:$EV$156,MATCH($K$12,'FINAL MI Data Jan'!$A$5:$A$156,0))</f>
        <v>0</v>
      </c>
      <c r="M54" s="272"/>
      <c r="N54" s="14"/>
    </row>
    <row r="55" spans="2:16" ht="27.95" customHeight="1" thickBot="1">
      <c r="B55" s="10"/>
      <c r="C55" s="311" t="s">
        <v>215</v>
      </c>
      <c r="D55" s="312"/>
      <c r="E55" s="312"/>
      <c r="F55" s="312"/>
      <c r="G55" s="312"/>
      <c r="H55" s="312"/>
      <c r="I55" s="313"/>
      <c r="J55" s="213">
        <f>INDEX('FINAL MI Data Jan'!$EW$5:$EW$156,MATCH($K$12,'FINAL MI Data Jan'!$A$5:$A$156,0))</f>
        <v>0</v>
      </c>
      <c r="K55" s="181">
        <f>INDEX('FINAL MI Data Jan'!$EX$5:$EX$156,MATCH($K$12,'FINAL MI Data Jan'!$A$5:$A$156,0))</f>
        <v>0</v>
      </c>
      <c r="L55" s="273">
        <f>INDEX('FINAL MI Data Jan'!$EY$5:$EY$156,MATCH($K$12,'FINAL MI Data Jan'!$A$5:$A$156,0))</f>
        <v>0</v>
      </c>
      <c r="M55" s="274"/>
      <c r="N55" s="14"/>
    </row>
    <row r="56" spans="2:16" ht="33.75" customHeight="1" thickBot="1">
      <c r="B56" s="10"/>
      <c r="C56" s="114" t="s">
        <v>216</v>
      </c>
      <c r="D56" s="115"/>
      <c r="E56" s="115"/>
      <c r="F56" s="115"/>
      <c r="G56" s="115"/>
      <c r="H56" s="115"/>
      <c r="I56" s="115"/>
      <c r="J56" s="115"/>
      <c r="K56" s="115"/>
      <c r="L56" s="116"/>
      <c r="M56" s="117"/>
      <c r="N56" s="14"/>
      <c r="P56" s="24"/>
    </row>
    <row r="57" spans="2:16" ht="39" customHeight="1" thickBot="1">
      <c r="B57" s="10"/>
      <c r="C57" s="275" t="s">
        <v>12</v>
      </c>
      <c r="D57" s="276"/>
      <c r="E57" s="276"/>
      <c r="F57" s="276"/>
      <c r="G57" s="276"/>
      <c r="H57" s="276"/>
      <c r="I57" s="277"/>
      <c r="J57" s="103" t="s">
        <v>1</v>
      </c>
      <c r="K57" s="68" t="s">
        <v>171</v>
      </c>
      <c r="L57" s="280" t="s">
        <v>172</v>
      </c>
      <c r="M57" s="281"/>
      <c r="N57" s="14"/>
    </row>
    <row r="58" spans="2:16" ht="27.95" customHeight="1" thickBot="1">
      <c r="B58" s="10"/>
      <c r="C58" s="265" t="str">
        <f>INDEX('FINAL MI Data Jan'!$EZ$5:$EZ$156,MATCH($K$12,'FINAL MI Data Jan'!$A$5:$A$156,0))</f>
        <v>Additional lump sum for schools amalgamated during FY14-15</v>
      </c>
      <c r="D58" s="266"/>
      <c r="E58" s="266"/>
      <c r="F58" s="266"/>
      <c r="G58" s="266"/>
      <c r="H58" s="266"/>
      <c r="I58" s="267"/>
      <c r="J58" s="206">
        <f>INDEX('FINAL MI Data Jan'!$FA$5:$FA$156,MATCH($K$12,'FINAL MI Data Jan'!$A$5:$A$156,0))</f>
        <v>54000</v>
      </c>
      <c r="K58" s="244">
        <f>INDEX('FINAL MI Data Jan'!$FB$5:$FB$156,MATCH($K$12,'FINAL MI Data Jan'!$A$5:$A$156,0))</f>
        <v>2.9194228299225832E-4</v>
      </c>
      <c r="L58" s="207">
        <f>INDEX('FINAL MI Data Jan'!$FC$5:$FC$156,MATCH($K$12,'FINAL MI Data Jan'!$A$5:$A$156,0))</f>
        <v>0</v>
      </c>
      <c r="M58" s="208">
        <f>INDEX('FINAL MI Data Jan'!$FD$5:$FD$156,MATCH($K$12,'FINAL MI Data Jan'!$A$5:$A$156,0))</f>
        <v>0</v>
      </c>
      <c r="N58" s="14"/>
    </row>
    <row r="59" spans="2:16" ht="27.95" customHeight="1">
      <c r="B59" s="10"/>
      <c r="C59" s="268" t="str">
        <f>INDEX('FINAL MI Data Jan'!$FE$5:$FE$156,MATCH($K$12,'FINAL MI Data Jan'!$A$5:$A$156,0))</f>
        <v>Additional sparsity lump sum for small schools</v>
      </c>
      <c r="D59" s="269"/>
      <c r="E59" s="269"/>
      <c r="F59" s="269"/>
      <c r="G59" s="269"/>
      <c r="H59" s="269"/>
      <c r="I59" s="270"/>
      <c r="J59" s="209">
        <f>INDEX('FINAL MI Data Jan'!$FF$5:$FF$156,MATCH($K$12,'FINAL MI Data Jan'!$A$5:$A$156,0))</f>
        <v>0</v>
      </c>
      <c r="K59" s="210">
        <f>INDEX('FINAL MI Data Jan'!$FG$5:$FG$156,MATCH($K$12,'FINAL MI Data Jan'!$A$5:$A$156,0))</f>
        <v>0</v>
      </c>
      <c r="L59" s="278">
        <f>INDEX('FINAL MI Data Jan'!$FH$5:$FH$156,MATCH($K$12,'FINAL MI Data Jan'!$A$5:$A$156,0))</f>
        <v>0</v>
      </c>
      <c r="M59" s="279"/>
      <c r="N59" s="14"/>
    </row>
    <row r="60" spans="2:16" ht="27.95" customHeight="1">
      <c r="B60" s="10"/>
      <c r="C60" s="268" t="str">
        <f>INDEX('FINAL MI Data Jan'!$FI$5:$FI$156,MATCH($K$12,'FINAL MI Data Jan'!$A$5:$A$156,0))</f>
        <v>Exceptional Circumstance3</v>
      </c>
      <c r="D60" s="269"/>
      <c r="E60" s="269"/>
      <c r="F60" s="269"/>
      <c r="G60" s="269"/>
      <c r="H60" s="269"/>
      <c r="I60" s="270"/>
      <c r="J60" s="209">
        <f>INDEX('FINAL MI Data Jan'!$FJ$5:$FJ$156,MATCH($K$12,'FINAL MI Data Jan'!$A$5:$A$156,0))</f>
        <v>0</v>
      </c>
      <c r="K60" s="210">
        <f>INDEX('FINAL MI Data Jan'!$FK$5:$FK$156,MATCH($K$12,'FINAL MI Data Jan'!$A$5:$A$156,0))</f>
        <v>0</v>
      </c>
      <c r="L60" s="271">
        <f>INDEX('FINAL MI Data Jan'!$FL$5:$FL$156,MATCH($K$12,'FINAL MI Data Jan'!$A$5:$A$156,0))</f>
        <v>0</v>
      </c>
      <c r="M60" s="272"/>
      <c r="N60" s="14"/>
    </row>
    <row r="61" spans="2:16" ht="27.95" customHeight="1">
      <c r="B61" s="10"/>
      <c r="C61" s="268" t="str">
        <f>INDEX('FINAL MI Data Jan'!$FM$5:$FM$156,MATCH($K$12,'FINAL MI Data Jan'!$A$5:$A$156,0))</f>
        <v>Exceptional Circumstance4</v>
      </c>
      <c r="D61" s="269"/>
      <c r="E61" s="269"/>
      <c r="F61" s="269"/>
      <c r="G61" s="269"/>
      <c r="H61" s="269"/>
      <c r="I61" s="270"/>
      <c r="J61" s="209">
        <f>INDEX('FINAL MI Data Jan'!$FN$5:$FN$156,MATCH($K$12,'FINAL MI Data Jan'!$A$5:$A$156,0))</f>
        <v>0</v>
      </c>
      <c r="K61" s="210">
        <f>INDEX('FINAL MI Data Jan'!$FO$5:$FO$156,MATCH($K$12,'FINAL MI Data Jan'!$A$5:$A$156,0))</f>
        <v>0</v>
      </c>
      <c r="L61" s="271">
        <f>INDEX('FINAL MI Data Jan'!$FP$5:$FP$156,MATCH($K$12,'FINAL MI Data Jan'!$A$5:$A$156,0))</f>
        <v>0</v>
      </c>
      <c r="M61" s="272"/>
      <c r="N61" s="14"/>
    </row>
    <row r="62" spans="2:16" ht="27.95" customHeight="1">
      <c r="B62" s="10"/>
      <c r="C62" s="268" t="str">
        <f>INDEX('FINAL MI Data Jan'!$FQ$5:$FQ$156,MATCH($K$12,'FINAL MI Data Jan'!$A$5:$A$156,0))</f>
        <v>Exceptional Circumstance5</v>
      </c>
      <c r="D62" s="269"/>
      <c r="E62" s="269"/>
      <c r="F62" s="269"/>
      <c r="G62" s="269"/>
      <c r="H62" s="269"/>
      <c r="I62" s="270"/>
      <c r="J62" s="209">
        <f>INDEX('FINAL MI Data Jan'!$FR$5:$FR$156,MATCH($K$12,'FINAL MI Data Jan'!$A$5:$A$156,0))</f>
        <v>0</v>
      </c>
      <c r="K62" s="210">
        <f>INDEX('FINAL MI Data Jan'!$FS$5:$FS$156,MATCH($K$12,'FINAL MI Data Jan'!$A$5:$A$156,0))</f>
        <v>0</v>
      </c>
      <c r="L62" s="271">
        <f>INDEX('FINAL MI Data Jan'!$FT$5:$FT$156,MATCH($K$12,'FINAL MI Data Jan'!$A$5:$A$156,0))</f>
        <v>0</v>
      </c>
      <c r="M62" s="272"/>
      <c r="N62" s="14"/>
    </row>
    <row r="63" spans="2:16" ht="21" customHeight="1" thickBot="1">
      <c r="B63" s="10"/>
      <c r="C63" s="290" t="str">
        <f>INDEX('FINAL MI Data Jan'!$FU$5:$FU$156,MATCH($K$12,'FINAL MI Data Jan'!$A$5:$A$156,0))</f>
        <v>Exceptional Circumstance6</v>
      </c>
      <c r="D63" s="291"/>
      <c r="E63" s="291"/>
      <c r="F63" s="291"/>
      <c r="G63" s="291"/>
      <c r="H63" s="291"/>
      <c r="I63" s="292"/>
      <c r="J63" s="211">
        <f>INDEX('FINAL MI Data Jan'!$FV$5:$FV$156,MATCH($K$12,'FINAL MI Data Jan'!$A$5:$A$156,0))</f>
        <v>0</v>
      </c>
      <c r="K63" s="203">
        <f>INDEX('FINAL MI Data Jan'!$FW$5:$FW$156,MATCH($K$12,'FINAL MI Data Jan'!$A$5:$A$156,0))</f>
        <v>0</v>
      </c>
      <c r="L63" s="273">
        <f>INDEX('FINAL MI Data Jan'!$FX$5:$FX$156,MATCH($K$12,'FINAL MI Data Jan'!$A$5:$A$156,0))</f>
        <v>0</v>
      </c>
      <c r="M63" s="274"/>
      <c r="N63" s="14"/>
    </row>
    <row r="64" spans="2:16" ht="27.95" customHeight="1" thickBot="1">
      <c r="B64" s="10"/>
      <c r="C64" s="118"/>
      <c r="D64" s="119"/>
      <c r="E64" s="120"/>
      <c r="F64" s="120"/>
      <c r="G64" s="120"/>
      <c r="H64" s="120"/>
      <c r="I64" s="120"/>
      <c r="J64" s="121"/>
      <c r="K64" s="122"/>
      <c r="L64" s="58"/>
      <c r="M64" s="58"/>
      <c r="N64" s="14"/>
    </row>
    <row r="65" spans="2:16" ht="17.25" customHeight="1" thickBot="1">
      <c r="B65" s="10"/>
      <c r="C65" s="293" t="s">
        <v>221</v>
      </c>
      <c r="D65" s="294"/>
      <c r="E65" s="294"/>
      <c r="F65" s="294"/>
      <c r="G65" s="294"/>
      <c r="H65" s="294"/>
      <c r="I65" s="295"/>
      <c r="J65" s="221">
        <f>INDEX('FINAL MI Data Jan'!$FY$5:$FY$156,MATCH($K$12,'FINAL MI Data Jan'!$A$5:$A$156,0))</f>
        <v>184968067.81987098</v>
      </c>
      <c r="K65" s="222">
        <f>INDEX('FINAL MI Data Jan'!$FZ$5:$FZ$156,MATCH($K$12,'FINAL MI Data Jan'!$A$5:$A$156,0))</f>
        <v>1</v>
      </c>
      <c r="L65" s="287">
        <f>INDEX('FINAL MI Data Jan'!$GA$5:$GA$156,MATCH($K$12,'FINAL MI Data Jan'!$A$5:$A$156,0))</f>
        <v>13360312.446918286</v>
      </c>
      <c r="M65" s="296"/>
      <c r="N65" s="14"/>
    </row>
    <row r="66" spans="2:16" ht="27.95" customHeight="1" thickBot="1">
      <c r="B66" s="10"/>
      <c r="C66" s="118"/>
      <c r="D66" s="119"/>
      <c r="E66" s="120"/>
      <c r="F66" s="120"/>
      <c r="G66" s="120"/>
      <c r="H66" s="120"/>
      <c r="I66" s="121"/>
      <c r="J66" s="123"/>
      <c r="K66" s="58"/>
      <c r="L66" s="58"/>
      <c r="M66" s="58"/>
      <c r="N66" s="14"/>
    </row>
    <row r="67" spans="2:16" ht="27.95" customHeight="1" thickBot="1">
      <c r="B67" s="10"/>
      <c r="C67" s="386" t="s">
        <v>222</v>
      </c>
      <c r="D67" s="387"/>
      <c r="E67" s="387"/>
      <c r="F67" s="387"/>
      <c r="G67" s="387"/>
      <c r="H67" s="387"/>
      <c r="I67" s="388"/>
      <c r="J67" s="297">
        <f>INDEX('FINAL MI Data Jan'!$GB$5:$GB$156,MATCH($K$12,'FINAL MI Data Jan'!$A$5:$A$156,0))</f>
        <v>1420536.2003686293</v>
      </c>
      <c r="K67" s="298"/>
      <c r="L67" s="124"/>
      <c r="M67" s="125"/>
      <c r="N67" s="14"/>
      <c r="P67" s="21"/>
    </row>
    <row r="68" spans="2:16" ht="27.95" customHeight="1" thickBot="1">
      <c r="B68" s="10"/>
      <c r="C68" s="126" t="s">
        <v>223</v>
      </c>
      <c r="D68" s="127"/>
      <c r="E68" s="116"/>
      <c r="F68" s="116"/>
      <c r="G68" s="116"/>
      <c r="H68" s="116"/>
      <c r="I68" s="117"/>
      <c r="J68" s="389" t="str">
        <f>INDEX('FINAL MI Data Jan'!$GC$5:$GC$156,MATCH($K$12,'FINAL MI Data Jan'!$A$5:$A$156,0))</f>
        <v>Yes</v>
      </c>
      <c r="K68" s="390"/>
      <c r="L68" s="128"/>
      <c r="M68" s="129"/>
      <c r="N68" s="14"/>
    </row>
    <row r="69" spans="2:16" ht="27.95" customHeight="1" thickBot="1">
      <c r="B69" s="10"/>
      <c r="C69" s="109" t="s">
        <v>148</v>
      </c>
      <c r="D69" s="245">
        <f>INDEX('FINAL MI Data Jan'!$GD$5:$GD$156,MATCH($K$12,'FINAL MI Data Jan'!$A$5:$A$156,0))</f>
        <v>3.1099999999999999E-2</v>
      </c>
      <c r="E69" s="391" t="s">
        <v>149</v>
      </c>
      <c r="F69" s="391"/>
      <c r="G69" s="392">
        <f>INDEX('FINAL MI Data Jan'!$GE$5:$GE$156,MATCH($K$12,'FINAL MI Data Jan'!$A$5:$A$156,0))</f>
        <v>1</v>
      </c>
      <c r="H69" s="393"/>
      <c r="I69" s="121"/>
      <c r="J69" s="130"/>
      <c r="K69" s="58"/>
      <c r="L69" s="128"/>
      <c r="M69" s="129"/>
      <c r="N69" s="14"/>
    </row>
    <row r="70" spans="2:16" ht="36.75" customHeight="1" thickBot="1">
      <c r="B70" s="10"/>
      <c r="C70" s="131" t="s">
        <v>224</v>
      </c>
      <c r="D70" s="132"/>
      <c r="E70" s="132"/>
      <c r="F70" s="132"/>
      <c r="G70" s="132"/>
      <c r="H70" s="132"/>
      <c r="I70" s="132"/>
      <c r="J70" s="394">
        <f>INDEX('FINAL MI Data Jan'!$GF$5:$GF$156,MATCH($K$12,'FINAL MI Data Jan'!$A$5:$A$156,0))</f>
        <v>-786236.2871652483</v>
      </c>
      <c r="K70" s="395"/>
      <c r="L70" s="133"/>
      <c r="M70" s="134"/>
      <c r="N70" s="14"/>
    </row>
    <row r="71" spans="2:16" ht="27.95" customHeight="1" thickBot="1">
      <c r="B71" s="10"/>
      <c r="C71" s="135"/>
      <c r="D71" s="136"/>
      <c r="E71" s="136"/>
      <c r="F71" s="136"/>
      <c r="G71" s="136"/>
      <c r="H71" s="136"/>
      <c r="I71" s="136"/>
      <c r="J71" s="61" t="s">
        <v>1</v>
      </c>
      <c r="K71" s="137" t="s">
        <v>225</v>
      </c>
      <c r="L71" s="128"/>
      <c r="M71" s="129"/>
      <c r="N71" s="14"/>
    </row>
    <row r="72" spans="2:16" ht="27.95" customHeight="1" thickBot="1">
      <c r="B72" s="10"/>
      <c r="C72" s="138" t="str">
        <f>IF($J$65&lt;0,"Please note that the total deducation for capping and scaling cannot be greater than the MFG","MFG  Net Total Funding (MFG + deduction from capping and scaling)")</f>
        <v>MFG  Net Total Funding (MFG + deduction from capping and scaling)</v>
      </c>
      <c r="D72" s="139"/>
      <c r="E72" s="139"/>
      <c r="F72" s="139"/>
      <c r="G72" s="139"/>
      <c r="H72" s="139"/>
      <c r="I72" s="140"/>
      <c r="J72" s="223">
        <f>INDEX('FINAL MI Data Jan'!$GG$5:$GG$156,MATCH($K$12,'FINAL MI Data Jan'!$A$5:$A$156,0))</f>
        <v>634299.913203381</v>
      </c>
      <c r="K72" s="224">
        <f>INDEX('FINAL MI Data Jan'!$GH$5:$GH$156,MATCH($K$12,'FINAL MI Data Jan'!$A$5:$A$156,0))</f>
        <v>3.4175205895843144E-3</v>
      </c>
      <c r="L72" s="128"/>
      <c r="M72" s="129"/>
      <c r="N72" s="14"/>
    </row>
    <row r="73" spans="2:16" ht="27.95" customHeight="1" thickBot="1">
      <c r="B73" s="10"/>
      <c r="C73" s="141"/>
      <c r="D73" s="141"/>
      <c r="E73" s="141"/>
      <c r="F73" s="141"/>
      <c r="G73" s="141"/>
      <c r="H73" s="141"/>
      <c r="I73" s="141"/>
      <c r="J73" s="142"/>
      <c r="K73" s="143"/>
      <c r="L73" s="128"/>
      <c r="M73" s="129"/>
      <c r="N73" s="14"/>
    </row>
    <row r="74" spans="2:16" ht="27.95" customHeight="1" thickBot="1">
      <c r="B74" s="10"/>
      <c r="C74" s="138" t="s">
        <v>226</v>
      </c>
      <c r="D74" s="139"/>
      <c r="E74" s="139"/>
      <c r="F74" s="139"/>
      <c r="G74" s="139"/>
      <c r="H74" s="139"/>
      <c r="I74" s="139"/>
      <c r="J74" s="282">
        <f>INDEX('FINAL MI Data Jan'!$GI$5:$GI$156,MATCH($K$12,'FINAL MI Data Jan'!$A$5:$A$156,0))</f>
        <v>250000</v>
      </c>
      <c r="K74" s="289"/>
      <c r="L74" s="128"/>
      <c r="M74" s="129"/>
      <c r="N74" s="14"/>
    </row>
    <row r="75" spans="2:16" ht="27.95" customHeight="1" thickBot="1">
      <c r="B75" s="10"/>
      <c r="C75" s="284" t="s">
        <v>227</v>
      </c>
      <c r="D75" s="285"/>
      <c r="E75" s="285"/>
      <c r="F75" s="285"/>
      <c r="G75" s="285"/>
      <c r="H75" s="285"/>
      <c r="I75" s="286"/>
      <c r="J75" s="282">
        <f>INDEX('FINAL MI Data Jan'!$GJ$5:$GJ$156,MATCH($K$12,'FINAL MI Data Jan'!$A$5:$A$156,0))</f>
        <v>0</v>
      </c>
      <c r="K75" s="283"/>
      <c r="L75" s="128"/>
      <c r="M75" s="129"/>
      <c r="N75" s="14"/>
    </row>
    <row r="76" spans="2:16" ht="27.95" customHeight="1" thickBot="1">
      <c r="B76" s="10"/>
      <c r="C76" s="284" t="s">
        <v>228</v>
      </c>
      <c r="D76" s="285"/>
      <c r="E76" s="285"/>
      <c r="F76" s="285"/>
      <c r="G76" s="285"/>
      <c r="H76" s="285"/>
      <c r="I76" s="286"/>
      <c r="J76" s="282">
        <f>INDEX('FINAL MI Data Jan'!$GK$5:$GK$156,MATCH($K$12,'FINAL MI Data Jan'!$A$5:$A$156,0))</f>
        <v>3000000</v>
      </c>
      <c r="K76" s="283"/>
      <c r="L76" s="128"/>
      <c r="M76" s="129"/>
      <c r="N76" s="14"/>
    </row>
    <row r="77" spans="2:16" ht="15.75" customHeight="1" thickBot="1">
      <c r="B77" s="10"/>
      <c r="C77" s="284" t="s">
        <v>229</v>
      </c>
      <c r="D77" s="285"/>
      <c r="E77" s="285"/>
      <c r="F77" s="285"/>
      <c r="G77" s="285"/>
      <c r="H77" s="285"/>
      <c r="I77" s="286"/>
      <c r="J77" s="282">
        <f>INDEX('FINAL MI Data Jan'!$GL$5:$GL$156,MATCH($K$12,'FINAL MI Data Jan'!$A$5:$A$156,0))</f>
        <v>0</v>
      </c>
      <c r="K77" s="283"/>
      <c r="L77" s="128"/>
      <c r="M77" s="129"/>
      <c r="N77" s="14"/>
    </row>
    <row r="78" spans="2:16" ht="27.95" customHeight="1" thickBot="1">
      <c r="B78" s="10"/>
      <c r="C78" s="141"/>
      <c r="D78" s="141"/>
      <c r="E78" s="141"/>
      <c r="F78" s="141"/>
      <c r="G78" s="141"/>
      <c r="H78" s="141"/>
      <c r="I78" s="141"/>
      <c r="J78" s="144"/>
      <c r="K78" s="143"/>
      <c r="L78" s="128"/>
      <c r="M78" s="129"/>
      <c r="N78" s="14"/>
    </row>
    <row r="79" spans="2:16" ht="27.95" customHeight="1" thickBot="1">
      <c r="B79" s="10"/>
      <c r="C79" s="145" t="s">
        <v>230</v>
      </c>
      <c r="D79" s="146"/>
      <c r="E79" s="146"/>
      <c r="F79" s="146"/>
      <c r="G79" s="146"/>
      <c r="H79" s="146"/>
      <c r="I79" s="147"/>
      <c r="J79" s="287">
        <f>INDEX('FINAL MI Data Jan'!$GM$5:$GM$156,MATCH($K$12,'FINAL MI Data Jan'!$A$5:$A$156,0))</f>
        <v>185602367.73307437</v>
      </c>
      <c r="K79" s="288"/>
      <c r="L79" s="148"/>
      <c r="M79" s="129"/>
      <c r="N79" s="14"/>
    </row>
    <row r="80" spans="2:16" ht="27.95" customHeight="1" thickBot="1">
      <c r="B80" s="10"/>
      <c r="C80" s="145" t="s">
        <v>231</v>
      </c>
      <c r="D80" s="146"/>
      <c r="E80" s="146"/>
      <c r="F80" s="146"/>
      <c r="G80" s="146"/>
      <c r="H80" s="146"/>
      <c r="I80" s="149"/>
      <c r="J80" s="381">
        <f>INDEX('FINAL MI Data Jan'!$GN$5:$GN$156,MATCH($K$12,'FINAL MI Data Jan'!$A$5:$A$156,0))</f>
        <v>0.79503397883723037</v>
      </c>
      <c r="K80" s="382"/>
      <c r="L80" s="150"/>
      <c r="M80" s="129"/>
      <c r="N80" s="14"/>
    </row>
    <row r="81" spans="2:14" ht="27.95" customHeight="1" thickBot="1">
      <c r="B81" s="10"/>
      <c r="C81" s="145" t="s">
        <v>13</v>
      </c>
      <c r="D81" s="146"/>
      <c r="E81" s="146"/>
      <c r="F81" s="146"/>
      <c r="G81" s="146"/>
      <c r="H81" s="146"/>
      <c r="I81" s="149"/>
      <c r="J81" s="381">
        <f>INDEX('FINAL MI Data Jan'!$GO$5:$GO$156,MATCH($K$12,'FINAL MI Data Jan'!$A$5:$A$156,0))</f>
        <v>0.91871633208256509</v>
      </c>
      <c r="K81" s="382"/>
      <c r="L81" s="150"/>
      <c r="M81" s="129"/>
      <c r="N81" s="14"/>
    </row>
    <row r="82" spans="2:14" ht="17.25" customHeight="1" thickBot="1">
      <c r="B82" s="10"/>
      <c r="C82" s="145" t="s">
        <v>232</v>
      </c>
      <c r="D82" s="146"/>
      <c r="E82" s="146"/>
      <c r="F82" s="146"/>
      <c r="G82" s="146"/>
      <c r="H82" s="146"/>
      <c r="I82" s="151"/>
      <c r="J82" s="225" t="str">
        <f>INDEX('FINAL MI Data Jan'!$GP$5:$GP$156,MATCH($K$12,'FINAL MI Data Jan'!$A$5:$A$156,0))</f>
        <v>1 :</v>
      </c>
      <c r="K82" s="226">
        <f>INDEX('FINAL MI Data Jan'!$GQ$5:$GQ$156,MATCH($K$12,'FINAL MI Data Jan'!$A$5:$A$156,0))</f>
        <v>1.3082005135153307</v>
      </c>
      <c r="L82" s="152"/>
      <c r="M82" s="153"/>
      <c r="N82" s="14"/>
    </row>
    <row r="83" spans="2:14" ht="15.75" thickBot="1">
      <c r="B83" s="26"/>
      <c r="C83" s="27"/>
      <c r="D83" s="28"/>
      <c r="E83" s="29"/>
      <c r="F83" s="29"/>
      <c r="G83" s="29"/>
      <c r="H83" s="30"/>
      <c r="I83" s="31"/>
      <c r="J83" s="32"/>
      <c r="K83" s="25" t="s">
        <v>533</v>
      </c>
      <c r="L83" s="35">
        <v>42072</v>
      </c>
      <c r="M83" s="22"/>
      <c r="N83" s="23"/>
    </row>
    <row r="84" spans="2:14" ht="8.25" customHeight="1">
      <c r="B84" s="13"/>
      <c r="C84" s="15"/>
      <c r="D84" s="12"/>
      <c r="E84" s="13"/>
      <c r="F84" s="13"/>
      <c r="G84" s="13"/>
      <c r="H84" s="13"/>
      <c r="I84" s="13"/>
      <c r="J84" s="13"/>
      <c r="K84" s="13"/>
      <c r="L84" s="13"/>
      <c r="M84" s="13"/>
    </row>
    <row r="85" spans="2:14" hidden="1">
      <c r="M85" s="13"/>
    </row>
  </sheetData>
  <sheetProtection formatCells="0" formatColumns="0" formatRows="0" insertColumns="0" insertRows="0" insertHyperlinks="0" deleteColumns="0" deleteRows="0" sort="0" autoFilter="0" pivotTables="0"/>
  <dataConsolidate/>
  <mergeCells count="92">
    <mergeCell ref="J80:K80"/>
    <mergeCell ref="J16:M16"/>
    <mergeCell ref="L62:M62"/>
    <mergeCell ref="J81:K81"/>
    <mergeCell ref="C67:I67"/>
    <mergeCell ref="J68:K68"/>
    <mergeCell ref="E69:F69"/>
    <mergeCell ref="G69:H69"/>
    <mergeCell ref="J70:K70"/>
    <mergeCell ref="C77:I77"/>
    <mergeCell ref="J77:K77"/>
    <mergeCell ref="F36:F37"/>
    <mergeCell ref="H36:H37"/>
    <mergeCell ref="C22:C29"/>
    <mergeCell ref="J22:J29"/>
    <mergeCell ref="K22:K29"/>
    <mergeCell ref="C43:E43"/>
    <mergeCell ref="D12:F12"/>
    <mergeCell ref="C16:C20"/>
    <mergeCell ref="F16:G16"/>
    <mergeCell ref="H16:I16"/>
    <mergeCell ref="G18:H18"/>
    <mergeCell ref="G19:H19"/>
    <mergeCell ref="E20:F20"/>
    <mergeCell ref="E17:F17"/>
    <mergeCell ref="G17:H17"/>
    <mergeCell ref="L17:M17"/>
    <mergeCell ref="E18:F18"/>
    <mergeCell ref="J18:J20"/>
    <mergeCell ref="L18:M18"/>
    <mergeCell ref="L19:M19"/>
    <mergeCell ref="L20:M20"/>
    <mergeCell ref="G20:H20"/>
    <mergeCell ref="E19:F19"/>
    <mergeCell ref="C46:M46"/>
    <mergeCell ref="M36:M37"/>
    <mergeCell ref="J31:J34"/>
    <mergeCell ref="L31:M31"/>
    <mergeCell ref="K32:K33"/>
    <mergeCell ref="C36:C38"/>
    <mergeCell ref="C45:E45"/>
    <mergeCell ref="L43:M43"/>
    <mergeCell ref="L36:L37"/>
    <mergeCell ref="K36:K38"/>
    <mergeCell ref="C32:C33"/>
    <mergeCell ref="E31:F31"/>
    <mergeCell ref="G31:H31"/>
    <mergeCell ref="I36:I37"/>
    <mergeCell ref="J36:J38"/>
    <mergeCell ref="C44:E44"/>
    <mergeCell ref="E50:F50"/>
    <mergeCell ref="G50:H50"/>
    <mergeCell ref="I50:J50"/>
    <mergeCell ref="C55:I55"/>
    <mergeCell ref="E47:F47"/>
    <mergeCell ref="G47:H47"/>
    <mergeCell ref="I47:J47"/>
    <mergeCell ref="G48:H48"/>
    <mergeCell ref="I48:J48"/>
    <mergeCell ref="E49:F49"/>
    <mergeCell ref="G49:H49"/>
    <mergeCell ref="E48:F48"/>
    <mergeCell ref="I49:J49"/>
    <mergeCell ref="L53:M53"/>
    <mergeCell ref="C54:I54"/>
    <mergeCell ref="L54:M54"/>
    <mergeCell ref="C51:I51"/>
    <mergeCell ref="C52:I52"/>
    <mergeCell ref="L52:M52"/>
    <mergeCell ref="C53:I53"/>
    <mergeCell ref="J75:K75"/>
    <mergeCell ref="C76:I76"/>
    <mergeCell ref="J76:K76"/>
    <mergeCell ref="J79:K79"/>
    <mergeCell ref="L61:M61"/>
    <mergeCell ref="J74:K74"/>
    <mergeCell ref="C62:I62"/>
    <mergeCell ref="C63:I63"/>
    <mergeCell ref="L63:M63"/>
    <mergeCell ref="C65:I65"/>
    <mergeCell ref="L65:M65"/>
    <mergeCell ref="C75:I75"/>
    <mergeCell ref="J67:K67"/>
    <mergeCell ref="C58:I58"/>
    <mergeCell ref="C60:I60"/>
    <mergeCell ref="L60:M60"/>
    <mergeCell ref="C61:I61"/>
    <mergeCell ref="L55:M55"/>
    <mergeCell ref="C57:I57"/>
    <mergeCell ref="C59:I59"/>
    <mergeCell ref="L59:M59"/>
    <mergeCell ref="L57:M57"/>
  </mergeCells>
  <phoneticPr fontId="9" type="noConversion"/>
  <conditionalFormatting sqref="E69:K69 C70:J70">
    <cfRule type="expression" dxfId="8" priority="10" stopIfTrue="1">
      <formula>$J$61="No"</formula>
    </cfRule>
  </conditionalFormatting>
  <conditionalFormatting sqref="C69:D69">
    <cfRule type="expression" dxfId="7" priority="9" stopIfTrue="1">
      <formula>$J$61="No"</formula>
    </cfRule>
  </conditionalFormatting>
  <conditionalFormatting sqref="E22">
    <cfRule type="expression" dxfId="6" priority="8" stopIfTrue="1">
      <formula>$D$15="N/A"</formula>
    </cfRule>
  </conditionalFormatting>
  <conditionalFormatting sqref="F23">
    <cfRule type="expression" dxfId="5" priority="7" stopIfTrue="1">
      <formula>$D$16="N/A"</formula>
    </cfRule>
  </conditionalFormatting>
  <conditionalFormatting sqref="E32">
    <cfRule type="expression" dxfId="4" priority="6" stopIfTrue="1">
      <formula>$D$25="N/A"</formula>
    </cfRule>
  </conditionalFormatting>
  <conditionalFormatting sqref="F33">
    <cfRule type="expression" dxfId="3" priority="5" stopIfTrue="1">
      <formula>$D$26="N/A"</formula>
    </cfRule>
  </conditionalFormatting>
  <conditionalFormatting sqref="C72">
    <cfRule type="expression" dxfId="2" priority="3" stopIfTrue="1">
      <formula>$J$65&lt;0</formula>
    </cfRule>
  </conditionalFormatting>
  <conditionalFormatting sqref="J72">
    <cfRule type="expression" dxfId="1" priority="2" stopIfTrue="1">
      <formula>$J$65&lt;0</formula>
    </cfRule>
  </conditionalFormatting>
  <conditionalFormatting sqref="F36:F37">
    <cfRule type="expression" dxfId="0" priority="1" stopIfTrue="1">
      <formula>$D$30="N/A"</formula>
    </cfRule>
  </conditionalFormatting>
  <dataValidations count="1">
    <dataValidation type="list" allowBlank="1" showInputMessage="1" showErrorMessage="1" sqref="D12:F12">
      <formula1>LA_Name</formula1>
    </dataValidation>
  </dataValidations>
  <pageMargins left="0.16" right="0.16" top="0.47" bottom="0.35433070866141736" header="0.19685039370078741" footer="0.15748031496062992"/>
  <pageSetup paperSize="9" scale="46" fitToHeight="2" orientation="portrait" r:id="rId1"/>
  <rowBreaks count="1" manualBreakCount="1">
    <brk id="64" max="16383" man="1"/>
  </rowBreaks>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sheetPr>
  <dimension ref="A1:GQ156"/>
  <sheetViews>
    <sheetView showGridLines="0" showRowColHeaders="0" zoomScale="85" zoomScaleNormal="85" workbookViewId="0">
      <pane xSplit="2" ySplit="4" topLeftCell="C5" activePane="bottomRight" state="frozen"/>
      <selection pane="topRight" activeCell="C1" sqref="C1"/>
      <selection pane="bottomLeft" activeCell="A5" sqref="A5"/>
      <selection pane="bottomRight" activeCell="BY162" sqref="BY162"/>
    </sheetView>
  </sheetViews>
  <sheetFormatPr defaultRowHeight="14.25"/>
  <cols>
    <col min="1" max="1" width="9.125" bestFit="1" customWidth="1"/>
    <col min="2" max="2" width="12" customWidth="1"/>
    <col min="4" max="4" width="9.125" bestFit="1" customWidth="1"/>
    <col min="5" max="5" width="9.25" bestFit="1" customWidth="1"/>
    <col min="6" max="6" width="10.125" bestFit="1" customWidth="1"/>
    <col min="7" max="7" width="13.75" bestFit="1" customWidth="1"/>
    <col min="8" max="11" width="9.125" bestFit="1" customWidth="1"/>
    <col min="12" max="12" width="15" customWidth="1"/>
    <col min="13" max="14" width="9.125" bestFit="1" customWidth="1"/>
    <col min="15" max="16" width="9.25" bestFit="1" customWidth="1"/>
    <col min="17" max="17" width="13.75" bestFit="1" customWidth="1"/>
    <col min="18" max="19" width="9.125" bestFit="1" customWidth="1"/>
    <col min="20" max="20" width="14.375" customWidth="1"/>
    <col min="21" max="21" width="11.625" customWidth="1"/>
    <col min="22" max="22" width="9.125" bestFit="1" customWidth="1"/>
    <col min="23" max="23" width="9.25" bestFit="1" customWidth="1"/>
    <col min="24" max="24" width="12.625" bestFit="1" customWidth="1"/>
    <col min="25" max="25" width="9.125" bestFit="1" customWidth="1"/>
    <col min="26" max="26" width="10.5" customWidth="1"/>
    <col min="27" max="28" width="9.25" bestFit="1" customWidth="1"/>
    <col min="29" max="29" width="12.625" bestFit="1" customWidth="1"/>
    <col min="30" max="30" width="10.875" customWidth="1"/>
    <col min="31" max="34" width="9.125" bestFit="1" customWidth="1"/>
    <col min="35" max="35" width="11.625" bestFit="1" customWidth="1"/>
    <col min="36" max="36" width="9.125" bestFit="1" customWidth="1"/>
    <col min="37" max="37" width="10.5" customWidth="1"/>
    <col min="38" max="41" width="9.25" bestFit="1" customWidth="1"/>
    <col min="42" max="42" width="11.625" bestFit="1" customWidth="1"/>
    <col min="43" max="43" width="9.125" bestFit="1" customWidth="1"/>
    <col min="44" max="44" width="10" customWidth="1"/>
    <col min="45" max="47" width="9.25" bestFit="1" customWidth="1"/>
    <col min="48" max="48" width="10.375" customWidth="1"/>
    <col min="49" max="49" width="12.625" bestFit="1" customWidth="1"/>
    <col min="50" max="50" width="9.125" bestFit="1" customWidth="1"/>
    <col min="51" max="51" width="10.875" customWidth="1"/>
    <col min="52" max="55" width="9.25" bestFit="1" customWidth="1"/>
    <col min="56" max="56" width="12.625" bestFit="1" customWidth="1"/>
    <col min="57" max="57" width="9.125" bestFit="1" customWidth="1"/>
    <col min="58" max="58" width="10.75" customWidth="1"/>
    <col min="59" max="59" width="9.25" bestFit="1" customWidth="1"/>
    <col min="60" max="60" width="10.875" customWidth="1"/>
    <col min="61" max="61" width="9.25" bestFit="1" customWidth="1"/>
    <col min="62" max="62" width="11.125" customWidth="1"/>
    <col min="63" max="63" width="12.625" bestFit="1" customWidth="1"/>
    <col min="64" max="64" width="9.125" bestFit="1" customWidth="1"/>
    <col min="65" max="65" width="10.875" customWidth="1"/>
    <col min="66" max="68" width="9.25" bestFit="1" customWidth="1"/>
    <col min="69" max="69" width="11" customWidth="1"/>
    <col min="70" max="70" width="12.625" bestFit="1" customWidth="1"/>
    <col min="71" max="71" width="9.125" bestFit="1" customWidth="1"/>
    <col min="72" max="72" width="10.125" customWidth="1"/>
    <col min="73" max="73" width="13.75" bestFit="1" customWidth="1"/>
    <col min="74" max="74" width="10.75" customWidth="1"/>
    <col min="75" max="75" width="14.875" customWidth="1"/>
    <col min="76" max="77" width="9.25" bestFit="1" customWidth="1"/>
    <col min="78" max="78" width="11.625" bestFit="1" customWidth="1"/>
    <col min="79" max="80" width="9.125" bestFit="1" customWidth="1"/>
    <col min="81" max="81" width="12.625" bestFit="1" customWidth="1"/>
    <col min="82" max="83" width="9.125" bestFit="1" customWidth="1"/>
    <col min="84" max="84" width="11.625" bestFit="1" customWidth="1"/>
    <col min="85" max="85" width="9.125" bestFit="1" customWidth="1"/>
    <col min="86" max="86" width="10.375" customWidth="1"/>
    <col min="87" max="88" width="9.25" bestFit="1" customWidth="1"/>
    <col min="89" max="89" width="11.625" bestFit="1" customWidth="1"/>
    <col min="90" max="90" width="10.625" customWidth="1"/>
    <col min="91" max="91" width="9.125" bestFit="1" customWidth="1"/>
    <col min="92" max="95" width="9.25" bestFit="1" customWidth="1"/>
    <col min="96" max="96" width="11.625" bestFit="1" customWidth="1"/>
    <col min="97" max="99" width="9.125" bestFit="1" customWidth="1"/>
    <col min="100" max="100" width="12.625" bestFit="1" customWidth="1"/>
    <col min="101" max="101" width="12.75" customWidth="1"/>
    <col min="102" max="102" width="12" customWidth="1"/>
    <col min="103" max="103" width="11.875" customWidth="1"/>
    <col min="104" max="104" width="13.75" customWidth="1"/>
    <col min="105" max="105" width="16" customWidth="1"/>
    <col min="106" max="106" width="16.125" customWidth="1"/>
    <col min="107" max="107" width="12.5" customWidth="1"/>
    <col min="108" max="108" width="12.625" bestFit="1" customWidth="1"/>
    <col min="109" max="109" width="10.125" customWidth="1"/>
    <col min="110" max="110" width="11" customWidth="1"/>
    <col min="111" max="111" width="9.25" bestFit="1" customWidth="1"/>
    <col min="112" max="112" width="12.625" bestFit="1" customWidth="1"/>
    <col min="113" max="113" width="10.875" customWidth="1"/>
    <col min="114" max="114" width="12.625" bestFit="1" customWidth="1"/>
    <col min="115" max="115" width="10.625" customWidth="1"/>
    <col min="116" max="117" width="10.125" bestFit="1" customWidth="1"/>
    <col min="118" max="118" width="12.625" bestFit="1" customWidth="1"/>
    <col min="119" max="120" width="9.125" bestFit="1" customWidth="1"/>
    <col min="121" max="121" width="10.125" customWidth="1"/>
    <col min="122" max="125" width="10.125" bestFit="1" customWidth="1"/>
    <col min="126" max="126" width="11.625" bestFit="1" customWidth="1"/>
    <col min="127" max="128" width="9.125" bestFit="1" customWidth="1"/>
    <col min="129" max="129" width="10.875" customWidth="1"/>
    <col min="130" max="130" width="11.25" customWidth="1"/>
    <col min="131" max="131" width="11.5" customWidth="1"/>
    <col min="132" max="132" width="10.875" customWidth="1"/>
    <col min="133" max="133" width="10.75" customWidth="1"/>
    <col min="134" max="134" width="9.125" bestFit="1" customWidth="1"/>
    <col min="135" max="135" width="11.625" customWidth="1"/>
    <col min="136" max="137" width="9.125" bestFit="1" customWidth="1"/>
    <col min="138" max="138" width="12.25" customWidth="1"/>
    <col min="139" max="139" width="14.25" customWidth="1"/>
    <col min="140" max="140" width="12.375" customWidth="1"/>
    <col min="141" max="141" width="11.625" customWidth="1"/>
    <col min="142" max="142" width="11.625" bestFit="1" customWidth="1"/>
    <col min="143" max="143" width="9.125" bestFit="1" customWidth="1"/>
    <col min="144" max="144" width="11.625" bestFit="1" customWidth="1"/>
    <col min="145" max="146" width="9.125" bestFit="1" customWidth="1"/>
    <col min="147" max="147" width="12.625" bestFit="1" customWidth="1"/>
    <col min="148" max="149" width="9.125" bestFit="1" customWidth="1"/>
    <col min="150" max="150" width="11.625" bestFit="1" customWidth="1"/>
    <col min="151" max="152" width="9.125" bestFit="1" customWidth="1"/>
    <col min="153" max="153" width="11.625" bestFit="1" customWidth="1"/>
    <col min="154" max="154" width="9.125" bestFit="1" customWidth="1"/>
    <col min="156" max="156" width="14.625" customWidth="1"/>
    <col min="157" max="157" width="14.5" customWidth="1"/>
    <col min="158" max="158" width="13.75" customWidth="1"/>
    <col min="159" max="159" width="14.25" customWidth="1"/>
    <col min="160" max="160" width="14.5" customWidth="1"/>
    <col min="161" max="161" width="15.125" customWidth="1"/>
    <col min="162" max="162" width="15" customWidth="1"/>
    <col min="163" max="163" width="14.625" customWidth="1"/>
    <col min="164" max="164" width="14.125" customWidth="1"/>
    <col min="165" max="165" width="14.75" customWidth="1"/>
    <col min="166" max="166" width="16.375" customWidth="1"/>
    <col min="167" max="167" width="14.5" customWidth="1"/>
    <col min="168" max="168" width="15.375" customWidth="1"/>
    <col min="169" max="169" width="15.875" customWidth="1"/>
    <col min="170" max="170" width="15.625" customWidth="1"/>
    <col min="171" max="171" width="15.125" customWidth="1"/>
    <col min="172" max="172" width="14.875" customWidth="1"/>
    <col min="173" max="173" width="15.375" customWidth="1"/>
    <col min="174" max="174" width="15.625" customWidth="1"/>
    <col min="175" max="175" width="16.75" customWidth="1"/>
    <col min="176" max="177" width="15.125" customWidth="1"/>
    <col min="178" max="178" width="15.375" customWidth="1"/>
    <col min="179" max="179" width="15.5" customWidth="1"/>
    <col min="180" max="180" width="15.25" customWidth="1"/>
    <col min="181" max="181" width="16.875" customWidth="1"/>
    <col min="182" max="182" width="15.125" customWidth="1"/>
    <col min="183" max="183" width="16.25" customWidth="1"/>
    <col min="184" max="184" width="12.625" customWidth="1"/>
    <col min="185" max="185" width="12.25" customWidth="1"/>
    <col min="186" max="187" width="9.125" bestFit="1" customWidth="1"/>
    <col min="188" max="188" width="15.5" customWidth="1"/>
    <col min="189" max="189" width="13" bestFit="1" customWidth="1"/>
    <col min="190" max="190" width="12.25" customWidth="1"/>
    <col min="191" max="191" width="10.125" bestFit="1" customWidth="1"/>
    <col min="192" max="192" width="13.375" customWidth="1"/>
    <col min="193" max="194" width="11.625" bestFit="1" customWidth="1"/>
    <col min="195" max="195" width="13.5" customWidth="1"/>
    <col min="196" max="196" width="12.5" customWidth="1"/>
    <col min="198" max="199" width="8.125" customWidth="1"/>
  </cols>
  <sheetData>
    <row r="1" spans="1:199" ht="15.75" thickBot="1">
      <c r="A1" s="37"/>
      <c r="B1" s="37"/>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row>
    <row r="2" spans="1:199" s="161" customFormat="1" ht="15.75" thickBot="1">
      <c r="A2" s="160"/>
      <c r="B2" s="160"/>
      <c r="C2" s="424"/>
      <c r="D2" s="425"/>
      <c r="E2" s="429" t="s">
        <v>153</v>
      </c>
      <c r="F2" s="430"/>
      <c r="G2" s="430"/>
      <c r="H2" s="430"/>
      <c r="I2" s="430"/>
      <c r="J2" s="430"/>
      <c r="K2" s="430"/>
      <c r="L2" s="430"/>
      <c r="M2" s="430"/>
      <c r="N2" s="430"/>
      <c r="O2" s="430"/>
      <c r="P2" s="430"/>
      <c r="Q2" s="430"/>
      <c r="R2" s="430"/>
      <c r="S2" s="430"/>
      <c r="T2" s="431"/>
      <c r="U2" s="429" t="s">
        <v>152</v>
      </c>
      <c r="V2" s="430"/>
      <c r="W2" s="430"/>
      <c r="X2" s="430"/>
      <c r="Y2" s="430"/>
      <c r="Z2" s="430"/>
      <c r="AA2" s="430"/>
      <c r="AB2" s="430"/>
      <c r="AC2" s="430"/>
      <c r="AD2" s="430"/>
      <c r="AE2" s="430"/>
      <c r="AF2" s="430"/>
      <c r="AG2" s="430"/>
      <c r="AH2" s="430"/>
      <c r="AI2" s="430"/>
      <c r="AJ2" s="430"/>
      <c r="AK2" s="430"/>
      <c r="AL2" s="430"/>
      <c r="AM2" s="430"/>
      <c r="AN2" s="430"/>
      <c r="AO2" s="430"/>
      <c r="AP2" s="430"/>
      <c r="AQ2" s="430"/>
      <c r="AR2" s="430"/>
      <c r="AS2" s="430"/>
      <c r="AT2" s="430"/>
      <c r="AU2" s="430"/>
      <c r="AV2" s="430"/>
      <c r="AW2" s="430"/>
      <c r="AX2" s="430"/>
      <c r="AY2" s="430"/>
      <c r="AZ2" s="430"/>
      <c r="BA2" s="430"/>
      <c r="BB2" s="430"/>
      <c r="BC2" s="430"/>
      <c r="BD2" s="430"/>
      <c r="BE2" s="430"/>
      <c r="BF2" s="430"/>
      <c r="BG2" s="430"/>
      <c r="BH2" s="430"/>
      <c r="BI2" s="430"/>
      <c r="BJ2" s="430"/>
      <c r="BK2" s="430"/>
      <c r="BL2" s="430"/>
      <c r="BM2" s="430"/>
      <c r="BN2" s="430"/>
      <c r="BO2" s="430"/>
      <c r="BP2" s="430"/>
      <c r="BQ2" s="430"/>
      <c r="BR2" s="430"/>
      <c r="BS2" s="430"/>
      <c r="BT2" s="430"/>
      <c r="BU2" s="430"/>
      <c r="BV2" s="431"/>
      <c r="BW2" s="420" t="s">
        <v>529</v>
      </c>
      <c r="BX2" s="421"/>
      <c r="BY2" s="421"/>
      <c r="BZ2" s="421"/>
      <c r="CA2" s="421"/>
      <c r="CB2" s="421"/>
      <c r="CC2" s="420" t="s">
        <v>154</v>
      </c>
      <c r="CD2" s="421"/>
      <c r="CE2" s="421"/>
      <c r="CF2" s="421"/>
      <c r="CG2" s="421"/>
      <c r="CH2" s="421"/>
      <c r="CI2" s="421"/>
      <c r="CJ2" s="421"/>
      <c r="CK2" s="421"/>
      <c r="CL2" s="421"/>
      <c r="CM2" s="421"/>
      <c r="CN2" s="420" t="s">
        <v>155</v>
      </c>
      <c r="CO2" s="421"/>
      <c r="CP2" s="421"/>
      <c r="CQ2" s="421"/>
      <c r="CR2" s="421"/>
      <c r="CS2" s="421"/>
      <c r="CT2" s="421"/>
      <c r="CU2" s="426"/>
      <c r="CV2" s="50"/>
      <c r="CW2" s="408" t="s">
        <v>164</v>
      </c>
      <c r="CX2" s="409"/>
      <c r="CY2" s="409"/>
      <c r="CZ2" s="409"/>
      <c r="DA2" s="409"/>
      <c r="DB2" s="409"/>
      <c r="DC2" s="409"/>
      <c r="DD2" s="409"/>
      <c r="DE2" s="409"/>
      <c r="DF2" s="409"/>
      <c r="DG2" s="409"/>
      <c r="DH2" s="409"/>
      <c r="DI2" s="409"/>
      <c r="DJ2" s="409"/>
      <c r="DK2" s="410"/>
      <c r="DL2" s="155" t="s">
        <v>156</v>
      </c>
      <c r="DM2" s="156"/>
      <c r="DN2" s="156"/>
      <c r="DO2" s="156"/>
      <c r="DP2" s="156"/>
      <c r="DQ2" s="157"/>
      <c r="DR2" s="420" t="s">
        <v>278</v>
      </c>
      <c r="DS2" s="421"/>
      <c r="DT2" s="421"/>
      <c r="DU2" s="421"/>
      <c r="DV2" s="421"/>
      <c r="DW2" s="421"/>
      <c r="DX2" s="421"/>
      <c r="DY2" s="421"/>
      <c r="DZ2" s="421"/>
      <c r="EA2" s="421"/>
      <c r="EB2" s="421"/>
      <c r="EC2" s="421"/>
      <c r="ED2" s="421"/>
      <c r="EE2" s="421"/>
      <c r="EF2" s="421"/>
      <c r="EG2" s="421"/>
      <c r="EH2" s="421"/>
      <c r="EI2" s="421"/>
      <c r="EJ2" s="421"/>
      <c r="EK2" s="422"/>
      <c r="EL2" s="155" t="s">
        <v>279</v>
      </c>
      <c r="EM2" s="156"/>
      <c r="EN2" s="155" t="s">
        <v>157</v>
      </c>
      <c r="EO2" s="156"/>
      <c r="EP2" s="157"/>
      <c r="EQ2" s="420" t="s">
        <v>158</v>
      </c>
      <c r="ER2" s="421"/>
      <c r="ES2" s="422"/>
      <c r="ET2" s="420" t="s">
        <v>277</v>
      </c>
      <c r="EU2" s="421"/>
      <c r="EV2" s="422"/>
      <c r="EW2" s="420" t="s">
        <v>159</v>
      </c>
      <c r="EX2" s="421"/>
      <c r="EY2" s="422"/>
      <c r="EZ2" s="155" t="s">
        <v>160</v>
      </c>
      <c r="FA2" s="156"/>
      <c r="FB2" s="156"/>
      <c r="FC2" s="156"/>
      <c r="FD2" s="156"/>
      <c r="FE2" s="156"/>
      <c r="FF2" s="156"/>
      <c r="FG2" s="156"/>
      <c r="FH2" s="156"/>
      <c r="FI2" s="156"/>
      <c r="FJ2" s="156"/>
      <c r="FK2" s="156"/>
      <c r="FL2" s="156"/>
      <c r="FM2" s="156"/>
      <c r="FN2" s="156"/>
      <c r="FO2" s="156"/>
      <c r="FP2" s="156"/>
      <c r="FQ2" s="156"/>
      <c r="FR2" s="156"/>
      <c r="FS2" s="156"/>
      <c r="FT2" s="156"/>
      <c r="FU2" s="156"/>
      <c r="FV2" s="156"/>
      <c r="FW2" s="156"/>
      <c r="FX2" s="157"/>
      <c r="FY2" s="408" t="s">
        <v>280</v>
      </c>
      <c r="FZ2" s="409"/>
      <c r="GA2" s="410"/>
      <c r="GB2" s="408" t="s">
        <v>281</v>
      </c>
      <c r="GC2" s="409"/>
      <c r="GD2" s="409"/>
      <c r="GE2" s="409"/>
      <c r="GF2" s="409"/>
      <c r="GG2" s="409"/>
      <c r="GH2" s="410"/>
      <c r="GI2" s="408" t="s">
        <v>282</v>
      </c>
      <c r="GJ2" s="409"/>
      <c r="GK2" s="409"/>
      <c r="GL2" s="409"/>
      <c r="GM2" s="409"/>
      <c r="GN2" s="409"/>
      <c r="GO2" s="409"/>
      <c r="GP2" s="409"/>
      <c r="GQ2" s="410"/>
    </row>
    <row r="3" spans="1:199" s="159" customFormat="1" ht="15" customHeight="1" thickBot="1">
      <c r="A3" s="46"/>
      <c r="B3" s="46"/>
      <c r="C3" s="432" t="s">
        <v>2</v>
      </c>
      <c r="D3" s="433"/>
      <c r="E3" s="434" t="s">
        <v>161</v>
      </c>
      <c r="F3" s="415"/>
      <c r="G3" s="415"/>
      <c r="H3" s="415"/>
      <c r="I3" s="416"/>
      <c r="J3" s="417" t="s">
        <v>262</v>
      </c>
      <c r="K3" s="418"/>
      <c r="L3" s="418"/>
      <c r="M3" s="418"/>
      <c r="N3" s="419"/>
      <c r="O3" s="414" t="s">
        <v>3</v>
      </c>
      <c r="P3" s="415"/>
      <c r="Q3" s="415"/>
      <c r="R3" s="415"/>
      <c r="S3" s="416"/>
      <c r="T3" s="44"/>
      <c r="U3" s="434" t="s">
        <v>151</v>
      </c>
      <c r="V3" s="415"/>
      <c r="W3" s="415"/>
      <c r="X3" s="415"/>
      <c r="Y3" s="415"/>
      <c r="Z3" s="415"/>
      <c r="AA3" s="415"/>
      <c r="AB3" s="415"/>
      <c r="AC3" s="415"/>
      <c r="AD3" s="435"/>
      <c r="AE3" s="434" t="s">
        <v>266</v>
      </c>
      <c r="AF3" s="415"/>
      <c r="AG3" s="415"/>
      <c r="AH3" s="415"/>
      <c r="AI3" s="415"/>
      <c r="AJ3" s="415"/>
      <c r="AK3" s="416"/>
      <c r="AL3" s="414" t="s">
        <v>272</v>
      </c>
      <c r="AM3" s="415"/>
      <c r="AN3" s="415"/>
      <c r="AO3" s="415"/>
      <c r="AP3" s="415"/>
      <c r="AQ3" s="415"/>
      <c r="AR3" s="416"/>
      <c r="AS3" s="417" t="s">
        <v>271</v>
      </c>
      <c r="AT3" s="418"/>
      <c r="AU3" s="418"/>
      <c r="AV3" s="418"/>
      <c r="AW3" s="418"/>
      <c r="AX3" s="418"/>
      <c r="AY3" s="419"/>
      <c r="AZ3" s="417" t="s">
        <v>270</v>
      </c>
      <c r="BA3" s="418"/>
      <c r="BB3" s="418"/>
      <c r="BC3" s="418"/>
      <c r="BD3" s="418"/>
      <c r="BE3" s="418"/>
      <c r="BF3" s="419"/>
      <c r="BG3" s="417" t="s">
        <v>269</v>
      </c>
      <c r="BH3" s="418"/>
      <c r="BI3" s="418"/>
      <c r="BJ3" s="418"/>
      <c r="BK3" s="418"/>
      <c r="BL3" s="418"/>
      <c r="BM3" s="419"/>
      <c r="BN3" s="417" t="s">
        <v>268</v>
      </c>
      <c r="BO3" s="418"/>
      <c r="BP3" s="418"/>
      <c r="BQ3" s="418"/>
      <c r="BR3" s="418"/>
      <c r="BS3" s="418"/>
      <c r="BT3" s="419"/>
      <c r="BU3" s="45"/>
      <c r="BV3" s="45"/>
      <c r="BW3" s="427"/>
      <c r="BX3" s="428"/>
      <c r="BY3" s="428"/>
      <c r="BZ3" s="428"/>
      <c r="CA3" s="428"/>
      <c r="CB3" s="428"/>
      <c r="CC3" s="49"/>
      <c r="CD3" s="47"/>
      <c r="CE3" s="47"/>
      <c r="CF3" s="47"/>
      <c r="CG3" s="47"/>
      <c r="CH3" s="47"/>
      <c r="CI3" s="47"/>
      <c r="CJ3" s="47"/>
      <c r="CK3" s="47"/>
      <c r="CL3" s="47"/>
      <c r="CM3" s="47"/>
      <c r="CN3" s="49"/>
      <c r="CO3" s="47"/>
      <c r="CP3" s="47"/>
      <c r="CQ3" s="47"/>
      <c r="CR3" s="47"/>
      <c r="CS3" s="47"/>
      <c r="CT3" s="47"/>
      <c r="CU3" s="48"/>
      <c r="CV3" s="51"/>
      <c r="CW3" s="411"/>
      <c r="CX3" s="412"/>
      <c r="CY3" s="412"/>
      <c r="CZ3" s="412"/>
      <c r="DA3" s="412"/>
      <c r="DB3" s="412"/>
      <c r="DC3" s="412"/>
      <c r="DD3" s="412"/>
      <c r="DE3" s="412"/>
      <c r="DF3" s="412"/>
      <c r="DG3" s="412"/>
      <c r="DH3" s="412"/>
      <c r="DI3" s="412"/>
      <c r="DJ3" s="412"/>
      <c r="DK3" s="413"/>
      <c r="DL3" s="49"/>
      <c r="DM3" s="47"/>
      <c r="DN3" s="47"/>
      <c r="DO3" s="47"/>
      <c r="DP3" s="47"/>
      <c r="DQ3" s="52"/>
      <c r="DR3" s="423"/>
      <c r="DS3" s="424"/>
      <c r="DT3" s="424"/>
      <c r="DU3" s="424"/>
      <c r="DV3" s="424"/>
      <c r="DW3" s="424"/>
      <c r="DX3" s="424"/>
      <c r="DY3" s="424"/>
      <c r="DZ3" s="424"/>
      <c r="EA3" s="424"/>
      <c r="EB3" s="424"/>
      <c r="EC3" s="424"/>
      <c r="ED3" s="424"/>
      <c r="EE3" s="424"/>
      <c r="EF3" s="424"/>
      <c r="EG3" s="424"/>
      <c r="EH3" s="424"/>
      <c r="EI3" s="424"/>
      <c r="EJ3" s="424"/>
      <c r="EK3" s="425"/>
      <c r="EL3" s="49"/>
      <c r="EM3" s="47"/>
      <c r="EN3" s="49"/>
      <c r="EO3" s="47"/>
      <c r="EP3" s="52"/>
      <c r="EQ3" s="49"/>
      <c r="ER3" s="47"/>
      <c r="ES3" s="52"/>
      <c r="ET3" s="49"/>
      <c r="EU3" s="47"/>
      <c r="EV3" s="52"/>
      <c r="EW3" s="49"/>
      <c r="EX3" s="47"/>
      <c r="EY3" s="47"/>
      <c r="EZ3" s="49"/>
      <c r="FA3" s="47"/>
      <c r="FB3" s="47"/>
      <c r="FC3" s="47"/>
      <c r="FD3" s="47"/>
      <c r="FE3" s="47"/>
      <c r="FF3" s="47"/>
      <c r="FG3" s="47"/>
      <c r="FH3" s="47"/>
      <c r="FI3" s="47"/>
      <c r="FJ3" s="47"/>
      <c r="FK3" s="47"/>
      <c r="FL3" s="47"/>
      <c r="FM3" s="47"/>
      <c r="FN3" s="47"/>
      <c r="FO3" s="47"/>
      <c r="FP3" s="47"/>
      <c r="FQ3" s="47"/>
      <c r="FR3" s="47"/>
      <c r="FS3" s="47"/>
      <c r="FT3" s="47"/>
      <c r="FU3" s="47"/>
      <c r="FV3" s="47"/>
      <c r="FW3" s="47"/>
      <c r="FX3" s="52"/>
      <c r="FY3" s="411"/>
      <c r="FZ3" s="412"/>
      <c r="GA3" s="413"/>
      <c r="GB3" s="411"/>
      <c r="GC3" s="412"/>
      <c r="GD3" s="412"/>
      <c r="GE3" s="412"/>
      <c r="GF3" s="412"/>
      <c r="GG3" s="412"/>
      <c r="GH3" s="413"/>
      <c r="GI3" s="411"/>
      <c r="GJ3" s="412"/>
      <c r="GK3" s="412"/>
      <c r="GL3" s="412"/>
      <c r="GM3" s="412"/>
      <c r="GN3" s="412"/>
      <c r="GO3" s="412"/>
      <c r="GP3" s="412"/>
      <c r="GQ3" s="413"/>
    </row>
    <row r="4" spans="1:199" s="167" customFormat="1" ht="85.5">
      <c r="A4" s="162" t="s">
        <v>293</v>
      </c>
      <c r="B4" s="162" t="s">
        <v>294</v>
      </c>
      <c r="C4" s="163" t="s">
        <v>2</v>
      </c>
      <c r="D4" s="164" t="s">
        <v>264</v>
      </c>
      <c r="E4" s="165" t="s">
        <v>457</v>
      </c>
      <c r="F4" s="163" t="s">
        <v>263</v>
      </c>
      <c r="G4" s="166" t="s">
        <v>460</v>
      </c>
      <c r="H4" s="163" t="s">
        <v>450</v>
      </c>
      <c r="I4" s="163" t="s">
        <v>267</v>
      </c>
      <c r="J4" s="163" t="s">
        <v>458</v>
      </c>
      <c r="K4" s="163" t="s">
        <v>455</v>
      </c>
      <c r="L4" s="166" t="s">
        <v>461</v>
      </c>
      <c r="M4" s="163" t="s">
        <v>451</v>
      </c>
      <c r="N4" s="163" t="s">
        <v>452</v>
      </c>
      <c r="O4" s="163" t="s">
        <v>459</v>
      </c>
      <c r="P4" s="163" t="s">
        <v>456</v>
      </c>
      <c r="Q4" s="166" t="s">
        <v>462</v>
      </c>
      <c r="R4" s="163" t="s">
        <v>453</v>
      </c>
      <c r="S4" s="163" t="s">
        <v>454</v>
      </c>
      <c r="T4" s="246" t="s">
        <v>265</v>
      </c>
      <c r="U4" s="165" t="s">
        <v>295</v>
      </c>
      <c r="V4" s="163" t="s">
        <v>463</v>
      </c>
      <c r="W4" s="163" t="s">
        <v>296</v>
      </c>
      <c r="X4" s="166" t="s">
        <v>464</v>
      </c>
      <c r="Y4" s="163" t="s">
        <v>297</v>
      </c>
      <c r="Z4" s="163" t="s">
        <v>298</v>
      </c>
      <c r="AA4" s="163" t="s">
        <v>465</v>
      </c>
      <c r="AB4" s="163" t="s">
        <v>299</v>
      </c>
      <c r="AC4" s="166" t="s">
        <v>466</v>
      </c>
      <c r="AD4" s="163" t="s">
        <v>300</v>
      </c>
      <c r="AE4" s="163" t="s">
        <v>467</v>
      </c>
      <c r="AF4" s="163" t="s">
        <v>469</v>
      </c>
      <c r="AG4" s="163" t="s">
        <v>301</v>
      </c>
      <c r="AH4" s="163" t="s">
        <v>302</v>
      </c>
      <c r="AI4" s="166" t="s">
        <v>468</v>
      </c>
      <c r="AJ4" s="163" t="s">
        <v>303</v>
      </c>
      <c r="AK4" s="163" t="s">
        <v>304</v>
      </c>
      <c r="AL4" s="163" t="s">
        <v>470</v>
      </c>
      <c r="AM4" s="163" t="s">
        <v>471</v>
      </c>
      <c r="AN4" s="163" t="s">
        <v>305</v>
      </c>
      <c r="AO4" s="163" t="s">
        <v>306</v>
      </c>
      <c r="AP4" s="166" t="s">
        <v>484</v>
      </c>
      <c r="AQ4" s="163" t="s">
        <v>307</v>
      </c>
      <c r="AR4" s="163" t="s">
        <v>308</v>
      </c>
      <c r="AS4" s="163" t="s">
        <v>472</v>
      </c>
      <c r="AT4" s="163" t="s">
        <v>473</v>
      </c>
      <c r="AU4" s="163" t="s">
        <v>309</v>
      </c>
      <c r="AV4" s="163" t="s">
        <v>310</v>
      </c>
      <c r="AW4" s="166" t="s">
        <v>483</v>
      </c>
      <c r="AX4" s="163" t="s">
        <v>311</v>
      </c>
      <c r="AY4" s="163" t="s">
        <v>312</v>
      </c>
      <c r="AZ4" s="163" t="s">
        <v>474</v>
      </c>
      <c r="BA4" s="163" t="s">
        <v>475</v>
      </c>
      <c r="BB4" s="163" t="s">
        <v>313</v>
      </c>
      <c r="BC4" s="163" t="s">
        <v>314</v>
      </c>
      <c r="BD4" s="166" t="s">
        <v>482</v>
      </c>
      <c r="BE4" s="163" t="s">
        <v>315</v>
      </c>
      <c r="BF4" s="163" t="s">
        <v>316</v>
      </c>
      <c r="BG4" s="163" t="s">
        <v>476</v>
      </c>
      <c r="BH4" s="163" t="s">
        <v>477</v>
      </c>
      <c r="BI4" s="163" t="s">
        <v>317</v>
      </c>
      <c r="BJ4" s="163" t="s">
        <v>318</v>
      </c>
      <c r="BK4" s="166" t="s">
        <v>481</v>
      </c>
      <c r="BL4" s="163" t="s">
        <v>319</v>
      </c>
      <c r="BM4" s="163" t="s">
        <v>320</v>
      </c>
      <c r="BN4" s="163" t="s">
        <v>478</v>
      </c>
      <c r="BO4" s="163" t="s">
        <v>479</v>
      </c>
      <c r="BP4" s="163" t="s">
        <v>321</v>
      </c>
      <c r="BQ4" s="163" t="s">
        <v>322</v>
      </c>
      <c r="BR4" s="166" t="s">
        <v>480</v>
      </c>
      <c r="BS4" s="163" t="s">
        <v>323</v>
      </c>
      <c r="BT4" s="164" t="s">
        <v>324</v>
      </c>
      <c r="BU4" s="258" t="s">
        <v>485</v>
      </c>
      <c r="BV4" s="249" t="s">
        <v>325</v>
      </c>
      <c r="BW4" s="165" t="s">
        <v>8</v>
      </c>
      <c r="BX4" s="163" t="s">
        <v>530</v>
      </c>
      <c r="BY4" s="163" t="s">
        <v>531</v>
      </c>
      <c r="BZ4" s="166" t="s">
        <v>532</v>
      </c>
      <c r="CA4" s="163" t="s">
        <v>528</v>
      </c>
      <c r="CB4" s="164" t="s">
        <v>276</v>
      </c>
      <c r="CC4" s="165" t="s">
        <v>326</v>
      </c>
      <c r="CD4" s="163" t="s">
        <v>486</v>
      </c>
      <c r="CE4" s="163" t="s">
        <v>327</v>
      </c>
      <c r="CF4" s="166" t="s">
        <v>487</v>
      </c>
      <c r="CG4" s="163" t="s">
        <v>328</v>
      </c>
      <c r="CH4" s="163" t="s">
        <v>329</v>
      </c>
      <c r="CI4" s="163" t="s">
        <v>488</v>
      </c>
      <c r="CJ4" s="163" t="s">
        <v>330</v>
      </c>
      <c r="CK4" s="166" t="s">
        <v>489</v>
      </c>
      <c r="CL4" s="163" t="s">
        <v>331</v>
      </c>
      <c r="CM4" s="164" t="s">
        <v>332</v>
      </c>
      <c r="CN4" s="165" t="s">
        <v>490</v>
      </c>
      <c r="CO4" s="163" t="s">
        <v>491</v>
      </c>
      <c r="CP4" s="163" t="s">
        <v>333</v>
      </c>
      <c r="CQ4" s="163" t="s">
        <v>334</v>
      </c>
      <c r="CR4" s="166" t="s">
        <v>492</v>
      </c>
      <c r="CS4" s="163" t="s">
        <v>335</v>
      </c>
      <c r="CT4" s="163" t="s">
        <v>336</v>
      </c>
      <c r="CU4" s="163" t="s">
        <v>337</v>
      </c>
      <c r="CV4" s="246" t="s">
        <v>493</v>
      </c>
      <c r="CW4" s="165" t="s">
        <v>338</v>
      </c>
      <c r="CX4" s="163" t="s">
        <v>339</v>
      </c>
      <c r="CY4" s="163" t="s">
        <v>340</v>
      </c>
      <c r="CZ4" s="163" t="s">
        <v>494</v>
      </c>
      <c r="DA4" s="163" t="s">
        <v>341</v>
      </c>
      <c r="DB4" s="163" t="s">
        <v>342</v>
      </c>
      <c r="DC4" s="163" t="s">
        <v>343</v>
      </c>
      <c r="DD4" s="166" t="s">
        <v>495</v>
      </c>
      <c r="DE4" s="163" t="s">
        <v>344</v>
      </c>
      <c r="DF4" s="163" t="s">
        <v>496</v>
      </c>
      <c r="DG4" s="163" t="s">
        <v>345</v>
      </c>
      <c r="DH4" s="166" t="s">
        <v>346</v>
      </c>
      <c r="DI4" s="163" t="s">
        <v>348</v>
      </c>
      <c r="DJ4" s="166" t="s">
        <v>497</v>
      </c>
      <c r="DK4" s="164" t="s">
        <v>347</v>
      </c>
      <c r="DL4" s="165" t="s">
        <v>498</v>
      </c>
      <c r="DM4" s="163" t="s">
        <v>499</v>
      </c>
      <c r="DN4" s="166" t="s">
        <v>500</v>
      </c>
      <c r="DO4" s="163" t="s">
        <v>349</v>
      </c>
      <c r="DP4" s="163" t="s">
        <v>350</v>
      </c>
      <c r="DQ4" s="163" t="s">
        <v>351</v>
      </c>
      <c r="DR4" s="165" t="s">
        <v>501</v>
      </c>
      <c r="DS4" s="163" t="s">
        <v>502</v>
      </c>
      <c r="DT4" s="163" t="s">
        <v>503</v>
      </c>
      <c r="DU4" s="163" t="s">
        <v>504</v>
      </c>
      <c r="DV4" s="166" t="s">
        <v>505</v>
      </c>
      <c r="DW4" s="163" t="s">
        <v>352</v>
      </c>
      <c r="DX4" s="163" t="s">
        <v>353</v>
      </c>
      <c r="DY4" s="164" t="s">
        <v>354</v>
      </c>
      <c r="DZ4" s="165" t="s">
        <v>355</v>
      </c>
      <c r="EA4" s="163" t="s">
        <v>356</v>
      </c>
      <c r="EB4" s="163" t="s">
        <v>357</v>
      </c>
      <c r="EC4" s="249" t="s">
        <v>358</v>
      </c>
      <c r="ED4" s="163" t="s">
        <v>359</v>
      </c>
      <c r="EE4" s="163" t="s">
        <v>360</v>
      </c>
      <c r="EF4" s="163" t="s">
        <v>361</v>
      </c>
      <c r="EG4" s="163" t="s">
        <v>362</v>
      </c>
      <c r="EH4" s="163" t="s">
        <v>287</v>
      </c>
      <c r="EI4" s="163" t="s">
        <v>288</v>
      </c>
      <c r="EJ4" s="163" t="s">
        <v>363</v>
      </c>
      <c r="EK4" s="163" t="s">
        <v>364</v>
      </c>
      <c r="EL4" s="247" t="s">
        <v>506</v>
      </c>
      <c r="EM4" s="163" t="s">
        <v>365</v>
      </c>
      <c r="EN4" s="247" t="s">
        <v>507</v>
      </c>
      <c r="EO4" s="163" t="s">
        <v>366</v>
      </c>
      <c r="EP4" s="164" t="s">
        <v>367</v>
      </c>
      <c r="EQ4" s="247" t="s">
        <v>508</v>
      </c>
      <c r="ER4" s="163" t="s">
        <v>368</v>
      </c>
      <c r="ES4" s="164" t="s">
        <v>275</v>
      </c>
      <c r="ET4" s="247" t="s">
        <v>509</v>
      </c>
      <c r="EU4" s="163" t="s">
        <v>369</v>
      </c>
      <c r="EV4" s="163" t="s">
        <v>274</v>
      </c>
      <c r="EW4" s="247" t="s">
        <v>510</v>
      </c>
      <c r="EX4" s="163" t="s">
        <v>370</v>
      </c>
      <c r="EY4" s="164" t="s">
        <v>371</v>
      </c>
      <c r="EZ4" s="165" t="s">
        <v>372</v>
      </c>
      <c r="FA4" s="166" t="s">
        <v>511</v>
      </c>
      <c r="FB4" s="163" t="s">
        <v>373</v>
      </c>
      <c r="FC4" s="163" t="s">
        <v>374</v>
      </c>
      <c r="FD4" s="163" t="s">
        <v>375</v>
      </c>
      <c r="FE4" s="163" t="s">
        <v>376</v>
      </c>
      <c r="FF4" s="166" t="s">
        <v>512</v>
      </c>
      <c r="FG4" s="163" t="s">
        <v>377</v>
      </c>
      <c r="FH4" s="163" t="s">
        <v>378</v>
      </c>
      <c r="FI4" s="163" t="s">
        <v>379</v>
      </c>
      <c r="FJ4" s="166" t="s">
        <v>513</v>
      </c>
      <c r="FK4" s="163" t="s">
        <v>380</v>
      </c>
      <c r="FL4" s="163" t="s">
        <v>381</v>
      </c>
      <c r="FM4" s="163" t="s">
        <v>382</v>
      </c>
      <c r="FN4" s="166" t="s">
        <v>514</v>
      </c>
      <c r="FO4" s="163" t="s">
        <v>383</v>
      </c>
      <c r="FP4" s="163" t="s">
        <v>384</v>
      </c>
      <c r="FQ4" s="163" t="s">
        <v>385</v>
      </c>
      <c r="FR4" s="166" t="s">
        <v>515</v>
      </c>
      <c r="FS4" s="163" t="s">
        <v>386</v>
      </c>
      <c r="FT4" s="163" t="s">
        <v>387</v>
      </c>
      <c r="FU4" s="163" t="s">
        <v>388</v>
      </c>
      <c r="FV4" s="166" t="s">
        <v>516</v>
      </c>
      <c r="FW4" s="163" t="s">
        <v>389</v>
      </c>
      <c r="FX4" s="164" t="s">
        <v>390</v>
      </c>
      <c r="FY4" s="247" t="s">
        <v>517</v>
      </c>
      <c r="FZ4" s="163" t="s">
        <v>391</v>
      </c>
      <c r="GA4" s="248" t="s">
        <v>526</v>
      </c>
      <c r="GB4" s="165" t="s">
        <v>518</v>
      </c>
      <c r="GC4" s="163" t="s">
        <v>392</v>
      </c>
      <c r="GD4" s="163" t="s">
        <v>273</v>
      </c>
      <c r="GE4" s="163" t="s">
        <v>393</v>
      </c>
      <c r="GF4" s="163" t="s">
        <v>519</v>
      </c>
      <c r="GG4" s="166" t="s">
        <v>520</v>
      </c>
      <c r="GH4" s="164" t="s">
        <v>394</v>
      </c>
      <c r="GI4" s="165" t="s">
        <v>521</v>
      </c>
      <c r="GJ4" s="163" t="s">
        <v>522</v>
      </c>
      <c r="GK4" s="163" t="s">
        <v>523</v>
      </c>
      <c r="GL4" s="163" t="s">
        <v>524</v>
      </c>
      <c r="GM4" s="166" t="s">
        <v>525</v>
      </c>
      <c r="GN4" s="163" t="s">
        <v>231</v>
      </c>
      <c r="GO4" s="163" t="s">
        <v>13</v>
      </c>
      <c r="GP4" s="406" t="s">
        <v>527</v>
      </c>
      <c r="GQ4" s="407"/>
    </row>
    <row r="5" spans="1:199">
      <c r="A5" s="158">
        <v>301</v>
      </c>
      <c r="B5" s="158" t="s">
        <v>26</v>
      </c>
      <c r="C5" s="167" t="s">
        <v>162</v>
      </c>
      <c r="D5" s="250">
        <v>0</v>
      </c>
      <c r="E5" s="251">
        <v>3867.5</v>
      </c>
      <c r="F5" s="251">
        <v>23512.166666666668</v>
      </c>
      <c r="G5" s="251">
        <v>90933304.583333343</v>
      </c>
      <c r="H5" s="252">
        <v>0.49161623222386525</v>
      </c>
      <c r="I5" s="256">
        <v>0</v>
      </c>
      <c r="J5" s="251">
        <v>4608.5</v>
      </c>
      <c r="K5" s="251">
        <v>6820.666666666667</v>
      </c>
      <c r="L5" s="251">
        <v>31433042.333333336</v>
      </c>
      <c r="M5" s="252">
        <v>0.16993766926269696</v>
      </c>
      <c r="N5" s="256">
        <v>0</v>
      </c>
      <c r="O5" s="251">
        <v>5596</v>
      </c>
      <c r="P5" s="251">
        <v>4412</v>
      </c>
      <c r="Q5" s="251">
        <v>24689552</v>
      </c>
      <c r="R5" s="252">
        <v>0.13348007735066808</v>
      </c>
      <c r="S5" s="256">
        <v>0</v>
      </c>
      <c r="T5" s="253">
        <v>147055898.91666669</v>
      </c>
      <c r="U5" s="260" t="s">
        <v>182</v>
      </c>
      <c r="V5" s="251">
        <v>335</v>
      </c>
      <c r="W5" s="251">
        <v>8838.323020236674</v>
      </c>
      <c r="X5" s="251">
        <v>2960838.2117792857</v>
      </c>
      <c r="Y5" s="252">
        <v>0.5</v>
      </c>
      <c r="Z5" s="260" t="s">
        <v>183</v>
      </c>
      <c r="AA5" s="251">
        <v>475</v>
      </c>
      <c r="AB5" s="251">
        <v>5124.9970464976759</v>
      </c>
      <c r="AC5" s="251">
        <v>2434373.5970863961</v>
      </c>
      <c r="AD5" s="252">
        <v>0.5</v>
      </c>
      <c r="AE5" s="255">
        <v>0</v>
      </c>
      <c r="AF5" s="255">
        <v>0</v>
      </c>
      <c r="AG5" s="251">
        <v>785.00430323290686</v>
      </c>
      <c r="AH5" s="251">
        <v>550.45760375435725</v>
      </c>
      <c r="AI5" s="251">
        <v>0</v>
      </c>
      <c r="AJ5" s="256">
        <v>0</v>
      </c>
      <c r="AK5" s="256">
        <v>0</v>
      </c>
      <c r="AL5" s="255">
        <v>0</v>
      </c>
      <c r="AM5" s="255">
        <v>0</v>
      </c>
      <c r="AN5" s="251">
        <v>1335.5123840683011</v>
      </c>
      <c r="AO5" s="251">
        <v>798.18850839277741</v>
      </c>
      <c r="AP5" s="251">
        <v>0</v>
      </c>
      <c r="AQ5" s="256">
        <v>0</v>
      </c>
      <c r="AR5" s="256">
        <v>0</v>
      </c>
      <c r="AS5" s="255">
        <v>0</v>
      </c>
      <c r="AT5" s="255">
        <v>0</v>
      </c>
      <c r="AU5" s="251">
        <v>9929.2582960920627</v>
      </c>
      <c r="AV5" s="251">
        <v>4644.2724591245051</v>
      </c>
      <c r="AW5" s="251">
        <v>0</v>
      </c>
      <c r="AX5" s="256">
        <v>0</v>
      </c>
      <c r="AY5" s="252">
        <v>0</v>
      </c>
      <c r="AZ5" s="251">
        <v>0</v>
      </c>
      <c r="BA5" s="251">
        <v>0</v>
      </c>
      <c r="BB5" s="251">
        <v>6733.7380494876888</v>
      </c>
      <c r="BC5" s="251">
        <v>2989.6736057350204</v>
      </c>
      <c r="BD5" s="251">
        <v>0</v>
      </c>
      <c r="BE5" s="252">
        <v>0</v>
      </c>
      <c r="BF5" s="252">
        <v>0</v>
      </c>
      <c r="BG5" s="251">
        <v>50</v>
      </c>
      <c r="BH5" s="251">
        <v>50</v>
      </c>
      <c r="BI5" s="251">
        <v>3108.1905644157296</v>
      </c>
      <c r="BJ5" s="251">
        <v>1433.7915712493539</v>
      </c>
      <c r="BK5" s="251">
        <v>227099.10678325419</v>
      </c>
      <c r="BL5" s="252">
        <v>0</v>
      </c>
      <c r="BM5" s="252">
        <v>0</v>
      </c>
      <c r="BN5" s="251">
        <v>100</v>
      </c>
      <c r="BO5" s="251">
        <v>100</v>
      </c>
      <c r="BP5" s="251">
        <v>1084.7419059976435</v>
      </c>
      <c r="BQ5" s="251">
        <v>517.62567216517118</v>
      </c>
      <c r="BR5" s="251">
        <v>160236.75781628146</v>
      </c>
      <c r="BS5" s="252">
        <v>0</v>
      </c>
      <c r="BT5" s="252">
        <v>0</v>
      </c>
      <c r="BU5" s="253">
        <v>5782547.6734652165</v>
      </c>
      <c r="BV5" s="257">
        <v>3.1262410542648278E-2</v>
      </c>
      <c r="BW5" s="260" t="s">
        <v>190</v>
      </c>
      <c r="BX5" s="251">
        <v>500</v>
      </c>
      <c r="BY5" s="251">
        <v>186.25681414259174</v>
      </c>
      <c r="BZ5" s="259">
        <v>93128.407071295864</v>
      </c>
      <c r="CA5" s="252">
        <v>5.0348369947826827E-4</v>
      </c>
      <c r="CB5" s="252">
        <v>0</v>
      </c>
      <c r="CC5" s="260" t="s">
        <v>192</v>
      </c>
      <c r="CD5" s="251">
        <v>585</v>
      </c>
      <c r="CE5" s="251">
        <v>7701.3059839003754</v>
      </c>
      <c r="CF5" s="251">
        <v>4505264.0005817199</v>
      </c>
      <c r="CG5" s="252">
        <v>0</v>
      </c>
      <c r="CH5" s="260" t="s">
        <v>193</v>
      </c>
      <c r="CI5" s="251">
        <v>1400</v>
      </c>
      <c r="CJ5" s="251">
        <v>712.05714365815095</v>
      </c>
      <c r="CK5" s="251">
        <v>996880.00112141133</v>
      </c>
      <c r="CL5" s="252">
        <v>0</v>
      </c>
      <c r="CM5" s="252">
        <v>2.9746453355729112E-2</v>
      </c>
      <c r="CN5" s="251">
        <v>504</v>
      </c>
      <c r="CO5" s="251">
        <v>700</v>
      </c>
      <c r="CP5" s="251">
        <v>1517.7448773375677</v>
      </c>
      <c r="CQ5" s="251">
        <v>102.59408614440134</v>
      </c>
      <c r="CR5" s="251">
        <v>836759.27847921511</v>
      </c>
      <c r="CS5" s="252">
        <v>4.5238039643366087E-3</v>
      </c>
      <c r="CT5" s="252">
        <v>0</v>
      </c>
      <c r="CU5" s="252">
        <v>0</v>
      </c>
      <c r="CV5" s="253">
        <v>6432031.6872536419</v>
      </c>
      <c r="CW5" s="260" t="s">
        <v>396</v>
      </c>
      <c r="CX5" s="260" t="s">
        <v>284</v>
      </c>
      <c r="CY5" s="252">
        <v>1</v>
      </c>
      <c r="CZ5" s="251">
        <v>800</v>
      </c>
      <c r="DA5" s="252">
        <v>0.4616240939672725</v>
      </c>
      <c r="DB5" s="252">
        <v>0.24855263377519848</v>
      </c>
      <c r="DC5" s="251">
        <v>7743.4680603910001</v>
      </c>
      <c r="DD5" s="251">
        <v>6194774.4483128004</v>
      </c>
      <c r="DE5" s="252">
        <v>1</v>
      </c>
      <c r="DF5" s="251">
        <v>1400</v>
      </c>
      <c r="DG5" s="251">
        <v>3191.3800672661764</v>
      </c>
      <c r="DH5" s="251">
        <v>4467932.0941726472</v>
      </c>
      <c r="DI5" s="252">
        <v>1</v>
      </c>
      <c r="DJ5" s="251">
        <v>10662706.542485448</v>
      </c>
      <c r="DK5" s="252">
        <v>5.7646201683142419E-2</v>
      </c>
      <c r="DL5" s="251">
        <v>135000</v>
      </c>
      <c r="DM5" s="251">
        <v>135000</v>
      </c>
      <c r="DN5" s="251">
        <v>7290000</v>
      </c>
      <c r="DO5" s="252">
        <v>3.9412208203954871E-2</v>
      </c>
      <c r="DP5" s="252">
        <v>0</v>
      </c>
      <c r="DQ5" s="252">
        <v>0</v>
      </c>
      <c r="DR5" s="251">
        <v>0</v>
      </c>
      <c r="DS5" s="251">
        <v>0</v>
      </c>
      <c r="DT5" s="251">
        <v>0</v>
      </c>
      <c r="DU5" s="251">
        <v>0</v>
      </c>
      <c r="DV5" s="251">
        <v>0</v>
      </c>
      <c r="DW5" s="252">
        <v>0</v>
      </c>
      <c r="DX5" s="252">
        <v>0</v>
      </c>
      <c r="DY5" s="252">
        <v>0</v>
      </c>
      <c r="DZ5" s="260" t="s">
        <v>206</v>
      </c>
      <c r="EA5" s="260" t="s">
        <v>206</v>
      </c>
      <c r="EB5" s="260" t="s">
        <v>206</v>
      </c>
      <c r="EC5" s="260" t="s">
        <v>206</v>
      </c>
      <c r="ED5" s="262">
        <v>0</v>
      </c>
      <c r="EE5" s="262">
        <v>0</v>
      </c>
      <c r="EF5" s="262">
        <v>0</v>
      </c>
      <c r="EG5" s="262">
        <v>0</v>
      </c>
      <c r="EH5" s="251">
        <v>0</v>
      </c>
      <c r="EI5" s="262">
        <v>0</v>
      </c>
      <c r="EJ5" s="251">
        <v>0</v>
      </c>
      <c r="EK5" s="251">
        <v>0</v>
      </c>
      <c r="EL5" s="251">
        <v>0</v>
      </c>
      <c r="EM5" s="252">
        <v>0</v>
      </c>
      <c r="EN5" s="251">
        <v>1032000</v>
      </c>
      <c r="EO5" s="252">
        <v>5.5793414082964919E-3</v>
      </c>
      <c r="EP5" s="252">
        <v>0</v>
      </c>
      <c r="EQ5" s="251">
        <v>3853389</v>
      </c>
      <c r="ER5" s="252">
        <v>2.0832725591060284E-2</v>
      </c>
      <c r="ES5" s="252">
        <v>0</v>
      </c>
      <c r="ET5" s="251">
        <v>2805494</v>
      </c>
      <c r="EU5" s="252">
        <v>1.5167450431131161E-2</v>
      </c>
      <c r="EV5" s="252">
        <v>0</v>
      </c>
      <c r="EW5" s="251">
        <v>0</v>
      </c>
      <c r="EX5" s="252">
        <v>0</v>
      </c>
      <c r="EY5" s="252">
        <v>0</v>
      </c>
      <c r="EZ5" s="260" t="s">
        <v>372</v>
      </c>
      <c r="FA5" s="251">
        <v>54000</v>
      </c>
      <c r="FB5" s="252">
        <v>2.9194228299225832E-4</v>
      </c>
      <c r="FC5" s="252">
        <v>0</v>
      </c>
      <c r="FD5" s="252">
        <v>0</v>
      </c>
      <c r="FE5" s="260" t="s">
        <v>376</v>
      </c>
      <c r="FF5" s="251">
        <v>0</v>
      </c>
      <c r="FG5" s="252">
        <v>0</v>
      </c>
      <c r="FH5" s="252">
        <v>0</v>
      </c>
      <c r="FI5" s="260" t="s">
        <v>217</v>
      </c>
      <c r="FJ5" s="251">
        <v>0</v>
      </c>
      <c r="FK5" s="252">
        <v>0</v>
      </c>
      <c r="FL5" s="252">
        <v>0</v>
      </c>
      <c r="FM5" s="260" t="s">
        <v>218</v>
      </c>
      <c r="FN5" s="251">
        <v>0</v>
      </c>
      <c r="FO5" s="252">
        <v>0</v>
      </c>
      <c r="FP5" s="252">
        <v>0</v>
      </c>
      <c r="FQ5" s="260" t="s">
        <v>219</v>
      </c>
      <c r="FR5" s="251">
        <v>0</v>
      </c>
      <c r="FS5" s="252">
        <v>0</v>
      </c>
      <c r="FT5" s="252">
        <v>0</v>
      </c>
      <c r="FU5" s="260" t="s">
        <v>220</v>
      </c>
      <c r="FV5" s="251">
        <v>0</v>
      </c>
      <c r="FW5" s="252">
        <v>0</v>
      </c>
      <c r="FX5" s="252">
        <v>0</v>
      </c>
      <c r="FY5" s="251">
        <v>184968067.81987098</v>
      </c>
      <c r="FZ5" s="252">
        <v>1</v>
      </c>
      <c r="GA5" s="251">
        <v>13360312.446918286</v>
      </c>
      <c r="GB5" s="251">
        <v>1420536.2003686293</v>
      </c>
      <c r="GC5" s="260" t="s">
        <v>163</v>
      </c>
      <c r="GD5" s="252">
        <v>3.1099999999999999E-2</v>
      </c>
      <c r="GE5" s="252">
        <v>1</v>
      </c>
      <c r="GF5" s="251">
        <v>-786236.2871652483</v>
      </c>
      <c r="GG5" s="251">
        <v>634299.913203381</v>
      </c>
      <c r="GH5" s="252">
        <v>3.4175205895843144E-3</v>
      </c>
      <c r="GI5" s="251">
        <v>250000</v>
      </c>
      <c r="GJ5" s="251">
        <v>0</v>
      </c>
      <c r="GK5" s="251">
        <v>3000000</v>
      </c>
      <c r="GL5" s="251">
        <v>0</v>
      </c>
      <c r="GM5" s="251">
        <v>185602367.73307437</v>
      </c>
      <c r="GN5" s="252">
        <v>0.79503397883723037</v>
      </c>
      <c r="GO5" s="252">
        <v>0.91871633208256509</v>
      </c>
      <c r="GP5" s="167" t="s">
        <v>233</v>
      </c>
      <c r="GQ5" s="251">
        <v>1.3082005135153307</v>
      </c>
    </row>
    <row r="6" spans="1:199">
      <c r="A6" s="158">
        <v>302</v>
      </c>
      <c r="B6" s="158" t="s">
        <v>27</v>
      </c>
      <c r="C6" s="261" t="s">
        <v>162</v>
      </c>
      <c r="D6" s="250">
        <v>0</v>
      </c>
      <c r="E6" s="251">
        <v>3315.75</v>
      </c>
      <c r="F6" s="251">
        <v>28313.166666666664</v>
      </c>
      <c r="G6" s="251">
        <v>93879382.374999985</v>
      </c>
      <c r="H6" s="252">
        <v>0.41193779243253759</v>
      </c>
      <c r="I6" s="252">
        <v>4.4999999999999998E-2</v>
      </c>
      <c r="J6" s="251">
        <v>4762.8599999999997</v>
      </c>
      <c r="K6" s="251">
        <v>11190.833333333334</v>
      </c>
      <c r="L6" s="251">
        <v>53300372.449999996</v>
      </c>
      <c r="M6" s="252">
        <v>0.23387923106673555</v>
      </c>
      <c r="N6" s="252">
        <v>4.4999999999999998E-2</v>
      </c>
      <c r="O6" s="251">
        <v>4762.8599999999997</v>
      </c>
      <c r="P6" s="251">
        <v>7243</v>
      </c>
      <c r="Q6" s="251">
        <v>34497394.979999997</v>
      </c>
      <c r="R6" s="252">
        <v>0.1513727548394995</v>
      </c>
      <c r="S6" s="252">
        <v>4.4999999999999998E-2</v>
      </c>
      <c r="T6" s="253">
        <v>181677149.80499998</v>
      </c>
      <c r="U6" s="260" t="s">
        <v>182</v>
      </c>
      <c r="V6" s="251">
        <v>1383.56</v>
      </c>
      <c r="W6" s="251">
        <v>7540.2183756373915</v>
      </c>
      <c r="X6" s="251">
        <v>10432344.53579687</v>
      </c>
      <c r="Y6" s="252">
        <v>0.2</v>
      </c>
      <c r="Z6" s="260" t="s">
        <v>183</v>
      </c>
      <c r="AA6" s="251">
        <v>1375.32</v>
      </c>
      <c r="AB6" s="251">
        <v>5546.9341401715528</v>
      </c>
      <c r="AC6" s="251">
        <v>7628809.46166074</v>
      </c>
      <c r="AD6" s="252">
        <v>0.2</v>
      </c>
      <c r="AE6" s="251">
        <v>0</v>
      </c>
      <c r="AF6" s="251">
        <v>0</v>
      </c>
      <c r="AG6" s="251">
        <v>3511.4073067234972</v>
      </c>
      <c r="AH6" s="251">
        <v>2238.0428503195039</v>
      </c>
      <c r="AI6" s="251">
        <v>0</v>
      </c>
      <c r="AJ6" s="252">
        <v>0</v>
      </c>
      <c r="AK6" s="252">
        <v>0</v>
      </c>
      <c r="AL6" s="251">
        <v>0</v>
      </c>
      <c r="AM6" s="251">
        <v>0</v>
      </c>
      <c r="AN6" s="251">
        <v>1854.1980460919815</v>
      </c>
      <c r="AO6" s="251">
        <v>1307.7685200844428</v>
      </c>
      <c r="AP6" s="251">
        <v>0</v>
      </c>
      <c r="AQ6" s="252">
        <v>0</v>
      </c>
      <c r="AR6" s="252">
        <v>0</v>
      </c>
      <c r="AS6" s="251">
        <v>0</v>
      </c>
      <c r="AT6" s="251">
        <v>0</v>
      </c>
      <c r="AU6" s="251">
        <v>4611.4149169853445</v>
      </c>
      <c r="AV6" s="251">
        <v>2942.2360257029613</v>
      </c>
      <c r="AW6" s="251">
        <v>0</v>
      </c>
      <c r="AX6" s="252">
        <v>0</v>
      </c>
      <c r="AY6" s="252">
        <v>0</v>
      </c>
      <c r="AZ6" s="251">
        <v>215</v>
      </c>
      <c r="BA6" s="251">
        <v>247</v>
      </c>
      <c r="BB6" s="251">
        <v>3222.33468369707</v>
      </c>
      <c r="BC6" s="251">
        <v>2226.5362941347303</v>
      </c>
      <c r="BD6" s="251">
        <v>1242756.4216461484</v>
      </c>
      <c r="BE6" s="252">
        <v>0.2</v>
      </c>
      <c r="BF6" s="252">
        <v>0.2</v>
      </c>
      <c r="BG6" s="251">
        <v>717</v>
      </c>
      <c r="BH6" s="251">
        <v>819</v>
      </c>
      <c r="BI6" s="251">
        <v>1869.1158394647964</v>
      </c>
      <c r="BJ6" s="251">
        <v>1349.2940092351291</v>
      </c>
      <c r="BK6" s="251">
        <v>2445227.8504598299</v>
      </c>
      <c r="BL6" s="252">
        <v>0.2</v>
      </c>
      <c r="BM6" s="252">
        <v>0.2</v>
      </c>
      <c r="BN6" s="251">
        <v>4205</v>
      </c>
      <c r="BO6" s="251">
        <v>2917</v>
      </c>
      <c r="BP6" s="251">
        <v>650.71689223766555</v>
      </c>
      <c r="BQ6" s="251">
        <v>636.51517459019522</v>
      </c>
      <c r="BR6" s="251">
        <v>4592979.2961389832</v>
      </c>
      <c r="BS6" s="252">
        <v>0.2</v>
      </c>
      <c r="BT6" s="252">
        <v>0.2</v>
      </c>
      <c r="BU6" s="253">
        <v>26342117.565702569</v>
      </c>
      <c r="BV6" s="257">
        <v>0.11558782645872609</v>
      </c>
      <c r="BW6" s="260" t="s">
        <v>190</v>
      </c>
      <c r="BX6" s="251">
        <v>0</v>
      </c>
      <c r="BY6" s="251">
        <v>139.29361926702106</v>
      </c>
      <c r="BZ6" s="259">
        <v>0</v>
      </c>
      <c r="CA6" s="252">
        <v>0</v>
      </c>
      <c r="CB6" s="252">
        <v>0</v>
      </c>
      <c r="CC6" s="260" t="s">
        <v>240</v>
      </c>
      <c r="CD6" s="251">
        <v>530</v>
      </c>
      <c r="CE6" s="251">
        <v>5896.6168819567993</v>
      </c>
      <c r="CF6" s="251">
        <v>3125206.9474371038</v>
      </c>
      <c r="CG6" s="252">
        <v>1</v>
      </c>
      <c r="CH6" s="260" t="s">
        <v>239</v>
      </c>
      <c r="CI6" s="251">
        <v>1378</v>
      </c>
      <c r="CJ6" s="251">
        <v>748.26582648479473</v>
      </c>
      <c r="CK6" s="251">
        <v>1031110.3088960472</v>
      </c>
      <c r="CL6" s="252">
        <v>1</v>
      </c>
      <c r="CM6" s="252">
        <v>1.8237701526241427E-2</v>
      </c>
      <c r="CN6" s="251">
        <v>422.9</v>
      </c>
      <c r="CO6" s="251">
        <v>618.53</v>
      </c>
      <c r="CP6" s="251">
        <v>354.03031282186669</v>
      </c>
      <c r="CQ6" s="251">
        <v>170.12463295269126</v>
      </c>
      <c r="CR6" s="251">
        <v>254946.60851259553</v>
      </c>
      <c r="CS6" s="252">
        <v>1.1186923096631739E-3</v>
      </c>
      <c r="CT6" s="252">
        <v>1</v>
      </c>
      <c r="CU6" s="252">
        <v>1</v>
      </c>
      <c r="CV6" s="253">
        <v>4411263.8648457462</v>
      </c>
      <c r="CW6" s="260" t="s">
        <v>395</v>
      </c>
      <c r="CX6" s="260" t="s">
        <v>395</v>
      </c>
      <c r="CY6" s="252">
        <v>1</v>
      </c>
      <c r="CZ6" s="251">
        <v>0</v>
      </c>
      <c r="DA6" s="252">
        <v>0</v>
      </c>
      <c r="DB6" s="252">
        <v>0</v>
      </c>
      <c r="DC6" s="251">
        <v>0</v>
      </c>
      <c r="DD6" s="251">
        <v>0</v>
      </c>
      <c r="DE6" s="252">
        <v>0</v>
      </c>
      <c r="DF6" s="251">
        <v>0</v>
      </c>
      <c r="DG6" s="251">
        <v>3436.5890757489406</v>
      </c>
      <c r="DH6" s="251">
        <v>0</v>
      </c>
      <c r="DI6" s="252">
        <v>0</v>
      </c>
      <c r="DJ6" s="251">
        <v>0</v>
      </c>
      <c r="DK6" s="252">
        <v>0</v>
      </c>
      <c r="DL6" s="251">
        <v>122000</v>
      </c>
      <c r="DM6" s="251">
        <v>122000</v>
      </c>
      <c r="DN6" s="251">
        <v>13816500</v>
      </c>
      <c r="DO6" s="252">
        <v>6.0626075344311262E-2</v>
      </c>
      <c r="DP6" s="252">
        <v>0</v>
      </c>
      <c r="DQ6" s="252">
        <v>0</v>
      </c>
      <c r="DR6" s="251">
        <v>0</v>
      </c>
      <c r="DS6" s="251">
        <v>0</v>
      </c>
      <c r="DT6" s="251">
        <v>0</v>
      </c>
      <c r="DU6" s="251">
        <v>0</v>
      </c>
      <c r="DV6" s="251">
        <v>0</v>
      </c>
      <c r="DW6" s="252">
        <v>0</v>
      </c>
      <c r="DX6" s="252">
        <v>0</v>
      </c>
      <c r="DY6" s="252">
        <v>0</v>
      </c>
      <c r="DZ6" s="260" t="s">
        <v>206</v>
      </c>
      <c r="EA6" s="260" t="s">
        <v>206</v>
      </c>
      <c r="EB6" s="260" t="s">
        <v>206</v>
      </c>
      <c r="EC6" s="260" t="s">
        <v>206</v>
      </c>
      <c r="ED6" s="262">
        <v>0</v>
      </c>
      <c r="EE6" s="262">
        <v>0</v>
      </c>
      <c r="EF6" s="262">
        <v>0</v>
      </c>
      <c r="EG6" s="262">
        <v>0</v>
      </c>
      <c r="EH6" s="251">
        <v>0</v>
      </c>
      <c r="EI6" s="262">
        <v>0</v>
      </c>
      <c r="EJ6" s="251">
        <v>0</v>
      </c>
      <c r="EK6" s="251">
        <v>0</v>
      </c>
      <c r="EL6" s="251">
        <v>0</v>
      </c>
      <c r="EM6" s="252">
        <v>0</v>
      </c>
      <c r="EN6" s="251">
        <v>329417.15583333332</v>
      </c>
      <c r="EO6" s="252">
        <v>1.4454651546527985E-3</v>
      </c>
      <c r="EP6" s="252">
        <v>0</v>
      </c>
      <c r="EQ6" s="251">
        <v>1149740.1821405923</v>
      </c>
      <c r="ER6" s="252">
        <v>5.0449994505726995E-3</v>
      </c>
      <c r="ES6" s="252">
        <v>0</v>
      </c>
      <c r="ET6" s="251">
        <v>0</v>
      </c>
      <c r="EU6" s="252">
        <v>0</v>
      </c>
      <c r="EV6" s="252">
        <v>0</v>
      </c>
      <c r="EW6" s="251">
        <v>0</v>
      </c>
      <c r="EX6" s="252">
        <v>0</v>
      </c>
      <c r="EY6" s="252">
        <v>0</v>
      </c>
      <c r="EZ6" s="260" t="s">
        <v>372</v>
      </c>
      <c r="FA6" s="251">
        <v>170800</v>
      </c>
      <c r="FB6" s="252">
        <v>7.4946141705991849E-4</v>
      </c>
      <c r="FC6" s="252">
        <v>0</v>
      </c>
      <c r="FD6" s="252">
        <v>0</v>
      </c>
      <c r="FE6" s="260" t="s">
        <v>376</v>
      </c>
      <c r="FF6" s="251">
        <v>0</v>
      </c>
      <c r="FG6" s="252">
        <v>0</v>
      </c>
      <c r="FH6" s="252">
        <v>0</v>
      </c>
      <c r="FI6" s="260" t="s">
        <v>217</v>
      </c>
      <c r="FJ6" s="251">
        <v>0</v>
      </c>
      <c r="FK6" s="252">
        <v>0</v>
      </c>
      <c r="FL6" s="252">
        <v>0</v>
      </c>
      <c r="FM6" s="260" t="s">
        <v>218</v>
      </c>
      <c r="FN6" s="251">
        <v>0</v>
      </c>
      <c r="FO6" s="252">
        <v>0</v>
      </c>
      <c r="FP6" s="252">
        <v>0</v>
      </c>
      <c r="FQ6" s="260" t="s">
        <v>219</v>
      </c>
      <c r="FR6" s="251">
        <v>0</v>
      </c>
      <c r="FS6" s="252">
        <v>0</v>
      </c>
      <c r="FT6" s="252">
        <v>0</v>
      </c>
      <c r="FU6" s="260" t="s">
        <v>220</v>
      </c>
      <c r="FV6" s="251">
        <v>0</v>
      </c>
      <c r="FW6" s="252">
        <v>0</v>
      </c>
      <c r="FX6" s="252">
        <v>0</v>
      </c>
      <c r="FY6" s="251">
        <v>227896988.57352221</v>
      </c>
      <c r="FZ6" s="252">
        <v>1</v>
      </c>
      <c r="GA6" s="251">
        <v>17855159.119211268</v>
      </c>
      <c r="GB6" s="251">
        <v>3321361.2836231533</v>
      </c>
      <c r="GC6" s="260" t="s">
        <v>163</v>
      </c>
      <c r="GD6" s="252">
        <v>5.0000000000000001E-3</v>
      </c>
      <c r="GE6" s="252">
        <v>1</v>
      </c>
      <c r="GF6" s="251">
        <v>-2546510.7783837486</v>
      </c>
      <c r="GG6" s="251">
        <v>774850.50523940392</v>
      </c>
      <c r="GH6" s="252">
        <v>3.3884824137550302E-3</v>
      </c>
      <c r="GI6" s="251">
        <v>0</v>
      </c>
      <c r="GJ6" s="251">
        <v>0</v>
      </c>
      <c r="GK6" s="251">
        <v>1041250</v>
      </c>
      <c r="GL6" s="251">
        <v>0</v>
      </c>
      <c r="GM6" s="251">
        <v>228671839.07876161</v>
      </c>
      <c r="GN6" s="252">
        <v>0.79718977833877269</v>
      </c>
      <c r="GO6" s="252">
        <v>0.93213399863340329</v>
      </c>
      <c r="GP6" s="167" t="s">
        <v>233</v>
      </c>
      <c r="GQ6" s="251">
        <v>1.2786966023786561</v>
      </c>
    </row>
    <row r="7" spans="1:199">
      <c r="A7" s="158">
        <v>370</v>
      </c>
      <c r="B7" s="158" t="s">
        <v>68</v>
      </c>
      <c r="C7" s="261" t="s">
        <v>163</v>
      </c>
      <c r="D7" s="250">
        <v>40</v>
      </c>
      <c r="E7" s="251">
        <v>2805.53</v>
      </c>
      <c r="F7" s="251">
        <v>18804</v>
      </c>
      <c r="G7" s="251">
        <v>52755186.120000005</v>
      </c>
      <c r="H7" s="252">
        <v>0.40054132485969834</v>
      </c>
      <c r="I7" s="252">
        <v>0.02</v>
      </c>
      <c r="J7" s="251">
        <v>3394.22</v>
      </c>
      <c r="K7" s="251">
        <v>6382</v>
      </c>
      <c r="L7" s="251">
        <v>21661912.039999999</v>
      </c>
      <c r="M7" s="252">
        <v>0.16446707111903275</v>
      </c>
      <c r="N7" s="252">
        <v>0.02</v>
      </c>
      <c r="O7" s="251">
        <v>3927.32</v>
      </c>
      <c r="P7" s="251">
        <v>4359</v>
      </c>
      <c r="Q7" s="251">
        <v>17119187.879999999</v>
      </c>
      <c r="R7" s="252">
        <v>0.12997664681497079</v>
      </c>
      <c r="S7" s="252">
        <v>0.02</v>
      </c>
      <c r="T7" s="253">
        <v>91536286.039999992</v>
      </c>
      <c r="U7" s="260" t="s">
        <v>182</v>
      </c>
      <c r="V7" s="251">
        <v>663.59</v>
      </c>
      <c r="W7" s="251">
        <v>6260.6506090483381</v>
      </c>
      <c r="X7" s="251">
        <v>4154505.137658387</v>
      </c>
      <c r="Y7" s="252">
        <v>0.2</v>
      </c>
      <c r="Z7" s="260" t="s">
        <v>183</v>
      </c>
      <c r="AA7" s="251">
        <v>663.59</v>
      </c>
      <c r="AB7" s="251">
        <v>3715.4337953492609</v>
      </c>
      <c r="AC7" s="251">
        <v>2465524.712255816</v>
      </c>
      <c r="AD7" s="252">
        <v>0.2</v>
      </c>
      <c r="AE7" s="251">
        <v>273.70999999999998</v>
      </c>
      <c r="AF7" s="251">
        <v>273.70999999999998</v>
      </c>
      <c r="AG7" s="251">
        <v>2035.9258554880789</v>
      </c>
      <c r="AH7" s="251">
        <v>1190.8336399938316</v>
      </c>
      <c r="AI7" s="251">
        <v>883196.34150835371</v>
      </c>
      <c r="AJ7" s="252">
        <v>0.2</v>
      </c>
      <c r="AK7" s="252">
        <v>0.2</v>
      </c>
      <c r="AL7" s="251">
        <v>311.81</v>
      </c>
      <c r="AM7" s="251">
        <v>311.81</v>
      </c>
      <c r="AN7" s="251">
        <v>1648.2522573287456</v>
      </c>
      <c r="AO7" s="251">
        <v>876.89274276746369</v>
      </c>
      <c r="AP7" s="251">
        <v>787365.46247999906</v>
      </c>
      <c r="AQ7" s="252">
        <v>0.2</v>
      </c>
      <c r="AR7" s="252">
        <v>0.2</v>
      </c>
      <c r="AS7" s="251">
        <v>384</v>
      </c>
      <c r="AT7" s="251">
        <v>384</v>
      </c>
      <c r="AU7" s="251">
        <v>3613.8448602111011</v>
      </c>
      <c r="AV7" s="251">
        <v>2128.3718482098711</v>
      </c>
      <c r="AW7" s="251">
        <v>2205011.2160336534</v>
      </c>
      <c r="AX7" s="252">
        <v>0.2</v>
      </c>
      <c r="AY7" s="252">
        <v>0.2</v>
      </c>
      <c r="AZ7" s="251">
        <v>503.31</v>
      </c>
      <c r="BA7" s="251">
        <v>503.31</v>
      </c>
      <c r="BB7" s="251">
        <v>2094.2748228596029</v>
      </c>
      <c r="BC7" s="251">
        <v>1113.1697734247493</v>
      </c>
      <c r="BD7" s="251">
        <v>1614338.9397558775</v>
      </c>
      <c r="BE7" s="252">
        <v>0.2</v>
      </c>
      <c r="BF7" s="252">
        <v>0.2</v>
      </c>
      <c r="BG7" s="251">
        <v>647.67999999999995</v>
      </c>
      <c r="BH7" s="251">
        <v>647.67999999999995</v>
      </c>
      <c r="BI7" s="251">
        <v>1010.5842189433645</v>
      </c>
      <c r="BJ7" s="251">
        <v>516.58768691031014</v>
      </c>
      <c r="BK7" s="251">
        <v>989118.69998330786</v>
      </c>
      <c r="BL7" s="252">
        <v>0.2</v>
      </c>
      <c r="BM7" s="252">
        <v>0.2</v>
      </c>
      <c r="BN7" s="251">
        <v>840.18</v>
      </c>
      <c r="BO7" s="251">
        <v>840.18</v>
      </c>
      <c r="BP7" s="251">
        <v>2.0100000000000002</v>
      </c>
      <c r="BQ7" s="251">
        <v>0.97188264058679519</v>
      </c>
      <c r="BR7" s="251">
        <v>2505.3181569682138</v>
      </c>
      <c r="BS7" s="252">
        <v>0.2</v>
      </c>
      <c r="BT7" s="252">
        <v>0.2</v>
      </c>
      <c r="BU7" s="253">
        <v>13101565.827832364</v>
      </c>
      <c r="BV7" s="257">
        <v>9.9473036119705094E-2</v>
      </c>
      <c r="BW7" s="260" t="s">
        <v>190</v>
      </c>
      <c r="BX7" s="251">
        <v>0</v>
      </c>
      <c r="BY7" s="251">
        <v>125.15178265296919</v>
      </c>
      <c r="BZ7" s="259">
        <v>0</v>
      </c>
      <c r="CA7" s="252">
        <v>0</v>
      </c>
      <c r="CB7" s="252">
        <v>0</v>
      </c>
      <c r="CC7" s="260" t="s">
        <v>192</v>
      </c>
      <c r="CD7" s="251">
        <v>0</v>
      </c>
      <c r="CE7" s="251">
        <v>570.78432833356305</v>
      </c>
      <c r="CF7" s="251">
        <v>0</v>
      </c>
      <c r="CG7" s="252">
        <v>0</v>
      </c>
      <c r="CH7" s="260" t="s">
        <v>193</v>
      </c>
      <c r="CI7" s="251">
        <v>0</v>
      </c>
      <c r="CJ7" s="251">
        <v>105.5601186684914</v>
      </c>
      <c r="CK7" s="251">
        <v>0</v>
      </c>
      <c r="CL7" s="252">
        <v>0</v>
      </c>
      <c r="CM7" s="252">
        <v>0</v>
      </c>
      <c r="CN7" s="251">
        <v>0</v>
      </c>
      <c r="CO7" s="251">
        <v>0</v>
      </c>
      <c r="CP7" s="251">
        <v>819.77877030774027</v>
      </c>
      <c r="CQ7" s="251">
        <v>0</v>
      </c>
      <c r="CR7" s="251">
        <v>0</v>
      </c>
      <c r="CS7" s="252">
        <v>0</v>
      </c>
      <c r="CT7" s="252">
        <v>0</v>
      </c>
      <c r="CU7" s="252">
        <v>0</v>
      </c>
      <c r="CV7" s="253">
        <v>0</v>
      </c>
      <c r="CW7" s="260" t="s">
        <v>396</v>
      </c>
      <c r="CX7" s="260" t="s">
        <v>284</v>
      </c>
      <c r="CY7" s="252">
        <v>0.8</v>
      </c>
      <c r="CZ7" s="251">
        <v>736.52</v>
      </c>
      <c r="DA7" s="252">
        <v>0.37490356547357295</v>
      </c>
      <c r="DB7" s="252">
        <v>0.32657679626222952</v>
      </c>
      <c r="DC7" s="251">
        <v>6455.4880179515621</v>
      </c>
      <c r="DD7" s="251">
        <v>4754596.0349816848</v>
      </c>
      <c r="DE7" s="252">
        <v>0.9</v>
      </c>
      <c r="DF7" s="251">
        <v>1133.8499999999999</v>
      </c>
      <c r="DG7" s="251">
        <v>2833.858782345209</v>
      </c>
      <c r="DH7" s="251">
        <v>3213170.7803621148</v>
      </c>
      <c r="DI7" s="252">
        <v>0.9</v>
      </c>
      <c r="DJ7" s="251">
        <v>7967766.8153437991</v>
      </c>
      <c r="DK7" s="252">
        <v>6.0494903176562698E-2</v>
      </c>
      <c r="DL7" s="251">
        <v>100000</v>
      </c>
      <c r="DM7" s="251">
        <v>100000</v>
      </c>
      <c r="DN7" s="251">
        <v>8700000</v>
      </c>
      <c r="DO7" s="252">
        <v>6.6054349961970626E-2</v>
      </c>
      <c r="DP7" s="252">
        <v>0</v>
      </c>
      <c r="DQ7" s="252">
        <v>0</v>
      </c>
      <c r="DR7" s="251">
        <v>0</v>
      </c>
      <c r="DS7" s="251">
        <v>0</v>
      </c>
      <c r="DT7" s="251">
        <v>0</v>
      </c>
      <c r="DU7" s="251">
        <v>0</v>
      </c>
      <c r="DV7" s="251">
        <v>0</v>
      </c>
      <c r="DW7" s="252">
        <v>0</v>
      </c>
      <c r="DX7" s="252">
        <v>0</v>
      </c>
      <c r="DY7" s="252">
        <v>0</v>
      </c>
      <c r="DZ7" s="260" t="s">
        <v>206</v>
      </c>
      <c r="EA7" s="260" t="s">
        <v>206</v>
      </c>
      <c r="EB7" s="260" t="s">
        <v>206</v>
      </c>
      <c r="EC7" s="260" t="s">
        <v>206</v>
      </c>
      <c r="ED7" s="262">
        <v>0</v>
      </c>
      <c r="EE7" s="262">
        <v>0</v>
      </c>
      <c r="EF7" s="262">
        <v>0</v>
      </c>
      <c r="EG7" s="262">
        <v>0</v>
      </c>
      <c r="EH7" s="251">
        <v>0</v>
      </c>
      <c r="EI7" s="262">
        <v>0</v>
      </c>
      <c r="EJ7" s="251">
        <v>0</v>
      </c>
      <c r="EK7" s="251">
        <v>0</v>
      </c>
      <c r="EL7" s="251">
        <v>0</v>
      </c>
      <c r="EM7" s="252">
        <v>0</v>
      </c>
      <c r="EN7" s="251">
        <v>0</v>
      </c>
      <c r="EO7" s="252">
        <v>0</v>
      </c>
      <c r="EP7" s="252">
        <v>0</v>
      </c>
      <c r="EQ7" s="251">
        <v>3613235.0109999995</v>
      </c>
      <c r="ER7" s="252">
        <v>2.7433320679475716E-2</v>
      </c>
      <c r="ES7" s="252">
        <v>0</v>
      </c>
      <c r="ET7" s="251">
        <v>6790867.2403094508</v>
      </c>
      <c r="EU7" s="252">
        <v>5.1559347268584153E-2</v>
      </c>
      <c r="EV7" s="252">
        <v>0</v>
      </c>
      <c r="EW7" s="251">
        <v>0</v>
      </c>
      <c r="EX7" s="252">
        <v>0</v>
      </c>
      <c r="EY7" s="252">
        <v>0</v>
      </c>
      <c r="EZ7" s="260" t="s">
        <v>372</v>
      </c>
      <c r="FA7" s="251">
        <v>0</v>
      </c>
      <c r="FB7" s="252">
        <v>0</v>
      </c>
      <c r="FC7" s="252">
        <v>0</v>
      </c>
      <c r="FD7" s="252">
        <v>0</v>
      </c>
      <c r="FE7" s="260" t="s">
        <v>376</v>
      </c>
      <c r="FF7" s="251">
        <v>0</v>
      </c>
      <c r="FG7" s="252">
        <v>0</v>
      </c>
      <c r="FH7" s="252">
        <v>0</v>
      </c>
      <c r="FI7" s="260" t="s">
        <v>217</v>
      </c>
      <c r="FJ7" s="251">
        <v>0</v>
      </c>
      <c r="FK7" s="252">
        <v>0</v>
      </c>
      <c r="FL7" s="252">
        <v>0</v>
      </c>
      <c r="FM7" s="260" t="s">
        <v>218</v>
      </c>
      <c r="FN7" s="251">
        <v>0</v>
      </c>
      <c r="FO7" s="252">
        <v>0</v>
      </c>
      <c r="FP7" s="252">
        <v>0</v>
      </c>
      <c r="FQ7" s="260" t="s">
        <v>219</v>
      </c>
      <c r="FR7" s="251">
        <v>0</v>
      </c>
      <c r="FS7" s="252">
        <v>0</v>
      </c>
      <c r="FT7" s="252">
        <v>0</v>
      </c>
      <c r="FU7" s="260" t="s">
        <v>220</v>
      </c>
      <c r="FV7" s="251">
        <v>0</v>
      </c>
      <c r="FW7" s="252">
        <v>0</v>
      </c>
      <c r="FX7" s="252">
        <v>0</v>
      </c>
      <c r="FY7" s="251">
        <v>131709720.9344856</v>
      </c>
      <c r="FZ7" s="252">
        <v>1</v>
      </c>
      <c r="GA7" s="251">
        <v>11622029.020175893</v>
      </c>
      <c r="GB7" s="251">
        <v>796295.29859270703</v>
      </c>
      <c r="GC7" s="260" t="s">
        <v>163</v>
      </c>
      <c r="GD7" s="252">
        <v>0</v>
      </c>
      <c r="GE7" s="252">
        <v>0.44562041375749234</v>
      </c>
      <c r="GF7" s="251">
        <v>-796295.00000000023</v>
      </c>
      <c r="GG7" s="251">
        <v>0.29859270674933214</v>
      </c>
      <c r="GH7" s="252">
        <v>2.2670513911492659E-9</v>
      </c>
      <c r="GI7" s="251">
        <v>0</v>
      </c>
      <c r="GJ7" s="251">
        <v>0</v>
      </c>
      <c r="GK7" s="251">
        <v>100000</v>
      </c>
      <c r="GL7" s="251">
        <v>0</v>
      </c>
      <c r="GM7" s="251">
        <v>131709721.2330783</v>
      </c>
      <c r="GN7" s="252">
        <v>0.69498504279370177</v>
      </c>
      <c r="GO7" s="252">
        <v>0.85495298208996962</v>
      </c>
      <c r="GP7" s="167" t="s">
        <v>233</v>
      </c>
      <c r="GQ7" s="251">
        <v>1.2508036957250024</v>
      </c>
    </row>
    <row r="8" spans="1:199">
      <c r="A8" s="158">
        <v>800</v>
      </c>
      <c r="B8" s="158" t="s">
        <v>410</v>
      </c>
      <c r="C8" s="261" t="s">
        <v>162</v>
      </c>
      <c r="D8" s="250">
        <v>0</v>
      </c>
      <c r="E8" s="251">
        <v>2570.4699999999998</v>
      </c>
      <c r="F8" s="251">
        <v>12321</v>
      </c>
      <c r="G8" s="251">
        <v>31670760.869999997</v>
      </c>
      <c r="H8" s="252">
        <v>0.34492147319364053</v>
      </c>
      <c r="I8" s="252">
        <v>7.0000000000000007E-2</v>
      </c>
      <c r="J8" s="251">
        <v>3496.23</v>
      </c>
      <c r="K8" s="251">
        <v>6047</v>
      </c>
      <c r="L8" s="251">
        <v>21141702.809999999</v>
      </c>
      <c r="M8" s="252">
        <v>0.23025109213447609</v>
      </c>
      <c r="N8" s="252">
        <v>3.2500000000000001E-2</v>
      </c>
      <c r="O8" s="251">
        <v>4444.0600000000004</v>
      </c>
      <c r="P8" s="251">
        <v>4028</v>
      </c>
      <c r="Q8" s="251">
        <v>17900673.680000003</v>
      </c>
      <c r="R8" s="252">
        <v>0.19495353339340937</v>
      </c>
      <c r="S8" s="252">
        <v>3.2500000000000001E-2</v>
      </c>
      <c r="T8" s="253">
        <v>70713137.359999999</v>
      </c>
      <c r="U8" s="260" t="s">
        <v>235</v>
      </c>
      <c r="V8" s="251">
        <v>1528.84</v>
      </c>
      <c r="W8" s="251">
        <v>1273.2381007102913</v>
      </c>
      <c r="X8" s="251">
        <v>1946577.3378899216</v>
      </c>
      <c r="Y8" s="252">
        <v>0.01</v>
      </c>
      <c r="Z8" s="260" t="s">
        <v>234</v>
      </c>
      <c r="AA8" s="251">
        <v>1983.8</v>
      </c>
      <c r="AB8" s="251">
        <v>825.00000000000011</v>
      </c>
      <c r="AC8" s="251">
        <v>1636635.0000000002</v>
      </c>
      <c r="AD8" s="252">
        <v>0.01</v>
      </c>
      <c r="AE8" s="255">
        <v>0</v>
      </c>
      <c r="AF8" s="255">
        <v>0</v>
      </c>
      <c r="AG8" s="251">
        <v>820.42394606354412</v>
      </c>
      <c r="AH8" s="251">
        <v>675.68003118123954</v>
      </c>
      <c r="AI8" s="251">
        <v>0</v>
      </c>
      <c r="AJ8" s="252">
        <v>0.01</v>
      </c>
      <c r="AK8" s="252">
        <v>0.01</v>
      </c>
      <c r="AL8" s="255">
        <v>0</v>
      </c>
      <c r="AM8" s="255">
        <v>0</v>
      </c>
      <c r="AN8" s="251">
        <v>671.50873357842534</v>
      </c>
      <c r="AO8" s="251">
        <v>568.50723177030397</v>
      </c>
      <c r="AP8" s="251">
        <v>0</v>
      </c>
      <c r="AQ8" s="252">
        <v>0.01</v>
      </c>
      <c r="AR8" s="252">
        <v>0.01</v>
      </c>
      <c r="AS8" s="251">
        <v>578.05999999999995</v>
      </c>
      <c r="AT8" s="251">
        <v>705.56</v>
      </c>
      <c r="AU8" s="251">
        <v>534.46891380979105</v>
      </c>
      <c r="AV8" s="251">
        <v>410.33406544771935</v>
      </c>
      <c r="AW8" s="251">
        <v>598470.4035341806</v>
      </c>
      <c r="AX8" s="252">
        <v>0.01</v>
      </c>
      <c r="AY8" s="252">
        <v>0.01</v>
      </c>
      <c r="AZ8" s="251">
        <v>2601.25</v>
      </c>
      <c r="BA8" s="251">
        <v>3175.01</v>
      </c>
      <c r="BB8" s="251">
        <v>374.15012058841643</v>
      </c>
      <c r="BC8" s="251">
        <v>287.13377556750072</v>
      </c>
      <c r="BD8" s="251">
        <v>1884910.6099451887</v>
      </c>
      <c r="BE8" s="252">
        <v>0.01</v>
      </c>
      <c r="BF8" s="252">
        <v>0.01</v>
      </c>
      <c r="BG8" s="251">
        <v>2601.25</v>
      </c>
      <c r="BH8" s="251">
        <v>3175.01</v>
      </c>
      <c r="BI8" s="251">
        <v>60.019222471829991</v>
      </c>
      <c r="BJ8" s="251">
        <v>105.1172861930774</v>
      </c>
      <c r="BK8" s="251">
        <v>489873.43729073054</v>
      </c>
      <c r="BL8" s="252">
        <v>0.01</v>
      </c>
      <c r="BM8" s="252">
        <v>0.01</v>
      </c>
      <c r="BN8" s="251">
        <v>2601</v>
      </c>
      <c r="BO8" s="251">
        <v>3175</v>
      </c>
      <c r="BP8" s="251">
        <v>2.0000000000000009</v>
      </c>
      <c r="BQ8" s="251">
        <v>32.038754672674678</v>
      </c>
      <c r="BR8" s="251">
        <v>106925.0460857421</v>
      </c>
      <c r="BS8" s="252">
        <v>0.01</v>
      </c>
      <c r="BT8" s="252">
        <v>0.01</v>
      </c>
      <c r="BU8" s="253">
        <v>6663391.8347457647</v>
      </c>
      <c r="BV8" s="257">
        <v>7.2569994056697396E-2</v>
      </c>
      <c r="BW8" s="260" t="s">
        <v>190</v>
      </c>
      <c r="BX8" s="251">
        <v>1010.2</v>
      </c>
      <c r="BY8" s="251">
        <v>84.706555458753812</v>
      </c>
      <c r="BZ8" s="259">
        <v>85570.562324433107</v>
      </c>
      <c r="CA8" s="252">
        <v>9.3193606999539388E-4</v>
      </c>
      <c r="CB8" s="252">
        <v>0</v>
      </c>
      <c r="CC8" s="260" t="s">
        <v>238</v>
      </c>
      <c r="CD8" s="251">
        <v>1010.2</v>
      </c>
      <c r="CE8" s="251">
        <v>208.56122668882821</v>
      </c>
      <c r="CF8" s="251">
        <v>210688.55120105427</v>
      </c>
      <c r="CG8" s="252">
        <v>0</v>
      </c>
      <c r="CH8" s="260" t="s">
        <v>237</v>
      </c>
      <c r="CI8" s="251">
        <v>2020.4</v>
      </c>
      <c r="CJ8" s="251">
        <v>52.007936507936513</v>
      </c>
      <c r="CK8" s="251">
        <v>105076.83492063494</v>
      </c>
      <c r="CL8" s="252">
        <v>0</v>
      </c>
      <c r="CM8" s="252">
        <v>3.4389531281460431E-3</v>
      </c>
      <c r="CN8" s="251">
        <v>505.1</v>
      </c>
      <c r="CO8" s="251">
        <v>505.1</v>
      </c>
      <c r="CP8" s="251">
        <v>48.390829694322932</v>
      </c>
      <c r="CQ8" s="251">
        <v>0</v>
      </c>
      <c r="CR8" s="251">
        <v>24442.208078602514</v>
      </c>
      <c r="CS8" s="252">
        <v>2.661963965179938E-4</v>
      </c>
      <c r="CT8" s="252">
        <v>0</v>
      </c>
      <c r="CU8" s="252">
        <v>0</v>
      </c>
      <c r="CV8" s="253">
        <v>425778.15652472479</v>
      </c>
      <c r="CW8" s="260" t="s">
        <v>396</v>
      </c>
      <c r="CX8" s="260" t="s">
        <v>397</v>
      </c>
      <c r="CY8" s="252">
        <v>1</v>
      </c>
      <c r="CZ8" s="251">
        <v>468.52</v>
      </c>
      <c r="DA8" s="252">
        <v>0.4253150532347037</v>
      </c>
      <c r="DB8" s="252">
        <v>0.12744494208608084</v>
      </c>
      <c r="DC8" s="251">
        <v>2910.282654111084</v>
      </c>
      <c r="DD8" s="251">
        <v>1363525.6291041251</v>
      </c>
      <c r="DE8" s="252">
        <v>1</v>
      </c>
      <c r="DF8" s="251">
        <v>1384.75</v>
      </c>
      <c r="DG8" s="251">
        <v>1898.0085527096069</v>
      </c>
      <c r="DH8" s="251">
        <v>2628267.343364628</v>
      </c>
      <c r="DI8" s="252">
        <v>1</v>
      </c>
      <c r="DJ8" s="251">
        <v>3991792.9724687533</v>
      </c>
      <c r="DK8" s="252">
        <v>4.347401435663531E-2</v>
      </c>
      <c r="DL8" s="251">
        <v>117024</v>
      </c>
      <c r="DM8" s="251">
        <v>117024</v>
      </c>
      <c r="DN8" s="251">
        <v>8893824</v>
      </c>
      <c r="DO8" s="252">
        <v>9.6861293891767397E-2</v>
      </c>
      <c r="DP8" s="252">
        <v>8.6324100000000001E-2</v>
      </c>
      <c r="DQ8" s="252">
        <v>8.6324100000000001E-2</v>
      </c>
      <c r="DR8" s="251">
        <v>0</v>
      </c>
      <c r="DS8" s="251">
        <v>0</v>
      </c>
      <c r="DT8" s="251">
        <v>0</v>
      </c>
      <c r="DU8" s="251">
        <v>0</v>
      </c>
      <c r="DV8" s="251">
        <v>0</v>
      </c>
      <c r="DW8" s="252">
        <v>0</v>
      </c>
      <c r="DX8" s="252">
        <v>0</v>
      </c>
      <c r="DY8" s="252">
        <v>0</v>
      </c>
      <c r="DZ8" s="260" t="s">
        <v>206</v>
      </c>
      <c r="EA8" s="260" t="s">
        <v>206</v>
      </c>
      <c r="EB8" s="260" t="s">
        <v>206</v>
      </c>
      <c r="EC8" s="260" t="s">
        <v>206</v>
      </c>
      <c r="ED8" s="262">
        <v>0</v>
      </c>
      <c r="EE8" s="262">
        <v>0</v>
      </c>
      <c r="EF8" s="262">
        <v>0</v>
      </c>
      <c r="EG8" s="262">
        <v>0</v>
      </c>
      <c r="EH8" s="251">
        <v>0</v>
      </c>
      <c r="EI8" s="262">
        <v>0</v>
      </c>
      <c r="EJ8" s="251">
        <v>0</v>
      </c>
      <c r="EK8" s="251">
        <v>0</v>
      </c>
      <c r="EL8" s="251">
        <v>0</v>
      </c>
      <c r="EM8" s="252">
        <v>0</v>
      </c>
      <c r="EN8" s="251">
        <v>60682.334000000003</v>
      </c>
      <c r="EO8" s="252">
        <v>6.6088213434540525E-4</v>
      </c>
      <c r="EP8" s="252">
        <v>0</v>
      </c>
      <c r="EQ8" s="251">
        <v>1039578.7699999998</v>
      </c>
      <c r="ER8" s="252">
        <v>1.1321895369709593E-2</v>
      </c>
      <c r="ES8" s="252">
        <v>0</v>
      </c>
      <c r="ET8" s="251">
        <v>0</v>
      </c>
      <c r="EU8" s="252">
        <v>0</v>
      </c>
      <c r="EV8" s="252">
        <v>0</v>
      </c>
      <c r="EW8" s="251">
        <v>0</v>
      </c>
      <c r="EX8" s="252">
        <v>0</v>
      </c>
      <c r="EY8" s="252">
        <v>0</v>
      </c>
      <c r="EZ8" s="260" t="s">
        <v>372</v>
      </c>
      <c r="FA8" s="251">
        <v>0</v>
      </c>
      <c r="FB8" s="252">
        <v>0</v>
      </c>
      <c r="FC8" s="252">
        <v>8.6324100000000001E-2</v>
      </c>
      <c r="FD8" s="252">
        <v>8.6324100000000001E-2</v>
      </c>
      <c r="FE8" s="260" t="s">
        <v>376</v>
      </c>
      <c r="FF8" s="251">
        <v>0</v>
      </c>
      <c r="FG8" s="252">
        <v>0</v>
      </c>
      <c r="FH8" s="252">
        <v>0</v>
      </c>
      <c r="FI8" s="260" t="s">
        <v>261</v>
      </c>
      <c r="FJ8" s="251">
        <v>12037</v>
      </c>
      <c r="FK8" s="252">
        <v>1.3109314897340044E-4</v>
      </c>
      <c r="FL8" s="252">
        <v>0</v>
      </c>
      <c r="FM8" s="260" t="s">
        <v>260</v>
      </c>
      <c r="FN8" s="251">
        <v>19984</v>
      </c>
      <c r="FO8" s="252">
        <v>2.1764272568617051E-4</v>
      </c>
      <c r="FP8" s="252">
        <v>0</v>
      </c>
      <c r="FQ8" s="260" t="s">
        <v>219</v>
      </c>
      <c r="FR8" s="251">
        <v>0</v>
      </c>
      <c r="FS8" s="252">
        <v>0</v>
      </c>
      <c r="FT8" s="252">
        <v>0</v>
      </c>
      <c r="FU8" s="260" t="s">
        <v>220</v>
      </c>
      <c r="FV8" s="251">
        <v>0</v>
      </c>
      <c r="FW8" s="252">
        <v>0</v>
      </c>
      <c r="FX8" s="252">
        <v>0</v>
      </c>
      <c r="FY8" s="251">
        <v>91820206.427739233</v>
      </c>
      <c r="FZ8" s="252">
        <v>1</v>
      </c>
      <c r="GA8" s="251">
        <v>8312008.7399996119</v>
      </c>
      <c r="GB8" s="251">
        <v>1352893.8802053721</v>
      </c>
      <c r="GC8" s="260" t="s">
        <v>163</v>
      </c>
      <c r="GD8" s="252">
        <v>3.6299999999999999E-2</v>
      </c>
      <c r="GE8" s="252">
        <v>1</v>
      </c>
      <c r="GF8" s="251">
        <v>-353624.19862752204</v>
      </c>
      <c r="GG8" s="251">
        <v>999269.68157785013</v>
      </c>
      <c r="GH8" s="252">
        <v>1.0765732833925627E-2</v>
      </c>
      <c r="GI8" s="251">
        <v>0</v>
      </c>
      <c r="GJ8" s="251">
        <v>546000</v>
      </c>
      <c r="GK8" s="251">
        <v>499582</v>
      </c>
      <c r="GL8" s="251">
        <v>0</v>
      </c>
      <c r="GM8" s="251">
        <v>92819476.109317079</v>
      </c>
      <c r="GN8" s="252">
        <v>0.77012609872152604</v>
      </c>
      <c r="GO8" s="252">
        <v>0.89080719272951803</v>
      </c>
      <c r="GP8" s="167" t="s">
        <v>233</v>
      </c>
      <c r="GQ8" s="251">
        <v>1.2898129153579103</v>
      </c>
    </row>
    <row r="9" spans="1:199">
      <c r="A9" s="158">
        <v>822</v>
      </c>
      <c r="B9" s="158" t="s">
        <v>90</v>
      </c>
      <c r="C9" s="261" t="s">
        <v>163</v>
      </c>
      <c r="D9" s="250">
        <v>73</v>
      </c>
      <c r="E9" s="251">
        <v>2644</v>
      </c>
      <c r="F9" s="251">
        <v>14459</v>
      </c>
      <c r="G9" s="251">
        <v>38229596</v>
      </c>
      <c r="H9" s="252">
        <v>0.38582367593876621</v>
      </c>
      <c r="I9" s="252">
        <v>0.05</v>
      </c>
      <c r="J9" s="251">
        <v>3715</v>
      </c>
      <c r="K9" s="251">
        <v>5496</v>
      </c>
      <c r="L9" s="251">
        <v>20417640</v>
      </c>
      <c r="M9" s="252">
        <v>0.20606048044019065</v>
      </c>
      <c r="N9" s="252">
        <v>0.05</v>
      </c>
      <c r="O9" s="251">
        <v>4782</v>
      </c>
      <c r="P9" s="251">
        <v>3744</v>
      </c>
      <c r="Q9" s="251">
        <v>17903808</v>
      </c>
      <c r="R9" s="252">
        <v>0.18069019133400965</v>
      </c>
      <c r="S9" s="252">
        <v>0.05</v>
      </c>
      <c r="T9" s="253">
        <v>76551044</v>
      </c>
      <c r="U9" s="260" t="s">
        <v>395</v>
      </c>
      <c r="V9" s="255">
        <v>0</v>
      </c>
      <c r="W9" s="255">
        <v>0</v>
      </c>
      <c r="X9" s="251">
        <v>0</v>
      </c>
      <c r="Y9" s="256">
        <v>0</v>
      </c>
      <c r="Z9" s="260" t="s">
        <v>395</v>
      </c>
      <c r="AA9" s="255">
        <v>0</v>
      </c>
      <c r="AB9" s="255">
        <v>0</v>
      </c>
      <c r="AC9" s="251">
        <v>0</v>
      </c>
      <c r="AD9" s="256">
        <v>0</v>
      </c>
      <c r="AE9" s="251">
        <v>430</v>
      </c>
      <c r="AF9" s="251">
        <v>430</v>
      </c>
      <c r="AG9" s="251">
        <v>1692.9754584333728</v>
      </c>
      <c r="AH9" s="251">
        <v>946.02258751719341</v>
      </c>
      <c r="AI9" s="251">
        <v>1134769.1597587434</v>
      </c>
      <c r="AJ9" s="252">
        <v>0.05</v>
      </c>
      <c r="AK9" s="252">
        <v>0.05</v>
      </c>
      <c r="AL9" s="251">
        <v>515</v>
      </c>
      <c r="AM9" s="251">
        <v>515</v>
      </c>
      <c r="AN9" s="251">
        <v>99.452348253606502</v>
      </c>
      <c r="AO9" s="251">
        <v>62.25916928508984</v>
      </c>
      <c r="AP9" s="251">
        <v>83281.431532428614</v>
      </c>
      <c r="AQ9" s="252">
        <v>0.05</v>
      </c>
      <c r="AR9" s="252">
        <v>0.05</v>
      </c>
      <c r="AS9" s="251">
        <v>687</v>
      </c>
      <c r="AT9" s="251">
        <v>687</v>
      </c>
      <c r="AU9" s="251">
        <v>2489.9252517569162</v>
      </c>
      <c r="AV9" s="251">
        <v>1401.6153031657439</v>
      </c>
      <c r="AW9" s="251">
        <v>2673488.3612318672</v>
      </c>
      <c r="AX9" s="252">
        <v>0.05</v>
      </c>
      <c r="AY9" s="252">
        <v>0.05</v>
      </c>
      <c r="AZ9" s="251">
        <v>858</v>
      </c>
      <c r="BA9" s="251">
        <v>858</v>
      </c>
      <c r="BB9" s="251">
        <v>1171.9596374374635</v>
      </c>
      <c r="BC9" s="251">
        <v>675.59886820408337</v>
      </c>
      <c r="BD9" s="251">
        <v>1585205.1978404471</v>
      </c>
      <c r="BE9" s="252">
        <v>0.05</v>
      </c>
      <c r="BF9" s="252">
        <v>0.05</v>
      </c>
      <c r="BG9" s="251">
        <v>1029</v>
      </c>
      <c r="BH9" s="251">
        <v>1029</v>
      </c>
      <c r="BI9" s="251">
        <v>605.59150315769614</v>
      </c>
      <c r="BJ9" s="251">
        <v>324.92336706404393</v>
      </c>
      <c r="BK9" s="251">
        <v>957499.80145817052</v>
      </c>
      <c r="BL9" s="252">
        <v>0.05</v>
      </c>
      <c r="BM9" s="252">
        <v>0.05</v>
      </c>
      <c r="BN9" s="251">
        <v>1714</v>
      </c>
      <c r="BO9" s="251">
        <v>1714</v>
      </c>
      <c r="BP9" s="251">
        <v>91.154320853069962</v>
      </c>
      <c r="BQ9" s="251">
        <v>57.574841847869109</v>
      </c>
      <c r="BR9" s="251">
        <v>254921.78486940957</v>
      </c>
      <c r="BS9" s="252">
        <v>0.05</v>
      </c>
      <c r="BT9" s="252">
        <v>0.05</v>
      </c>
      <c r="BU9" s="253">
        <v>6689165.7366910661</v>
      </c>
      <c r="BV9" s="257">
        <v>6.7508914127520261E-2</v>
      </c>
      <c r="BW9" s="260" t="s">
        <v>190</v>
      </c>
      <c r="BX9" s="251">
        <v>0</v>
      </c>
      <c r="BY9" s="251">
        <v>92.546813537917743</v>
      </c>
      <c r="BZ9" s="259">
        <v>0</v>
      </c>
      <c r="CA9" s="252">
        <v>0</v>
      </c>
      <c r="CB9" s="252">
        <v>0</v>
      </c>
      <c r="CC9" s="260" t="s">
        <v>192</v>
      </c>
      <c r="CD9" s="251">
        <v>183</v>
      </c>
      <c r="CE9" s="251">
        <v>2452.2065680364185</v>
      </c>
      <c r="CF9" s="251">
        <v>448753.80195066461</v>
      </c>
      <c r="CG9" s="252">
        <v>0.05</v>
      </c>
      <c r="CH9" s="260" t="s">
        <v>193</v>
      </c>
      <c r="CI9" s="251">
        <v>183</v>
      </c>
      <c r="CJ9" s="251">
        <v>239.58311909329447</v>
      </c>
      <c r="CK9" s="251">
        <v>43843.710794072889</v>
      </c>
      <c r="CL9" s="252">
        <v>0.05</v>
      </c>
      <c r="CM9" s="252">
        <v>4.9714305933410297E-3</v>
      </c>
      <c r="CN9" s="251">
        <v>0</v>
      </c>
      <c r="CO9" s="251">
        <v>0</v>
      </c>
      <c r="CP9" s="251">
        <v>136.8657655425948</v>
      </c>
      <c r="CQ9" s="251">
        <v>45.920000000000243</v>
      </c>
      <c r="CR9" s="251">
        <v>0</v>
      </c>
      <c r="CS9" s="252">
        <v>0</v>
      </c>
      <c r="CT9" s="252">
        <v>0</v>
      </c>
      <c r="CU9" s="252">
        <v>0</v>
      </c>
      <c r="CV9" s="253">
        <v>492597.5127447375</v>
      </c>
      <c r="CW9" s="260" t="s">
        <v>396</v>
      </c>
      <c r="CX9" s="260" t="s">
        <v>397</v>
      </c>
      <c r="CY9" s="252">
        <v>0.32179999999999997</v>
      </c>
      <c r="CZ9" s="251">
        <v>643</v>
      </c>
      <c r="DA9" s="252">
        <v>0.15111468992433361</v>
      </c>
      <c r="DB9" s="252">
        <v>0.15105151920388227</v>
      </c>
      <c r="DC9" s="251">
        <v>2184.0502921806415</v>
      </c>
      <c r="DD9" s="251">
        <v>1404344.3378721524</v>
      </c>
      <c r="DE9" s="252">
        <v>0.05</v>
      </c>
      <c r="DF9" s="251">
        <v>718</v>
      </c>
      <c r="DG9" s="251">
        <v>2505.399332158443</v>
      </c>
      <c r="DH9" s="251">
        <v>1798876.720489762</v>
      </c>
      <c r="DI9" s="252">
        <v>0.05</v>
      </c>
      <c r="DJ9" s="251">
        <v>3203221.0583619145</v>
      </c>
      <c r="DK9" s="252">
        <v>3.2327794507210045E-2</v>
      </c>
      <c r="DL9" s="251">
        <v>150000</v>
      </c>
      <c r="DM9" s="251">
        <v>150000</v>
      </c>
      <c r="DN9" s="251">
        <v>10800000</v>
      </c>
      <c r="DO9" s="252">
        <v>0.10899659259121323</v>
      </c>
      <c r="DP9" s="252">
        <v>0.05</v>
      </c>
      <c r="DQ9" s="252">
        <v>0.05</v>
      </c>
      <c r="DR9" s="251">
        <v>0</v>
      </c>
      <c r="DS9" s="251">
        <v>0</v>
      </c>
      <c r="DT9" s="251">
        <v>0</v>
      </c>
      <c r="DU9" s="251">
        <v>0</v>
      </c>
      <c r="DV9" s="251">
        <v>0</v>
      </c>
      <c r="DW9" s="252">
        <v>0</v>
      </c>
      <c r="DX9" s="252">
        <v>0</v>
      </c>
      <c r="DY9" s="252">
        <v>0</v>
      </c>
      <c r="DZ9" s="260" t="s">
        <v>206</v>
      </c>
      <c r="EA9" s="260" t="s">
        <v>206</v>
      </c>
      <c r="EB9" s="260" t="s">
        <v>206</v>
      </c>
      <c r="EC9" s="260" t="s">
        <v>206</v>
      </c>
      <c r="ED9" s="262">
        <v>0</v>
      </c>
      <c r="EE9" s="262">
        <v>0</v>
      </c>
      <c r="EF9" s="262">
        <v>0</v>
      </c>
      <c r="EG9" s="262">
        <v>0</v>
      </c>
      <c r="EH9" s="251">
        <v>0</v>
      </c>
      <c r="EI9" s="262">
        <v>0</v>
      </c>
      <c r="EJ9" s="251">
        <v>0</v>
      </c>
      <c r="EK9" s="251">
        <v>0</v>
      </c>
      <c r="EL9" s="251">
        <v>0</v>
      </c>
      <c r="EM9" s="252">
        <v>0</v>
      </c>
      <c r="EN9" s="251">
        <v>0</v>
      </c>
      <c r="EO9" s="252">
        <v>0</v>
      </c>
      <c r="EP9" s="252">
        <v>0</v>
      </c>
      <c r="EQ9" s="251">
        <v>1349637.9800000002</v>
      </c>
      <c r="ER9" s="252">
        <v>1.3620920467748892E-2</v>
      </c>
      <c r="ES9" s="252">
        <v>0</v>
      </c>
      <c r="ET9" s="251">
        <v>0</v>
      </c>
      <c r="EU9" s="252">
        <v>0</v>
      </c>
      <c r="EV9" s="252">
        <v>0</v>
      </c>
      <c r="EW9" s="251">
        <v>0</v>
      </c>
      <c r="EX9" s="252">
        <v>0</v>
      </c>
      <c r="EY9" s="252">
        <v>0</v>
      </c>
      <c r="EZ9" s="260" t="s">
        <v>372</v>
      </c>
      <c r="FA9" s="251">
        <v>0</v>
      </c>
      <c r="FB9" s="252">
        <v>0</v>
      </c>
      <c r="FC9" s="252">
        <v>0.05</v>
      </c>
      <c r="FD9" s="252">
        <v>0.05</v>
      </c>
      <c r="FE9" s="260" t="s">
        <v>376</v>
      </c>
      <c r="FF9" s="251">
        <v>0</v>
      </c>
      <c r="FG9" s="252">
        <v>0</v>
      </c>
      <c r="FH9" s="252">
        <v>0</v>
      </c>
      <c r="FI9" s="260" t="s">
        <v>217</v>
      </c>
      <c r="FJ9" s="251">
        <v>0</v>
      </c>
      <c r="FK9" s="252">
        <v>0</v>
      </c>
      <c r="FL9" s="252">
        <v>0</v>
      </c>
      <c r="FM9" s="260" t="s">
        <v>218</v>
      </c>
      <c r="FN9" s="251">
        <v>0</v>
      </c>
      <c r="FO9" s="252">
        <v>0</v>
      </c>
      <c r="FP9" s="252">
        <v>0</v>
      </c>
      <c r="FQ9" s="260" t="s">
        <v>219</v>
      </c>
      <c r="FR9" s="251">
        <v>0</v>
      </c>
      <c r="FS9" s="252">
        <v>0</v>
      </c>
      <c r="FT9" s="252">
        <v>0</v>
      </c>
      <c r="FU9" s="260" t="s">
        <v>220</v>
      </c>
      <c r="FV9" s="251">
        <v>0</v>
      </c>
      <c r="FW9" s="252">
        <v>0</v>
      </c>
      <c r="FX9" s="252">
        <v>0</v>
      </c>
      <c r="FY9" s="251">
        <v>99085666.287797719</v>
      </c>
      <c r="FZ9" s="252">
        <v>1</v>
      </c>
      <c r="GA9" s="251">
        <v>4886801.4153898843</v>
      </c>
      <c r="GB9" s="251">
        <v>1118095.6749684019</v>
      </c>
      <c r="GC9" s="260" t="s">
        <v>162</v>
      </c>
      <c r="GD9" s="252">
        <v>0</v>
      </c>
      <c r="GE9" s="252">
        <v>0</v>
      </c>
      <c r="GF9" s="251">
        <v>0</v>
      </c>
      <c r="GG9" s="251">
        <v>1118095.6749684019</v>
      </c>
      <c r="GH9" s="252">
        <v>1.1190676027197706E-2</v>
      </c>
      <c r="GI9" s="251">
        <v>0</v>
      </c>
      <c r="GJ9" s="251">
        <v>350000</v>
      </c>
      <c r="GK9" s="251">
        <v>1000000</v>
      </c>
      <c r="GL9" s="251">
        <v>0</v>
      </c>
      <c r="GM9" s="251">
        <v>99913148.432766125</v>
      </c>
      <c r="GN9" s="252">
        <v>0.77257434771296651</v>
      </c>
      <c r="GO9" s="252">
        <v>0.87738248694103793</v>
      </c>
      <c r="GP9" s="167" t="s">
        <v>233</v>
      </c>
      <c r="GQ9" s="251">
        <v>1.3009279129645439</v>
      </c>
    </row>
    <row r="10" spans="1:199">
      <c r="A10" s="158">
        <v>303</v>
      </c>
      <c r="B10" s="158" t="s">
        <v>28</v>
      </c>
      <c r="C10" s="261" t="s">
        <v>162</v>
      </c>
      <c r="D10" s="250">
        <v>0</v>
      </c>
      <c r="E10" s="251">
        <v>3040.2897667705197</v>
      </c>
      <c r="F10" s="251">
        <v>21457</v>
      </c>
      <c r="G10" s="251">
        <v>65235497.525595039</v>
      </c>
      <c r="H10" s="252">
        <v>0.38397268283273717</v>
      </c>
      <c r="I10" s="252">
        <v>0.01</v>
      </c>
      <c r="J10" s="251">
        <v>4452.8062471403009</v>
      </c>
      <c r="K10" s="251">
        <v>9441</v>
      </c>
      <c r="L10" s="251">
        <v>42038943.779251583</v>
      </c>
      <c r="M10" s="252">
        <v>0.24743899623116428</v>
      </c>
      <c r="N10" s="252">
        <v>0.01</v>
      </c>
      <c r="O10" s="251">
        <v>4452.8062471403009</v>
      </c>
      <c r="P10" s="251">
        <v>6503</v>
      </c>
      <c r="Q10" s="251">
        <v>28956599.025153376</v>
      </c>
      <c r="R10" s="252">
        <v>0.17043700799610859</v>
      </c>
      <c r="S10" s="252">
        <v>0.01</v>
      </c>
      <c r="T10" s="253">
        <v>136231040.32999998</v>
      </c>
      <c r="U10" s="260" t="s">
        <v>235</v>
      </c>
      <c r="V10" s="251">
        <v>318.59128580175224</v>
      </c>
      <c r="W10" s="251">
        <v>3081.8451218121795</v>
      </c>
      <c r="X10" s="251">
        <v>981849</v>
      </c>
      <c r="Y10" s="252">
        <v>0</v>
      </c>
      <c r="Z10" s="260" t="s">
        <v>234</v>
      </c>
      <c r="AA10" s="254">
        <v>365.98384478334032</v>
      </c>
      <c r="AB10" s="251">
        <v>1944.7005930585215</v>
      </c>
      <c r="AC10" s="251">
        <v>711728.99999999977</v>
      </c>
      <c r="AD10" s="252">
        <v>0</v>
      </c>
      <c r="AE10" s="251">
        <v>46.459346124021025</v>
      </c>
      <c r="AF10" s="251">
        <v>43.288691067735115</v>
      </c>
      <c r="AG10" s="251">
        <v>2136.1704036172223</v>
      </c>
      <c r="AH10" s="251">
        <v>1541.7430460013215</v>
      </c>
      <c r="AI10" s="251">
        <v>165985.11858572235</v>
      </c>
      <c r="AJ10" s="252">
        <v>0</v>
      </c>
      <c r="AK10" s="252">
        <v>0</v>
      </c>
      <c r="AL10" s="251">
        <v>92.918692248042049</v>
      </c>
      <c r="AM10" s="251">
        <v>86.577382135470231</v>
      </c>
      <c r="AN10" s="251">
        <v>2075.1841516015384</v>
      </c>
      <c r="AO10" s="251">
        <v>1526.1807181510585</v>
      </c>
      <c r="AP10" s="251">
        <v>324956.12878382811</v>
      </c>
      <c r="AQ10" s="252">
        <v>0</v>
      </c>
      <c r="AR10" s="252">
        <v>0</v>
      </c>
      <c r="AS10" s="251">
        <v>92.918692248042049</v>
      </c>
      <c r="AT10" s="251">
        <v>86.577382135470231</v>
      </c>
      <c r="AU10" s="251">
        <v>2862.4781542715268</v>
      </c>
      <c r="AV10" s="251">
        <v>2245.0605352222151</v>
      </c>
      <c r="AW10" s="251">
        <v>460349.19055869646</v>
      </c>
      <c r="AX10" s="252">
        <v>0</v>
      </c>
      <c r="AY10" s="252">
        <v>0</v>
      </c>
      <c r="AZ10" s="251">
        <v>139.37803837206309</v>
      </c>
      <c r="BA10" s="251">
        <v>129.86607320320536</v>
      </c>
      <c r="BB10" s="251">
        <v>2430.8520241939468</v>
      </c>
      <c r="BC10" s="251">
        <v>1767.057119500186</v>
      </c>
      <c r="BD10" s="251">
        <v>568288.15594016749</v>
      </c>
      <c r="BE10" s="252">
        <v>0</v>
      </c>
      <c r="BF10" s="252">
        <v>0</v>
      </c>
      <c r="BG10" s="251">
        <v>139.37803837206309</v>
      </c>
      <c r="BH10" s="251">
        <v>129.86607320320536</v>
      </c>
      <c r="BI10" s="251">
        <v>572.45901663855636</v>
      </c>
      <c r="BJ10" s="251">
        <v>553.47414784491889</v>
      </c>
      <c r="BK10" s="251">
        <v>151665.72898759216</v>
      </c>
      <c r="BL10" s="252">
        <v>0</v>
      </c>
      <c r="BM10" s="252">
        <v>0</v>
      </c>
      <c r="BN10" s="251">
        <v>185.8373844960841</v>
      </c>
      <c r="BO10" s="251">
        <v>173.15476427094046</v>
      </c>
      <c r="BP10" s="251">
        <v>28.017474180482409</v>
      </c>
      <c r="BQ10" s="251">
        <v>89.732392629003016</v>
      </c>
      <c r="BR10" s="251">
        <v>20744.28541502991</v>
      </c>
      <c r="BS10" s="252">
        <v>0</v>
      </c>
      <c r="BT10" s="252">
        <v>0</v>
      </c>
      <c r="BU10" s="253">
        <v>3385566.6082710368</v>
      </c>
      <c r="BV10" s="257">
        <v>1.9927265718740345E-2</v>
      </c>
      <c r="BW10" s="260" t="s">
        <v>190</v>
      </c>
      <c r="BX10" s="251">
        <v>277.82694445828923</v>
      </c>
      <c r="BY10" s="251">
        <v>185.25480249533101</v>
      </c>
      <c r="BZ10" s="259">
        <v>51468.775723501669</v>
      </c>
      <c r="CA10" s="252">
        <v>3.0294248754545892E-4</v>
      </c>
      <c r="CB10" s="252">
        <v>0</v>
      </c>
      <c r="CC10" s="260" t="s">
        <v>240</v>
      </c>
      <c r="CD10" s="251">
        <v>334.70152961765689</v>
      </c>
      <c r="CE10" s="251">
        <v>1649.919099949409</v>
      </c>
      <c r="CF10" s="251">
        <v>552230.4464984549</v>
      </c>
      <c r="CG10" s="252">
        <v>0</v>
      </c>
      <c r="CH10" s="260" t="s">
        <v>239</v>
      </c>
      <c r="CI10" s="251">
        <v>334.70152961765689</v>
      </c>
      <c r="CJ10" s="251">
        <v>136.65506457617516</v>
      </c>
      <c r="CK10" s="251">
        <v>45738.659143645506</v>
      </c>
      <c r="CL10" s="252">
        <v>0</v>
      </c>
      <c r="CM10" s="252">
        <v>3.5196144806653017E-3</v>
      </c>
      <c r="CN10" s="251">
        <v>0</v>
      </c>
      <c r="CO10" s="251">
        <v>0</v>
      </c>
      <c r="CP10" s="251">
        <v>656.94544848450721</v>
      </c>
      <c r="CQ10" s="251">
        <v>15.952321204517094</v>
      </c>
      <c r="CR10" s="251">
        <v>0</v>
      </c>
      <c r="CS10" s="252">
        <v>0</v>
      </c>
      <c r="CT10" s="252">
        <v>0</v>
      </c>
      <c r="CU10" s="252">
        <v>0</v>
      </c>
      <c r="CV10" s="253">
        <v>649437.88136560214</v>
      </c>
      <c r="CW10" s="260" t="s">
        <v>396</v>
      </c>
      <c r="CX10" s="260" t="s">
        <v>284</v>
      </c>
      <c r="CY10" s="252">
        <v>1</v>
      </c>
      <c r="CZ10" s="251">
        <v>1665.7280469045929</v>
      </c>
      <c r="DA10" s="252">
        <v>0.31494614292859546</v>
      </c>
      <c r="DB10" s="252">
        <v>0.18925358897074715</v>
      </c>
      <c r="DC10" s="251">
        <v>5023.3242225915437</v>
      </c>
      <c r="DD10" s="251">
        <v>8367492.0462659448</v>
      </c>
      <c r="DE10" s="252">
        <v>1</v>
      </c>
      <c r="DF10" s="251">
        <v>2576.5135690254465</v>
      </c>
      <c r="DG10" s="251">
        <v>2930.316455323813</v>
      </c>
      <c r="DH10" s="251">
        <v>7550000.1086803526</v>
      </c>
      <c r="DI10" s="252">
        <v>1</v>
      </c>
      <c r="DJ10" s="251">
        <v>15917492.154946297</v>
      </c>
      <c r="DK10" s="252">
        <v>9.3689515655273267E-2</v>
      </c>
      <c r="DL10" s="251">
        <v>133446</v>
      </c>
      <c r="DM10" s="251">
        <v>150000</v>
      </c>
      <c r="DN10" s="251">
        <v>10006422</v>
      </c>
      <c r="DO10" s="252">
        <v>5.8897269839768535E-2</v>
      </c>
      <c r="DP10" s="252">
        <v>0</v>
      </c>
      <c r="DQ10" s="252">
        <v>0</v>
      </c>
      <c r="DR10" s="251">
        <v>0</v>
      </c>
      <c r="DS10" s="251">
        <v>0</v>
      </c>
      <c r="DT10" s="251">
        <v>0</v>
      </c>
      <c r="DU10" s="251">
        <v>0</v>
      </c>
      <c r="DV10" s="251">
        <v>0</v>
      </c>
      <c r="DW10" s="252">
        <v>0</v>
      </c>
      <c r="DX10" s="252">
        <v>0</v>
      </c>
      <c r="DY10" s="252">
        <v>0</v>
      </c>
      <c r="DZ10" s="260" t="s">
        <v>206</v>
      </c>
      <c r="EA10" s="260" t="s">
        <v>206</v>
      </c>
      <c r="EB10" s="260" t="s">
        <v>206</v>
      </c>
      <c r="EC10" s="260" t="s">
        <v>206</v>
      </c>
      <c r="ED10" s="262">
        <v>0</v>
      </c>
      <c r="EE10" s="262">
        <v>0</v>
      </c>
      <c r="EF10" s="262">
        <v>0</v>
      </c>
      <c r="EG10" s="262">
        <v>0</v>
      </c>
      <c r="EH10" s="251">
        <v>0</v>
      </c>
      <c r="EI10" s="262">
        <v>0</v>
      </c>
      <c r="EJ10" s="251">
        <v>0</v>
      </c>
      <c r="EK10" s="251">
        <v>0</v>
      </c>
      <c r="EL10" s="251">
        <v>0</v>
      </c>
      <c r="EM10" s="252">
        <v>0</v>
      </c>
      <c r="EN10" s="251">
        <v>0</v>
      </c>
      <c r="EO10" s="252">
        <v>0</v>
      </c>
      <c r="EP10" s="252">
        <v>0</v>
      </c>
      <c r="EQ10" s="251">
        <v>2108235.318</v>
      </c>
      <c r="ER10" s="252">
        <v>1.24089614059827E-2</v>
      </c>
      <c r="ES10" s="252">
        <v>0</v>
      </c>
      <c r="ET10" s="251">
        <v>1598000</v>
      </c>
      <c r="EU10" s="252">
        <v>9.4057433520143494E-3</v>
      </c>
      <c r="EV10" s="252">
        <v>0</v>
      </c>
      <c r="EW10" s="251">
        <v>0</v>
      </c>
      <c r="EX10" s="252">
        <v>0</v>
      </c>
      <c r="EY10" s="252">
        <v>0</v>
      </c>
      <c r="EZ10" s="260" t="s">
        <v>372</v>
      </c>
      <c r="FA10" s="251">
        <v>0</v>
      </c>
      <c r="FB10" s="252">
        <v>0</v>
      </c>
      <c r="FC10" s="252">
        <v>0</v>
      </c>
      <c r="FD10" s="252">
        <v>0</v>
      </c>
      <c r="FE10" s="260" t="s">
        <v>376</v>
      </c>
      <c r="FF10" s="251">
        <v>0</v>
      </c>
      <c r="FG10" s="252">
        <v>0</v>
      </c>
      <c r="FH10" s="252">
        <v>0</v>
      </c>
      <c r="FI10" s="260" t="s">
        <v>217</v>
      </c>
      <c r="FJ10" s="251">
        <v>0</v>
      </c>
      <c r="FK10" s="252">
        <v>0</v>
      </c>
      <c r="FL10" s="252">
        <v>0</v>
      </c>
      <c r="FM10" s="260" t="s">
        <v>218</v>
      </c>
      <c r="FN10" s="251">
        <v>0</v>
      </c>
      <c r="FO10" s="252">
        <v>0</v>
      </c>
      <c r="FP10" s="252">
        <v>0</v>
      </c>
      <c r="FQ10" s="260" t="s">
        <v>219</v>
      </c>
      <c r="FR10" s="251">
        <v>0</v>
      </c>
      <c r="FS10" s="252">
        <v>0</v>
      </c>
      <c r="FT10" s="252">
        <v>0</v>
      </c>
      <c r="FU10" s="260" t="s">
        <v>220</v>
      </c>
      <c r="FV10" s="251">
        <v>0</v>
      </c>
      <c r="FW10" s="252">
        <v>0</v>
      </c>
      <c r="FX10" s="252">
        <v>0</v>
      </c>
      <c r="FY10" s="251">
        <v>169896194.29258293</v>
      </c>
      <c r="FZ10" s="252">
        <v>1</v>
      </c>
      <c r="GA10" s="251">
        <v>17279802.558246296</v>
      </c>
      <c r="GB10" s="251">
        <v>732720.62869561871</v>
      </c>
      <c r="GC10" s="260" t="s">
        <v>163</v>
      </c>
      <c r="GD10" s="252">
        <v>1.3420400606842537E-2</v>
      </c>
      <c r="GE10" s="252">
        <v>1</v>
      </c>
      <c r="GF10" s="251">
        <v>-732720.6186956187</v>
      </c>
      <c r="GG10" s="251">
        <v>9.9999999729334377E-3</v>
      </c>
      <c r="GH10" s="252">
        <v>5.885947012517283E-11</v>
      </c>
      <c r="GI10" s="251">
        <v>0</v>
      </c>
      <c r="GJ10" s="251">
        <v>0</v>
      </c>
      <c r="GK10" s="251">
        <v>500000</v>
      </c>
      <c r="GL10" s="251">
        <v>0</v>
      </c>
      <c r="GM10" s="251">
        <v>169896194.30258292</v>
      </c>
      <c r="GN10" s="252">
        <v>0.80184868706001</v>
      </c>
      <c r="GO10" s="252">
        <v>0.91928802540223431</v>
      </c>
      <c r="GP10" s="167" t="s">
        <v>233</v>
      </c>
      <c r="GQ10" s="251">
        <v>1.3366527726274846</v>
      </c>
    </row>
    <row r="11" spans="1:199">
      <c r="A11" s="158">
        <v>330</v>
      </c>
      <c r="B11" s="158" t="s">
        <v>46</v>
      </c>
      <c r="C11" s="261" t="s">
        <v>162</v>
      </c>
      <c r="D11" s="250">
        <v>0</v>
      </c>
      <c r="E11" s="251">
        <v>3067.296445527923</v>
      </c>
      <c r="F11" s="251">
        <v>106138.33333333333</v>
      </c>
      <c r="G11" s="251">
        <v>325557732.56759119</v>
      </c>
      <c r="H11" s="252">
        <v>0.3875019989328457</v>
      </c>
      <c r="I11" s="252">
        <v>0.05</v>
      </c>
      <c r="J11" s="251">
        <v>4237.5055958371759</v>
      </c>
      <c r="K11" s="251">
        <v>37172.083333333336</v>
      </c>
      <c r="L11" s="251">
        <v>157516911.13392583</v>
      </c>
      <c r="M11" s="252">
        <v>0.18748784570015137</v>
      </c>
      <c r="N11" s="252">
        <v>0.05</v>
      </c>
      <c r="O11" s="251">
        <v>4237.5055958371759</v>
      </c>
      <c r="P11" s="251">
        <v>24313</v>
      </c>
      <c r="Q11" s="251">
        <v>103026473.55158925</v>
      </c>
      <c r="R11" s="252">
        <v>0.12262944617957776</v>
      </c>
      <c r="S11" s="252">
        <v>0.05</v>
      </c>
      <c r="T11" s="253">
        <v>586101117.25310624</v>
      </c>
      <c r="U11" s="260" t="s">
        <v>182</v>
      </c>
      <c r="V11" s="251">
        <v>916.63396193366725</v>
      </c>
      <c r="W11" s="251">
        <v>46263.056142147376</v>
      </c>
      <c r="X11" s="251">
        <v>42406288.442736231</v>
      </c>
      <c r="Y11" s="252">
        <v>0.5</v>
      </c>
      <c r="Z11" s="260" t="s">
        <v>183</v>
      </c>
      <c r="AA11" s="254">
        <v>1183.8946676042262</v>
      </c>
      <c r="AB11" s="251">
        <v>29976.786524133855</v>
      </c>
      <c r="AC11" s="251">
        <v>35489357.717832297</v>
      </c>
      <c r="AD11" s="252">
        <v>0.5</v>
      </c>
      <c r="AE11" s="251">
        <v>0</v>
      </c>
      <c r="AF11" s="251">
        <v>0</v>
      </c>
      <c r="AG11" s="251">
        <v>4678.854277303235</v>
      </c>
      <c r="AH11" s="251">
        <v>2772.2071713692767</v>
      </c>
      <c r="AI11" s="251">
        <v>0</v>
      </c>
      <c r="AJ11" s="252">
        <v>0.5</v>
      </c>
      <c r="AK11" s="252">
        <v>0.5</v>
      </c>
      <c r="AL11" s="251">
        <v>0</v>
      </c>
      <c r="AM11" s="251">
        <v>0</v>
      </c>
      <c r="AN11" s="251">
        <v>4883.1876729867445</v>
      </c>
      <c r="AO11" s="251">
        <v>2796.1480772660907</v>
      </c>
      <c r="AP11" s="251">
        <v>0</v>
      </c>
      <c r="AQ11" s="252">
        <v>0.5</v>
      </c>
      <c r="AR11" s="252">
        <v>0.5</v>
      </c>
      <c r="AS11" s="251">
        <v>0</v>
      </c>
      <c r="AT11" s="251">
        <v>0</v>
      </c>
      <c r="AU11" s="251">
        <v>14875.080749066785</v>
      </c>
      <c r="AV11" s="251">
        <v>8078.3238765060005</v>
      </c>
      <c r="AW11" s="251">
        <v>0</v>
      </c>
      <c r="AX11" s="252">
        <v>0.5</v>
      </c>
      <c r="AY11" s="252">
        <v>0.5</v>
      </c>
      <c r="AZ11" s="251">
        <v>133.96173571862704</v>
      </c>
      <c r="BA11" s="251">
        <v>170.13140436265635</v>
      </c>
      <c r="BB11" s="251">
        <v>26297.251372815008</v>
      </c>
      <c r="BC11" s="251">
        <v>14605.8603668419</v>
      </c>
      <c r="BD11" s="251">
        <v>6007740.974667022</v>
      </c>
      <c r="BE11" s="252">
        <v>0.5</v>
      </c>
      <c r="BF11" s="252">
        <v>0.5</v>
      </c>
      <c r="BG11" s="251">
        <v>151.85875809546479</v>
      </c>
      <c r="BH11" s="251">
        <v>192.86062278124029</v>
      </c>
      <c r="BI11" s="251">
        <v>23062.513589762792</v>
      </c>
      <c r="BJ11" s="251">
        <v>13055.114604644974</v>
      </c>
      <c r="BK11" s="251">
        <v>6020062.2054334525</v>
      </c>
      <c r="BL11" s="252">
        <v>0.5</v>
      </c>
      <c r="BM11" s="252">
        <v>0.5</v>
      </c>
      <c r="BN11" s="251">
        <v>836.22302547989159</v>
      </c>
      <c r="BO11" s="251">
        <v>1027.8379321029106</v>
      </c>
      <c r="BP11" s="251">
        <v>10254.968500812853</v>
      </c>
      <c r="BQ11" s="251">
        <v>5274.620171511343</v>
      </c>
      <c r="BR11" s="251">
        <v>13996895.47566523</v>
      </c>
      <c r="BS11" s="252">
        <v>0.5</v>
      </c>
      <c r="BT11" s="252">
        <v>0.5</v>
      </c>
      <c r="BU11" s="253">
        <v>103920344.81633425</v>
      </c>
      <c r="BV11" s="257">
        <v>0.12369339541876656</v>
      </c>
      <c r="BW11" s="260" t="s">
        <v>190</v>
      </c>
      <c r="BX11" s="251">
        <v>1079.2143744901543</v>
      </c>
      <c r="BY11" s="251">
        <v>640.63632522549608</v>
      </c>
      <c r="BZ11" s="259">
        <v>691383.93100390479</v>
      </c>
      <c r="CA11" s="252">
        <v>8.229343937897057E-4</v>
      </c>
      <c r="CB11" s="252">
        <v>0</v>
      </c>
      <c r="CC11" s="260" t="s">
        <v>238</v>
      </c>
      <c r="CD11" s="251">
        <v>205.61551232507009</v>
      </c>
      <c r="CE11" s="251">
        <v>9648.1952330546374</v>
      </c>
      <c r="CF11" s="251">
        <v>1983818.6058568282</v>
      </c>
      <c r="CG11" s="252">
        <v>0</v>
      </c>
      <c r="CH11" s="260" t="s">
        <v>237</v>
      </c>
      <c r="CI11" s="251">
        <v>577.05100688946732</v>
      </c>
      <c r="CJ11" s="251">
        <v>985.2115201441494</v>
      </c>
      <c r="CK11" s="251">
        <v>568517.29969828413</v>
      </c>
      <c r="CL11" s="252">
        <v>0</v>
      </c>
      <c r="CM11" s="252">
        <v>3.0379719675229671E-3</v>
      </c>
      <c r="CN11" s="251">
        <v>327.10514316145429</v>
      </c>
      <c r="CO11" s="251">
        <v>327.10514316145429</v>
      </c>
      <c r="CP11" s="251">
        <v>3619.2103469810427</v>
      </c>
      <c r="CQ11" s="251">
        <v>856.6866556836917</v>
      </c>
      <c r="CR11" s="251">
        <v>1464088.9298325721</v>
      </c>
      <c r="CS11" s="252">
        <v>1.7426629140433146E-3</v>
      </c>
      <c r="CT11" s="252">
        <v>0</v>
      </c>
      <c r="CU11" s="252">
        <v>0</v>
      </c>
      <c r="CV11" s="253">
        <v>4707808.7663915893</v>
      </c>
      <c r="CW11" s="260" t="s">
        <v>396</v>
      </c>
      <c r="CX11" s="260" t="s">
        <v>284</v>
      </c>
      <c r="CY11" s="252">
        <v>1</v>
      </c>
      <c r="CZ11" s="251">
        <v>1215.5557295668068</v>
      </c>
      <c r="DA11" s="252">
        <v>0.46499181192094025</v>
      </c>
      <c r="DB11" s="252">
        <v>0.24733977277815555</v>
      </c>
      <c r="DC11" s="251">
        <v>34630.829018139972</v>
      </c>
      <c r="DD11" s="251">
        <v>42095702.632648475</v>
      </c>
      <c r="DE11" s="252">
        <v>1</v>
      </c>
      <c r="DF11" s="251">
        <v>2248.0271987888673</v>
      </c>
      <c r="DG11" s="251">
        <v>15772.568451296056</v>
      </c>
      <c r="DH11" s="251">
        <v>35457162.873272732</v>
      </c>
      <c r="DI11" s="252">
        <v>1</v>
      </c>
      <c r="DJ11" s="251">
        <v>77552865.505921215</v>
      </c>
      <c r="DK11" s="252">
        <v>9.2308943699487583E-2</v>
      </c>
      <c r="DL11" s="251">
        <v>150000</v>
      </c>
      <c r="DM11" s="251">
        <v>150000</v>
      </c>
      <c r="DN11" s="251">
        <v>57300000</v>
      </c>
      <c r="DO11" s="252">
        <v>6.8202540802013267E-2</v>
      </c>
      <c r="DP11" s="252">
        <v>0</v>
      </c>
      <c r="DQ11" s="252">
        <v>0</v>
      </c>
      <c r="DR11" s="251">
        <v>0</v>
      </c>
      <c r="DS11" s="251">
        <v>0</v>
      </c>
      <c r="DT11" s="251">
        <v>0</v>
      </c>
      <c r="DU11" s="251">
        <v>0</v>
      </c>
      <c r="DV11" s="251">
        <v>0</v>
      </c>
      <c r="DW11" s="252">
        <v>0</v>
      </c>
      <c r="DX11" s="252">
        <v>0</v>
      </c>
      <c r="DY11" s="252">
        <v>0</v>
      </c>
      <c r="DZ11" s="260" t="s">
        <v>206</v>
      </c>
      <c r="EA11" s="260" t="s">
        <v>206</v>
      </c>
      <c r="EB11" s="260" t="s">
        <v>206</v>
      </c>
      <c r="EC11" s="260" t="s">
        <v>206</v>
      </c>
      <c r="ED11" s="262">
        <v>0</v>
      </c>
      <c r="EE11" s="262">
        <v>0</v>
      </c>
      <c r="EF11" s="262">
        <v>0</v>
      </c>
      <c r="EG11" s="262">
        <v>0</v>
      </c>
      <c r="EH11" s="251">
        <v>0</v>
      </c>
      <c r="EI11" s="262">
        <v>0</v>
      </c>
      <c r="EJ11" s="251">
        <v>0</v>
      </c>
      <c r="EK11" s="251">
        <v>0</v>
      </c>
      <c r="EL11" s="251">
        <v>0</v>
      </c>
      <c r="EM11" s="252">
        <v>0</v>
      </c>
      <c r="EN11" s="251">
        <v>762591.93196291919</v>
      </c>
      <c r="EO11" s="252">
        <v>9.0769122783572627E-4</v>
      </c>
      <c r="EP11" s="252">
        <v>0</v>
      </c>
      <c r="EQ11" s="251">
        <v>6471659.6702910094</v>
      </c>
      <c r="ER11" s="252">
        <v>7.7030302394374564E-3</v>
      </c>
      <c r="ES11" s="252">
        <v>0</v>
      </c>
      <c r="ET11" s="251">
        <v>3328265.4104403555</v>
      </c>
      <c r="EU11" s="252">
        <v>3.9615385245285826E-3</v>
      </c>
      <c r="EV11" s="252">
        <v>0</v>
      </c>
      <c r="EW11" s="251">
        <v>0</v>
      </c>
      <c r="EX11" s="252">
        <v>0</v>
      </c>
      <c r="EY11" s="252">
        <v>0</v>
      </c>
      <c r="EZ11" s="260" t="s">
        <v>372</v>
      </c>
      <c r="FA11" s="251">
        <v>0</v>
      </c>
      <c r="FB11" s="252">
        <v>0</v>
      </c>
      <c r="FC11" s="252">
        <v>0</v>
      </c>
      <c r="FD11" s="252">
        <v>0</v>
      </c>
      <c r="FE11" s="260" t="s">
        <v>376</v>
      </c>
      <c r="FF11" s="251">
        <v>0</v>
      </c>
      <c r="FG11" s="252">
        <v>0</v>
      </c>
      <c r="FH11" s="252">
        <v>0</v>
      </c>
      <c r="FI11" s="260" t="s">
        <v>217</v>
      </c>
      <c r="FJ11" s="251">
        <v>0</v>
      </c>
      <c r="FK11" s="252">
        <v>0</v>
      </c>
      <c r="FL11" s="252">
        <v>0</v>
      </c>
      <c r="FM11" s="260" t="s">
        <v>218</v>
      </c>
      <c r="FN11" s="251">
        <v>0</v>
      </c>
      <c r="FO11" s="252">
        <v>0</v>
      </c>
      <c r="FP11" s="252">
        <v>0</v>
      </c>
      <c r="FQ11" s="260" t="s">
        <v>219</v>
      </c>
      <c r="FR11" s="251">
        <v>0</v>
      </c>
      <c r="FS11" s="252">
        <v>0</v>
      </c>
      <c r="FT11" s="252">
        <v>0</v>
      </c>
      <c r="FU11" s="260" t="s">
        <v>220</v>
      </c>
      <c r="FV11" s="251">
        <v>0</v>
      </c>
      <c r="FW11" s="252">
        <v>0</v>
      </c>
      <c r="FX11" s="252">
        <v>0</v>
      </c>
      <c r="FY11" s="251">
        <v>840144653.3544476</v>
      </c>
      <c r="FZ11" s="252">
        <v>1</v>
      </c>
      <c r="GA11" s="251">
        <v>158818093.77674368</v>
      </c>
      <c r="GB11" s="251">
        <v>9207410.9196220543</v>
      </c>
      <c r="GC11" s="260" t="s">
        <v>163</v>
      </c>
      <c r="GD11" s="252">
        <v>0</v>
      </c>
      <c r="GE11" s="252">
        <v>0.71539326297738226</v>
      </c>
      <c r="GF11" s="251">
        <v>-9207410.9196220674</v>
      </c>
      <c r="GG11" s="251">
        <v>-1.4260876923799515E-9</v>
      </c>
      <c r="GH11" s="252">
        <v>-1.697431134848038E-18</v>
      </c>
      <c r="GI11" s="251">
        <v>0</v>
      </c>
      <c r="GJ11" s="251">
        <v>500000</v>
      </c>
      <c r="GK11" s="251">
        <v>2000000</v>
      </c>
      <c r="GL11" s="251">
        <v>500000</v>
      </c>
      <c r="GM11" s="251">
        <v>840144653.3544476</v>
      </c>
      <c r="GN11" s="252">
        <v>0.69761929081257479</v>
      </c>
      <c r="GO11" s="252">
        <v>0.91922519920618506</v>
      </c>
      <c r="GP11" s="167" t="s">
        <v>233</v>
      </c>
      <c r="GQ11" s="251">
        <v>1.2991339200041645</v>
      </c>
    </row>
    <row r="12" spans="1:199">
      <c r="A12" s="158">
        <v>889</v>
      </c>
      <c r="B12" s="158" t="s">
        <v>128</v>
      </c>
      <c r="C12" s="261" t="s">
        <v>162</v>
      </c>
      <c r="D12" s="250">
        <v>0</v>
      </c>
      <c r="E12" s="251">
        <v>3046.58</v>
      </c>
      <c r="F12" s="251">
        <v>14788.5</v>
      </c>
      <c r="G12" s="251">
        <v>45054348.329999998</v>
      </c>
      <c r="H12" s="252">
        <v>0.39901733986889448</v>
      </c>
      <c r="I12" s="252">
        <v>1.7999999999999999E-2</v>
      </c>
      <c r="J12" s="251">
        <v>3965.18</v>
      </c>
      <c r="K12" s="251">
        <v>5591.58</v>
      </c>
      <c r="L12" s="251">
        <v>22171621.1844</v>
      </c>
      <c r="M12" s="252">
        <v>0.19635976622681106</v>
      </c>
      <c r="N12" s="252">
        <v>1.7899999999999999E-2</v>
      </c>
      <c r="O12" s="251">
        <v>4862.67</v>
      </c>
      <c r="P12" s="251">
        <v>3647.75</v>
      </c>
      <c r="Q12" s="251">
        <v>17737804.4925</v>
      </c>
      <c r="R12" s="252">
        <v>0.15709230798038437</v>
      </c>
      <c r="S12" s="252">
        <v>1.46E-2</v>
      </c>
      <c r="T12" s="253">
        <v>84963774.006900012</v>
      </c>
      <c r="U12" s="260" t="s">
        <v>182</v>
      </c>
      <c r="V12" s="251">
        <v>431.19</v>
      </c>
      <c r="W12" s="251">
        <v>4508.2939771690699</v>
      </c>
      <c r="X12" s="251">
        <v>1943931.2800155312</v>
      </c>
      <c r="Y12" s="252">
        <v>0.5</v>
      </c>
      <c r="Z12" s="260" t="s">
        <v>183</v>
      </c>
      <c r="AA12" s="254">
        <v>1257.78</v>
      </c>
      <c r="AB12" s="251">
        <v>3085.0962542028224</v>
      </c>
      <c r="AC12" s="251">
        <v>3880372.366611226</v>
      </c>
      <c r="AD12" s="252">
        <v>0.5</v>
      </c>
      <c r="AE12" s="251">
        <v>102.1</v>
      </c>
      <c r="AF12" s="251">
        <v>352.61</v>
      </c>
      <c r="AG12" s="251">
        <v>555.58795802108216</v>
      </c>
      <c r="AH12" s="251">
        <v>411.28070792504712</v>
      </c>
      <c r="AI12" s="251">
        <v>201747.22093540337</v>
      </c>
      <c r="AJ12" s="252">
        <v>0.5</v>
      </c>
      <c r="AK12" s="252">
        <v>0.5</v>
      </c>
      <c r="AL12" s="251">
        <v>122.51</v>
      </c>
      <c r="AM12" s="251">
        <v>423.13</v>
      </c>
      <c r="AN12" s="251">
        <v>1768.1937765721389</v>
      </c>
      <c r="AO12" s="251">
        <v>1178.3276678711227</v>
      </c>
      <c r="AP12" s="251">
        <v>715207.20567416085</v>
      </c>
      <c r="AQ12" s="252">
        <v>0.5</v>
      </c>
      <c r="AR12" s="252">
        <v>0.5</v>
      </c>
      <c r="AS12" s="251">
        <v>163.35</v>
      </c>
      <c r="AT12" s="251">
        <v>564.16999999999996</v>
      </c>
      <c r="AU12" s="251">
        <v>3427.0494771931753</v>
      </c>
      <c r="AV12" s="251">
        <v>2022.9338400626598</v>
      </c>
      <c r="AW12" s="251">
        <v>1701087.1166476558</v>
      </c>
      <c r="AX12" s="252">
        <v>0.5</v>
      </c>
      <c r="AY12" s="252">
        <v>0.5</v>
      </c>
      <c r="AZ12" s="251">
        <v>204.19</v>
      </c>
      <c r="BA12" s="251">
        <v>705.22</v>
      </c>
      <c r="BB12" s="251">
        <v>2942.5931446267446</v>
      </c>
      <c r="BC12" s="251">
        <v>1749.7045712063864</v>
      </c>
      <c r="BD12" s="251">
        <v>1834774.7519075028</v>
      </c>
      <c r="BE12" s="252">
        <v>0.5</v>
      </c>
      <c r="BF12" s="252">
        <v>0.5</v>
      </c>
      <c r="BG12" s="251">
        <v>245.03</v>
      </c>
      <c r="BH12" s="251">
        <v>846.26</v>
      </c>
      <c r="BI12" s="251">
        <v>995.06667867475528</v>
      </c>
      <c r="BJ12" s="251">
        <v>540.05409997761149</v>
      </c>
      <c r="BK12" s="251">
        <v>700847.37092272879</v>
      </c>
      <c r="BL12" s="252">
        <v>0.5</v>
      </c>
      <c r="BM12" s="252">
        <v>0.5</v>
      </c>
      <c r="BN12" s="251">
        <v>408.38</v>
      </c>
      <c r="BO12" s="251">
        <v>1410.44</v>
      </c>
      <c r="BP12" s="251">
        <v>696.08248492511109</v>
      </c>
      <c r="BQ12" s="251">
        <v>394.95895471386706</v>
      </c>
      <c r="BR12" s="251">
        <v>841332.07328034355</v>
      </c>
      <c r="BS12" s="252">
        <v>0.5</v>
      </c>
      <c r="BT12" s="252">
        <v>0.5</v>
      </c>
      <c r="BU12" s="253">
        <v>11819299.385994554</v>
      </c>
      <c r="BV12" s="257">
        <v>0.1046759208583054</v>
      </c>
      <c r="BW12" s="260" t="s">
        <v>190</v>
      </c>
      <c r="BX12" s="251">
        <v>500</v>
      </c>
      <c r="BY12" s="251">
        <v>162.91038727151977</v>
      </c>
      <c r="BZ12" s="259">
        <v>81455.19363575989</v>
      </c>
      <c r="CA12" s="252">
        <v>7.2139617790020793E-4</v>
      </c>
      <c r="CB12" s="252">
        <v>0</v>
      </c>
      <c r="CC12" s="260" t="s">
        <v>192</v>
      </c>
      <c r="CD12" s="251">
        <v>406.8</v>
      </c>
      <c r="CE12" s="251">
        <v>3267.5812033679795</v>
      </c>
      <c r="CF12" s="251">
        <v>1329252.0335300942</v>
      </c>
      <c r="CG12" s="252">
        <v>0</v>
      </c>
      <c r="CH12" s="260" t="s">
        <v>193</v>
      </c>
      <c r="CI12" s="251">
        <v>1511.82</v>
      </c>
      <c r="CJ12" s="251">
        <v>299.31456377947455</v>
      </c>
      <c r="CK12" s="251">
        <v>452509.7438130852</v>
      </c>
      <c r="CL12" s="252">
        <v>0</v>
      </c>
      <c r="CM12" s="252">
        <v>1.5779916279515943E-2</v>
      </c>
      <c r="CN12" s="251">
        <v>0</v>
      </c>
      <c r="CO12" s="251">
        <v>0</v>
      </c>
      <c r="CP12" s="251">
        <v>209.39999999999972</v>
      </c>
      <c r="CQ12" s="251">
        <v>0</v>
      </c>
      <c r="CR12" s="251">
        <v>0</v>
      </c>
      <c r="CS12" s="252">
        <v>0</v>
      </c>
      <c r="CT12" s="252">
        <v>0</v>
      </c>
      <c r="CU12" s="252">
        <v>0</v>
      </c>
      <c r="CV12" s="253">
        <v>1863216.9709789392</v>
      </c>
      <c r="CW12" s="260" t="s">
        <v>396</v>
      </c>
      <c r="CX12" s="260" t="s">
        <v>284</v>
      </c>
      <c r="CY12" s="252">
        <v>0.4</v>
      </c>
      <c r="CZ12" s="251">
        <v>830.12</v>
      </c>
      <c r="DA12" s="252">
        <v>0.23139410912029157</v>
      </c>
      <c r="DB12" s="252">
        <v>0.2198850736943698</v>
      </c>
      <c r="DC12" s="251">
        <v>3308.7642684621005</v>
      </c>
      <c r="DD12" s="251">
        <v>2746671.394535759</v>
      </c>
      <c r="DE12" s="252">
        <v>1</v>
      </c>
      <c r="DF12" s="251">
        <v>629.02</v>
      </c>
      <c r="DG12" s="251">
        <v>2326.726434553902</v>
      </c>
      <c r="DH12" s="251">
        <v>1463557.4618630954</v>
      </c>
      <c r="DI12" s="252">
        <v>1</v>
      </c>
      <c r="DJ12" s="251">
        <v>4210228.8563988544</v>
      </c>
      <c r="DK12" s="252">
        <v>3.7287284819097252E-2</v>
      </c>
      <c r="DL12" s="251">
        <v>120000</v>
      </c>
      <c r="DM12" s="251">
        <v>120000</v>
      </c>
      <c r="DN12" s="251">
        <v>8040000</v>
      </c>
      <c r="DO12" s="252">
        <v>7.1205100760713E-2</v>
      </c>
      <c r="DP12" s="252">
        <v>0</v>
      </c>
      <c r="DQ12" s="252">
        <v>0</v>
      </c>
      <c r="DR12" s="251">
        <v>0</v>
      </c>
      <c r="DS12" s="251">
        <v>0</v>
      </c>
      <c r="DT12" s="251">
        <v>0</v>
      </c>
      <c r="DU12" s="251">
        <v>0</v>
      </c>
      <c r="DV12" s="251">
        <v>0</v>
      </c>
      <c r="DW12" s="252">
        <v>0</v>
      </c>
      <c r="DX12" s="252">
        <v>0</v>
      </c>
      <c r="DY12" s="252">
        <v>0</v>
      </c>
      <c r="DZ12" s="260" t="s">
        <v>206</v>
      </c>
      <c r="EA12" s="260" t="s">
        <v>206</v>
      </c>
      <c r="EB12" s="260" t="s">
        <v>206</v>
      </c>
      <c r="EC12" s="260" t="s">
        <v>206</v>
      </c>
      <c r="ED12" s="262">
        <v>0</v>
      </c>
      <c r="EE12" s="262">
        <v>0</v>
      </c>
      <c r="EF12" s="262">
        <v>0</v>
      </c>
      <c r="EG12" s="262">
        <v>0</v>
      </c>
      <c r="EH12" s="251">
        <v>0</v>
      </c>
      <c r="EI12" s="262">
        <v>0</v>
      </c>
      <c r="EJ12" s="251">
        <v>0</v>
      </c>
      <c r="EK12" s="251">
        <v>0</v>
      </c>
      <c r="EL12" s="251">
        <v>0</v>
      </c>
      <c r="EM12" s="252">
        <v>0</v>
      </c>
      <c r="EN12" s="251">
        <v>96152</v>
      </c>
      <c r="EO12" s="252">
        <v>8.5155632442090502E-4</v>
      </c>
      <c r="EP12" s="252">
        <v>0</v>
      </c>
      <c r="EQ12" s="251">
        <v>1296195</v>
      </c>
      <c r="ER12" s="252">
        <v>1.147956412693189E-2</v>
      </c>
      <c r="ES12" s="252">
        <v>0</v>
      </c>
      <c r="ET12" s="251">
        <v>624393</v>
      </c>
      <c r="EU12" s="252">
        <v>5.5298465770253578E-3</v>
      </c>
      <c r="EV12" s="252">
        <v>0</v>
      </c>
      <c r="EW12" s="251">
        <v>0</v>
      </c>
      <c r="EX12" s="252">
        <v>0</v>
      </c>
      <c r="EY12" s="252">
        <v>0</v>
      </c>
      <c r="EZ12" s="260" t="s">
        <v>372</v>
      </c>
      <c r="FA12" s="251">
        <v>0</v>
      </c>
      <c r="FB12" s="252">
        <v>0</v>
      </c>
      <c r="FC12" s="252">
        <v>0</v>
      </c>
      <c r="FD12" s="252">
        <v>0</v>
      </c>
      <c r="FE12" s="260" t="s">
        <v>376</v>
      </c>
      <c r="FF12" s="251">
        <v>0</v>
      </c>
      <c r="FG12" s="252">
        <v>0</v>
      </c>
      <c r="FH12" s="252">
        <v>0</v>
      </c>
      <c r="FI12" s="260" t="s">
        <v>217</v>
      </c>
      <c r="FJ12" s="251">
        <v>0</v>
      </c>
      <c r="FK12" s="252">
        <v>0</v>
      </c>
      <c r="FL12" s="252">
        <v>0</v>
      </c>
      <c r="FM12" s="260" t="s">
        <v>218</v>
      </c>
      <c r="FN12" s="251">
        <v>0</v>
      </c>
      <c r="FO12" s="252">
        <v>0</v>
      </c>
      <c r="FP12" s="252">
        <v>0</v>
      </c>
      <c r="FQ12" s="260" t="s">
        <v>219</v>
      </c>
      <c r="FR12" s="251">
        <v>0</v>
      </c>
      <c r="FS12" s="252">
        <v>0</v>
      </c>
      <c r="FT12" s="252">
        <v>0</v>
      </c>
      <c r="FU12" s="260" t="s">
        <v>220</v>
      </c>
      <c r="FV12" s="251">
        <v>0</v>
      </c>
      <c r="FW12" s="252">
        <v>0</v>
      </c>
      <c r="FX12" s="252">
        <v>0</v>
      </c>
      <c r="FY12" s="251">
        <v>112913259.22027236</v>
      </c>
      <c r="FZ12" s="252">
        <v>1</v>
      </c>
      <c r="GA12" s="251">
        <v>11586700.784127394</v>
      </c>
      <c r="GB12" s="251">
        <v>116828.45753623333</v>
      </c>
      <c r="GC12" s="260" t="s">
        <v>162</v>
      </c>
      <c r="GD12" s="252">
        <v>0</v>
      </c>
      <c r="GE12" s="252">
        <v>0</v>
      </c>
      <c r="GF12" s="251">
        <v>0</v>
      </c>
      <c r="GG12" s="251">
        <v>116828.45753623333</v>
      </c>
      <c r="GH12" s="252">
        <v>1.0336049448112607E-3</v>
      </c>
      <c r="GI12" s="251">
        <v>0</v>
      </c>
      <c r="GJ12" s="251">
        <v>0</v>
      </c>
      <c r="GK12" s="251">
        <v>166000</v>
      </c>
      <c r="GL12" s="251">
        <v>0</v>
      </c>
      <c r="GM12" s="251">
        <v>113030087.6778086</v>
      </c>
      <c r="GN12" s="252">
        <v>0.75246941407609003</v>
      </c>
      <c r="GO12" s="252">
        <v>0.91093393221090879</v>
      </c>
      <c r="GP12" s="167" t="s">
        <v>233</v>
      </c>
      <c r="GQ12" s="251">
        <v>1.3893170109355872</v>
      </c>
    </row>
    <row r="13" spans="1:199">
      <c r="A13" s="158">
        <v>890</v>
      </c>
      <c r="B13" s="158" t="s">
        <v>129</v>
      </c>
      <c r="C13" s="261" t="s">
        <v>162</v>
      </c>
      <c r="D13" s="250">
        <v>0</v>
      </c>
      <c r="E13" s="251">
        <v>2800</v>
      </c>
      <c r="F13" s="251">
        <v>11467</v>
      </c>
      <c r="G13" s="251">
        <v>32107600</v>
      </c>
      <c r="H13" s="252">
        <v>0.40917999062855187</v>
      </c>
      <c r="I13" s="252">
        <v>0</v>
      </c>
      <c r="J13" s="251">
        <v>4024.4</v>
      </c>
      <c r="K13" s="251">
        <v>3723</v>
      </c>
      <c r="L13" s="251">
        <v>14982841.200000001</v>
      </c>
      <c r="M13" s="252">
        <v>0.19094167180994784</v>
      </c>
      <c r="N13" s="252">
        <v>0</v>
      </c>
      <c r="O13" s="251">
        <v>4485</v>
      </c>
      <c r="P13" s="251">
        <v>2741</v>
      </c>
      <c r="Q13" s="251">
        <v>12293385</v>
      </c>
      <c r="R13" s="252">
        <v>0.1566671803278096</v>
      </c>
      <c r="S13" s="252">
        <v>0</v>
      </c>
      <c r="T13" s="253">
        <v>59383826.200000003</v>
      </c>
      <c r="U13" s="260" t="s">
        <v>235</v>
      </c>
      <c r="V13" s="251">
        <v>1163.1600000000001</v>
      </c>
      <c r="W13" s="251">
        <v>3155.1761419589434</v>
      </c>
      <c r="X13" s="251">
        <v>3669974.681280965</v>
      </c>
      <c r="Y13" s="252">
        <v>0.1</v>
      </c>
      <c r="Z13" s="260" t="s">
        <v>234</v>
      </c>
      <c r="AA13" s="254">
        <v>1163.1600000000001</v>
      </c>
      <c r="AB13" s="251">
        <v>1562.2489950026011</v>
      </c>
      <c r="AC13" s="251">
        <v>1817145.5410272256</v>
      </c>
      <c r="AD13" s="252">
        <v>0.1</v>
      </c>
      <c r="AE13" s="251">
        <v>50</v>
      </c>
      <c r="AF13" s="251">
        <v>50</v>
      </c>
      <c r="AG13" s="251">
        <v>1329.1078073718811</v>
      </c>
      <c r="AH13" s="251">
        <v>677.78214445917308</v>
      </c>
      <c r="AI13" s="251">
        <v>100344.49759155272</v>
      </c>
      <c r="AJ13" s="252">
        <v>0.5</v>
      </c>
      <c r="AK13" s="252">
        <v>0.5</v>
      </c>
      <c r="AL13" s="251">
        <v>50</v>
      </c>
      <c r="AM13" s="251">
        <v>50</v>
      </c>
      <c r="AN13" s="251">
        <v>1109.1160565771884</v>
      </c>
      <c r="AO13" s="251">
        <v>629.57318421431876</v>
      </c>
      <c r="AP13" s="251">
        <v>86934.462039575359</v>
      </c>
      <c r="AQ13" s="252">
        <v>0.5</v>
      </c>
      <c r="AR13" s="252">
        <v>0.5</v>
      </c>
      <c r="AS13" s="251">
        <v>150</v>
      </c>
      <c r="AT13" s="251">
        <v>150</v>
      </c>
      <c r="AU13" s="251">
        <v>1500.482447506379</v>
      </c>
      <c r="AV13" s="251">
        <v>837.9849511755217</v>
      </c>
      <c r="AW13" s="251">
        <v>350770.10980228509</v>
      </c>
      <c r="AX13" s="252">
        <v>0.5</v>
      </c>
      <c r="AY13" s="252">
        <v>0.5</v>
      </c>
      <c r="AZ13" s="251">
        <v>250</v>
      </c>
      <c r="BA13" s="251">
        <v>250</v>
      </c>
      <c r="BB13" s="251">
        <v>1567.5672304666525</v>
      </c>
      <c r="BC13" s="251">
        <v>917.44527402935921</v>
      </c>
      <c r="BD13" s="251">
        <v>621253.12612400297</v>
      </c>
      <c r="BE13" s="252">
        <v>0.5</v>
      </c>
      <c r="BF13" s="252">
        <v>0.5</v>
      </c>
      <c r="BG13" s="251">
        <v>450</v>
      </c>
      <c r="BH13" s="251">
        <v>450</v>
      </c>
      <c r="BI13" s="251">
        <v>1007.1293488445907</v>
      </c>
      <c r="BJ13" s="251">
        <v>624.52408480091299</v>
      </c>
      <c r="BK13" s="251">
        <v>734244.04514047666</v>
      </c>
      <c r="BL13" s="252">
        <v>0.5</v>
      </c>
      <c r="BM13" s="252">
        <v>0.5</v>
      </c>
      <c r="BN13" s="251">
        <v>650</v>
      </c>
      <c r="BO13" s="251">
        <v>650</v>
      </c>
      <c r="BP13" s="251">
        <v>985.7686721140177</v>
      </c>
      <c r="BQ13" s="251">
        <v>545.43766512170703</v>
      </c>
      <c r="BR13" s="251">
        <v>995284.11920322105</v>
      </c>
      <c r="BS13" s="252">
        <v>0.5</v>
      </c>
      <c r="BT13" s="252">
        <v>0.5</v>
      </c>
      <c r="BU13" s="253">
        <v>8375950.582209304</v>
      </c>
      <c r="BV13" s="257">
        <v>0.10674330628055714</v>
      </c>
      <c r="BW13" s="260" t="s">
        <v>190</v>
      </c>
      <c r="BX13" s="251">
        <v>300</v>
      </c>
      <c r="BY13" s="251">
        <v>174.23439938191225</v>
      </c>
      <c r="BZ13" s="259">
        <v>52270.319814573675</v>
      </c>
      <c r="CA13" s="252">
        <v>6.6613415427745038E-4</v>
      </c>
      <c r="CB13" s="252">
        <v>0</v>
      </c>
      <c r="CC13" s="260" t="s">
        <v>240</v>
      </c>
      <c r="CD13" s="251">
        <v>600</v>
      </c>
      <c r="CE13" s="251">
        <v>291.89148851718221</v>
      </c>
      <c r="CF13" s="251">
        <v>175134.89311030932</v>
      </c>
      <c r="CG13" s="252">
        <v>0</v>
      </c>
      <c r="CH13" s="260" t="s">
        <v>239</v>
      </c>
      <c r="CI13" s="251">
        <v>600</v>
      </c>
      <c r="CJ13" s="251">
        <v>45.004969111186512</v>
      </c>
      <c r="CK13" s="251">
        <v>27002.981466711906</v>
      </c>
      <c r="CL13" s="252">
        <v>0</v>
      </c>
      <c r="CM13" s="252">
        <v>2.5760497086391053E-3</v>
      </c>
      <c r="CN13" s="251">
        <v>754.94</v>
      </c>
      <c r="CO13" s="251">
        <v>754.94</v>
      </c>
      <c r="CP13" s="251">
        <v>186.95233488372082</v>
      </c>
      <c r="CQ13" s="251">
        <v>11.208499999999999</v>
      </c>
      <c r="CR13" s="251">
        <v>149599.54068711621</v>
      </c>
      <c r="CS13" s="252">
        <v>1.9064999768400588E-3</v>
      </c>
      <c r="CT13" s="252">
        <v>0</v>
      </c>
      <c r="CU13" s="252">
        <v>0</v>
      </c>
      <c r="CV13" s="253">
        <v>404007.73507871112</v>
      </c>
      <c r="CW13" s="260" t="s">
        <v>396</v>
      </c>
      <c r="CX13" s="260" t="s">
        <v>284</v>
      </c>
      <c r="CY13" s="252">
        <v>0.5919902014713081</v>
      </c>
      <c r="CZ13" s="251">
        <v>555</v>
      </c>
      <c r="DA13" s="252">
        <v>0.27960000000000196</v>
      </c>
      <c r="DB13" s="252">
        <v>0.27959696163620684</v>
      </c>
      <c r="DC13" s="251">
        <v>3204.1515171845399</v>
      </c>
      <c r="DD13" s="251">
        <v>1778304.0920374196</v>
      </c>
      <c r="DE13" s="252">
        <v>0.75</v>
      </c>
      <c r="DF13" s="251">
        <v>775</v>
      </c>
      <c r="DG13" s="251">
        <v>1721.7014473204213</v>
      </c>
      <c r="DH13" s="251">
        <v>1334318.6216733265</v>
      </c>
      <c r="DI13" s="252">
        <v>0.75</v>
      </c>
      <c r="DJ13" s="251">
        <v>3112622.7137107458</v>
      </c>
      <c r="DK13" s="252">
        <v>3.9667335236093032E-2</v>
      </c>
      <c r="DL13" s="251">
        <v>170000</v>
      </c>
      <c r="DM13" s="251">
        <v>170000</v>
      </c>
      <c r="DN13" s="251">
        <v>6290000</v>
      </c>
      <c r="DO13" s="252">
        <v>8.0159904229951506E-2</v>
      </c>
      <c r="DP13" s="252">
        <v>0</v>
      </c>
      <c r="DQ13" s="252">
        <v>0</v>
      </c>
      <c r="DR13" s="251">
        <v>0</v>
      </c>
      <c r="DS13" s="251">
        <v>0</v>
      </c>
      <c r="DT13" s="251">
        <v>0</v>
      </c>
      <c r="DU13" s="251">
        <v>0</v>
      </c>
      <c r="DV13" s="251">
        <v>0</v>
      </c>
      <c r="DW13" s="252">
        <v>0</v>
      </c>
      <c r="DX13" s="252">
        <v>0</v>
      </c>
      <c r="DY13" s="252">
        <v>0</v>
      </c>
      <c r="DZ13" s="260" t="s">
        <v>206</v>
      </c>
      <c r="EA13" s="260" t="s">
        <v>206</v>
      </c>
      <c r="EB13" s="260" t="s">
        <v>206</v>
      </c>
      <c r="EC13" s="260" t="s">
        <v>206</v>
      </c>
      <c r="ED13" s="262">
        <v>0</v>
      </c>
      <c r="EE13" s="262">
        <v>0</v>
      </c>
      <c r="EF13" s="262">
        <v>0</v>
      </c>
      <c r="EG13" s="262">
        <v>0</v>
      </c>
      <c r="EH13" s="251">
        <v>0</v>
      </c>
      <c r="EI13" s="262">
        <v>0</v>
      </c>
      <c r="EJ13" s="251">
        <v>0</v>
      </c>
      <c r="EK13" s="251">
        <v>0</v>
      </c>
      <c r="EL13" s="251">
        <v>0</v>
      </c>
      <c r="EM13" s="252">
        <v>0</v>
      </c>
      <c r="EN13" s="251">
        <v>31500</v>
      </c>
      <c r="EO13" s="252">
        <v>4.0143672229625956E-4</v>
      </c>
      <c r="EP13" s="252">
        <v>0</v>
      </c>
      <c r="EQ13" s="251">
        <v>742989.59</v>
      </c>
      <c r="ER13" s="252">
        <v>9.4686763717410066E-3</v>
      </c>
      <c r="ES13" s="252">
        <v>0</v>
      </c>
      <c r="ET13" s="251">
        <v>8260.7999999999993</v>
      </c>
      <c r="EU13" s="252">
        <v>1.0527582462047431E-4</v>
      </c>
      <c r="EV13" s="252">
        <v>0</v>
      </c>
      <c r="EW13" s="251">
        <v>0</v>
      </c>
      <c r="EX13" s="252">
        <v>0</v>
      </c>
      <c r="EY13" s="252">
        <v>0</v>
      </c>
      <c r="EZ13" s="260" t="s">
        <v>372</v>
      </c>
      <c r="FA13" s="251">
        <v>119000</v>
      </c>
      <c r="FB13" s="252">
        <v>1.5165387286747583E-3</v>
      </c>
      <c r="FC13" s="252">
        <v>0</v>
      </c>
      <c r="FD13" s="252">
        <v>0</v>
      </c>
      <c r="FE13" s="260" t="s">
        <v>376</v>
      </c>
      <c r="FF13" s="251">
        <v>0</v>
      </c>
      <c r="FG13" s="252">
        <v>0</v>
      </c>
      <c r="FH13" s="252">
        <v>0</v>
      </c>
      <c r="FI13" s="260" t="s">
        <v>217</v>
      </c>
      <c r="FJ13" s="251">
        <v>0</v>
      </c>
      <c r="FK13" s="252">
        <v>0</v>
      </c>
      <c r="FL13" s="252">
        <v>0</v>
      </c>
      <c r="FM13" s="260" t="s">
        <v>218</v>
      </c>
      <c r="FN13" s="251">
        <v>0</v>
      </c>
      <c r="FO13" s="252">
        <v>0</v>
      </c>
      <c r="FP13" s="252">
        <v>0</v>
      </c>
      <c r="FQ13" s="260" t="s">
        <v>219</v>
      </c>
      <c r="FR13" s="251">
        <v>0</v>
      </c>
      <c r="FS13" s="252">
        <v>0</v>
      </c>
      <c r="FT13" s="252">
        <v>0</v>
      </c>
      <c r="FU13" s="260" t="s">
        <v>220</v>
      </c>
      <c r="FV13" s="251">
        <v>0</v>
      </c>
      <c r="FW13" s="252">
        <v>0</v>
      </c>
      <c r="FX13" s="252">
        <v>0</v>
      </c>
      <c r="FY13" s="251">
        <v>78468157.620998755</v>
      </c>
      <c r="FZ13" s="252">
        <v>1</v>
      </c>
      <c r="GA13" s="251">
        <v>4327594.2374644373</v>
      </c>
      <c r="GB13" s="251">
        <v>723765.3979619185</v>
      </c>
      <c r="GC13" s="260" t="s">
        <v>163</v>
      </c>
      <c r="GD13" s="252">
        <v>0.02</v>
      </c>
      <c r="GE13" s="252">
        <v>0.17</v>
      </c>
      <c r="GF13" s="251">
        <v>-113445.40960261237</v>
      </c>
      <c r="GG13" s="251">
        <v>610319.98835930624</v>
      </c>
      <c r="GH13" s="252">
        <v>7.7179026052353042E-3</v>
      </c>
      <c r="GI13" s="251">
        <v>0</v>
      </c>
      <c r="GJ13" s="251">
        <v>0</v>
      </c>
      <c r="GK13" s="251">
        <v>210000</v>
      </c>
      <c r="GL13" s="251">
        <v>0</v>
      </c>
      <c r="GM13" s="251">
        <v>79078477.609358057</v>
      </c>
      <c r="GN13" s="252">
        <v>0.75678884276630931</v>
      </c>
      <c r="GO13" s="252">
        <v>0.90834816812271602</v>
      </c>
      <c r="GP13" s="167" t="s">
        <v>233</v>
      </c>
      <c r="GQ13" s="251">
        <v>1.2972117972917694</v>
      </c>
    </row>
    <row r="14" spans="1:199">
      <c r="A14" s="158">
        <v>350</v>
      </c>
      <c r="B14" s="158" t="s">
        <v>58</v>
      </c>
      <c r="C14" s="261" t="s">
        <v>162</v>
      </c>
      <c r="D14" s="250">
        <v>0</v>
      </c>
      <c r="E14" s="251">
        <v>2904.6706886368615</v>
      </c>
      <c r="F14" s="251">
        <v>25887.333333333332</v>
      </c>
      <c r="G14" s="251">
        <v>75194178.340305313</v>
      </c>
      <c r="H14" s="252">
        <v>0.39673903553166634</v>
      </c>
      <c r="I14" s="252">
        <v>0.2001</v>
      </c>
      <c r="J14" s="251">
        <v>4370.6749877442717</v>
      </c>
      <c r="K14" s="251">
        <v>9834.3333333333339</v>
      </c>
      <c r="L14" s="251">
        <v>42982674.721139751</v>
      </c>
      <c r="M14" s="252">
        <v>0.22678490928194214</v>
      </c>
      <c r="N14" s="252">
        <v>0.128</v>
      </c>
      <c r="O14" s="251">
        <v>4921.6057936586203</v>
      </c>
      <c r="P14" s="251">
        <v>6651</v>
      </c>
      <c r="Q14" s="251">
        <v>32733600.133623485</v>
      </c>
      <c r="R14" s="252">
        <v>0.17270880848939235</v>
      </c>
      <c r="S14" s="252">
        <v>0.128</v>
      </c>
      <c r="T14" s="253">
        <v>150910453.19506854</v>
      </c>
      <c r="U14" s="260" t="s">
        <v>235</v>
      </c>
      <c r="V14" s="251">
        <v>595.50551246666839</v>
      </c>
      <c r="W14" s="251">
        <v>4986.0517395013321</v>
      </c>
      <c r="X14" s="251">
        <v>2969221.2963170642</v>
      </c>
      <c r="Y14" s="252">
        <v>1</v>
      </c>
      <c r="Z14" s="260" t="s">
        <v>234</v>
      </c>
      <c r="AA14" s="254">
        <v>595.48286935066551</v>
      </c>
      <c r="AB14" s="251">
        <v>2990.8006396479514</v>
      </c>
      <c r="AC14" s="251">
        <v>1780970.5465533677</v>
      </c>
      <c r="AD14" s="252">
        <v>1</v>
      </c>
      <c r="AE14" s="251">
        <v>55.504963835989265</v>
      </c>
      <c r="AF14" s="251">
        <v>118.67450676764668</v>
      </c>
      <c r="AG14" s="251">
        <v>2421.8924319308048</v>
      </c>
      <c r="AH14" s="251">
        <v>1469.2545828736042</v>
      </c>
      <c r="AI14" s="251">
        <v>308790.11478760489</v>
      </c>
      <c r="AJ14" s="252">
        <v>1</v>
      </c>
      <c r="AK14" s="252">
        <v>1</v>
      </c>
      <c r="AL14" s="251">
        <v>111.00992767197853</v>
      </c>
      <c r="AM14" s="251">
        <v>237.34901353529335</v>
      </c>
      <c r="AN14" s="251">
        <v>2474.9054313123434</v>
      </c>
      <c r="AO14" s="251">
        <v>1677.4243046728791</v>
      </c>
      <c r="AP14" s="251">
        <v>672874.07691920327</v>
      </c>
      <c r="AQ14" s="252">
        <v>1</v>
      </c>
      <c r="AR14" s="252">
        <v>1</v>
      </c>
      <c r="AS14" s="251">
        <v>166.5148915079678</v>
      </c>
      <c r="AT14" s="251">
        <v>356.02352030294003</v>
      </c>
      <c r="AU14" s="251">
        <v>3766.028316533133</v>
      </c>
      <c r="AV14" s="251">
        <v>2296.3097300974714</v>
      </c>
      <c r="AW14" s="251">
        <v>1444640.0703586452</v>
      </c>
      <c r="AX14" s="252">
        <v>1</v>
      </c>
      <c r="AY14" s="252">
        <v>1</v>
      </c>
      <c r="AZ14" s="251">
        <v>222.01985534395706</v>
      </c>
      <c r="BA14" s="251">
        <v>474.6980270705867</v>
      </c>
      <c r="BB14" s="251">
        <v>5191.6703705137834</v>
      </c>
      <c r="BC14" s="251">
        <v>2917.2582600251521</v>
      </c>
      <c r="BD14" s="251">
        <v>2537470.6451442903</v>
      </c>
      <c r="BE14" s="252">
        <v>1</v>
      </c>
      <c r="BF14" s="252">
        <v>1</v>
      </c>
      <c r="BG14" s="251">
        <v>277.52481917994635</v>
      </c>
      <c r="BH14" s="251">
        <v>593.37253383823327</v>
      </c>
      <c r="BI14" s="251">
        <v>2003.3003077875599</v>
      </c>
      <c r="BJ14" s="251">
        <v>1048.7778770629814</v>
      </c>
      <c r="BK14" s="251">
        <v>1178281.5420282178</v>
      </c>
      <c r="BL14" s="252">
        <v>1</v>
      </c>
      <c r="BM14" s="252">
        <v>1</v>
      </c>
      <c r="BN14" s="251">
        <v>333.02978301593561</v>
      </c>
      <c r="BO14" s="251">
        <v>712.04704060588006</v>
      </c>
      <c r="BP14" s="251">
        <v>98.11927785881177</v>
      </c>
      <c r="BQ14" s="251">
        <v>68.405711705410255</v>
      </c>
      <c r="BR14" s="251">
        <v>81384.726395376754</v>
      </c>
      <c r="BS14" s="252">
        <v>1</v>
      </c>
      <c r="BT14" s="252">
        <v>1</v>
      </c>
      <c r="BU14" s="253">
        <v>10973633.01850377</v>
      </c>
      <c r="BV14" s="257">
        <v>5.7899011281648601E-2</v>
      </c>
      <c r="BW14" s="260" t="s">
        <v>190</v>
      </c>
      <c r="BX14" s="251">
        <v>300</v>
      </c>
      <c r="BY14" s="251">
        <v>323.18082091278774</v>
      </c>
      <c r="BZ14" s="259">
        <v>96954.246273836325</v>
      </c>
      <c r="CA14" s="252">
        <v>5.115493646768571E-4</v>
      </c>
      <c r="CB14" s="252">
        <v>0</v>
      </c>
      <c r="CC14" s="260" t="s">
        <v>192</v>
      </c>
      <c r="CD14" s="251">
        <v>250.27247364257437</v>
      </c>
      <c r="CE14" s="251">
        <v>4183.8573926251347</v>
      </c>
      <c r="CF14" s="251">
        <v>1047104.339020064</v>
      </c>
      <c r="CG14" s="252">
        <v>0</v>
      </c>
      <c r="CH14" s="260" t="s">
        <v>193</v>
      </c>
      <c r="CI14" s="251">
        <v>250.11685142857681</v>
      </c>
      <c r="CJ14" s="251">
        <v>560.85689182958856</v>
      </c>
      <c r="CK14" s="251">
        <v>140279.75988643456</v>
      </c>
      <c r="CL14" s="252">
        <v>0</v>
      </c>
      <c r="CM14" s="252">
        <v>6.2648682730973267E-3</v>
      </c>
      <c r="CN14" s="251">
        <v>0</v>
      </c>
      <c r="CO14" s="251">
        <v>0</v>
      </c>
      <c r="CP14" s="251">
        <v>326.60000000000065</v>
      </c>
      <c r="CQ14" s="251">
        <v>15.399999999999796</v>
      </c>
      <c r="CR14" s="251">
        <v>0</v>
      </c>
      <c r="CS14" s="252">
        <v>0</v>
      </c>
      <c r="CT14" s="252">
        <v>0</v>
      </c>
      <c r="CU14" s="252">
        <v>0</v>
      </c>
      <c r="CV14" s="253">
        <v>1284338.3451803348</v>
      </c>
      <c r="CW14" s="260" t="s">
        <v>396</v>
      </c>
      <c r="CX14" s="260" t="s">
        <v>284</v>
      </c>
      <c r="CY14" s="252">
        <v>0.46820000000000001</v>
      </c>
      <c r="CZ14" s="251">
        <v>560.38780942921778</v>
      </c>
      <c r="DA14" s="252">
        <v>0.22884814365917142</v>
      </c>
      <c r="DB14" s="252">
        <v>0.22883524089833157</v>
      </c>
      <c r="DC14" s="251">
        <v>5936.8718229834094</v>
      </c>
      <c r="DD14" s="251">
        <v>3326950.5957437195</v>
      </c>
      <c r="DE14" s="252">
        <v>1</v>
      </c>
      <c r="DF14" s="251">
        <v>930.70332390104693</v>
      </c>
      <c r="DG14" s="251">
        <v>3459.5657485733973</v>
      </c>
      <c r="DH14" s="251">
        <v>3219829.3414514745</v>
      </c>
      <c r="DI14" s="252">
        <v>1</v>
      </c>
      <c r="DJ14" s="251">
        <v>6546779.937195194</v>
      </c>
      <c r="DK14" s="252">
        <v>3.4542077797113914E-2</v>
      </c>
      <c r="DL14" s="251">
        <v>150000</v>
      </c>
      <c r="DM14" s="251">
        <v>150000</v>
      </c>
      <c r="DN14" s="251">
        <v>17100000</v>
      </c>
      <c r="DO14" s="252">
        <v>9.0222908971598292E-2</v>
      </c>
      <c r="DP14" s="252">
        <v>0</v>
      </c>
      <c r="DQ14" s="252">
        <v>0</v>
      </c>
      <c r="DR14" s="251">
        <v>0</v>
      </c>
      <c r="DS14" s="251">
        <v>0</v>
      </c>
      <c r="DT14" s="251">
        <v>0</v>
      </c>
      <c r="DU14" s="251">
        <v>0</v>
      </c>
      <c r="DV14" s="251">
        <v>0</v>
      </c>
      <c r="DW14" s="252">
        <v>0</v>
      </c>
      <c r="DX14" s="252">
        <v>0</v>
      </c>
      <c r="DY14" s="252">
        <v>0</v>
      </c>
      <c r="DZ14" s="260" t="s">
        <v>206</v>
      </c>
      <c r="EA14" s="260" t="s">
        <v>206</v>
      </c>
      <c r="EB14" s="260" t="s">
        <v>206</v>
      </c>
      <c r="EC14" s="260" t="s">
        <v>206</v>
      </c>
      <c r="ED14" s="262">
        <v>0</v>
      </c>
      <c r="EE14" s="262">
        <v>0</v>
      </c>
      <c r="EF14" s="262">
        <v>0</v>
      </c>
      <c r="EG14" s="262">
        <v>0</v>
      </c>
      <c r="EH14" s="251">
        <v>0</v>
      </c>
      <c r="EI14" s="262">
        <v>0</v>
      </c>
      <c r="EJ14" s="251">
        <v>0</v>
      </c>
      <c r="EK14" s="251">
        <v>0</v>
      </c>
      <c r="EL14" s="251">
        <v>0</v>
      </c>
      <c r="EM14" s="252">
        <v>0</v>
      </c>
      <c r="EN14" s="251">
        <v>120772.33130195487</v>
      </c>
      <c r="EO14" s="252">
        <v>6.3721819025403415E-4</v>
      </c>
      <c r="EP14" s="252">
        <v>0</v>
      </c>
      <c r="EQ14" s="251">
        <v>2075025.6028</v>
      </c>
      <c r="ER14" s="252">
        <v>1.0948236612582471E-2</v>
      </c>
      <c r="ES14" s="252">
        <v>0</v>
      </c>
      <c r="ET14" s="251">
        <v>174129</v>
      </c>
      <c r="EU14" s="252">
        <v>9.1873829919973324E-4</v>
      </c>
      <c r="EV14" s="252">
        <v>0</v>
      </c>
      <c r="EW14" s="251">
        <v>345445.6142238935</v>
      </c>
      <c r="EX14" s="252">
        <v>1.822637906828082E-3</v>
      </c>
      <c r="EY14" s="252">
        <v>0</v>
      </c>
      <c r="EZ14" s="260" t="s">
        <v>372</v>
      </c>
      <c r="FA14" s="251">
        <v>0</v>
      </c>
      <c r="FB14" s="252">
        <v>0</v>
      </c>
      <c r="FC14" s="252">
        <v>0</v>
      </c>
      <c r="FD14" s="252">
        <v>0</v>
      </c>
      <c r="FE14" s="260" t="s">
        <v>376</v>
      </c>
      <c r="FF14" s="251">
        <v>0</v>
      </c>
      <c r="FG14" s="252">
        <v>0</v>
      </c>
      <c r="FH14" s="252">
        <v>0</v>
      </c>
      <c r="FI14" s="260" t="s">
        <v>217</v>
      </c>
      <c r="FJ14" s="251">
        <v>0</v>
      </c>
      <c r="FK14" s="252">
        <v>0</v>
      </c>
      <c r="FL14" s="252">
        <v>0</v>
      </c>
      <c r="FM14" s="260" t="s">
        <v>218</v>
      </c>
      <c r="FN14" s="251">
        <v>0</v>
      </c>
      <c r="FO14" s="252">
        <v>0</v>
      </c>
      <c r="FP14" s="252">
        <v>0</v>
      </c>
      <c r="FQ14" s="260" t="s">
        <v>219</v>
      </c>
      <c r="FR14" s="251">
        <v>0</v>
      </c>
      <c r="FS14" s="252">
        <v>0</v>
      </c>
      <c r="FT14" s="252">
        <v>0</v>
      </c>
      <c r="FU14" s="260" t="s">
        <v>220</v>
      </c>
      <c r="FV14" s="251">
        <v>0</v>
      </c>
      <c r="FW14" s="252">
        <v>0</v>
      </c>
      <c r="FX14" s="252">
        <v>0</v>
      </c>
      <c r="FY14" s="251">
        <v>189530577.04427367</v>
      </c>
      <c r="FZ14" s="252">
        <v>1</v>
      </c>
      <c r="GA14" s="251">
        <v>42258451.223003753</v>
      </c>
      <c r="GB14" s="251">
        <v>599084.5329511367</v>
      </c>
      <c r="GC14" s="260" t="s">
        <v>163</v>
      </c>
      <c r="GD14" s="252">
        <v>0.02</v>
      </c>
      <c r="GE14" s="252">
        <v>1</v>
      </c>
      <c r="GF14" s="251">
        <v>-170644.19392721605</v>
      </c>
      <c r="GG14" s="251">
        <v>428440.33902392071</v>
      </c>
      <c r="GH14" s="252">
        <v>2.2554356456762339E-3</v>
      </c>
      <c r="GI14" s="251">
        <v>0</v>
      </c>
      <c r="GJ14" s="251">
        <v>0</v>
      </c>
      <c r="GK14" s="251">
        <v>440000</v>
      </c>
      <c r="GL14" s="251">
        <v>0</v>
      </c>
      <c r="GM14" s="251">
        <v>189959017.38329759</v>
      </c>
      <c r="GN14" s="252">
        <v>0.79623275330300081</v>
      </c>
      <c r="GO14" s="252">
        <v>0.89545026001953743</v>
      </c>
      <c r="GP14" s="167" t="s">
        <v>233</v>
      </c>
      <c r="GQ14" s="251">
        <v>1.3693050916212299</v>
      </c>
    </row>
    <row r="15" spans="1:199">
      <c r="A15" s="158">
        <v>837</v>
      </c>
      <c r="B15" s="158" t="s">
        <v>98</v>
      </c>
      <c r="C15" s="261" t="s">
        <v>163</v>
      </c>
      <c r="D15" s="250">
        <v>14</v>
      </c>
      <c r="E15" s="251">
        <v>2712</v>
      </c>
      <c r="F15" s="251">
        <v>12006.8</v>
      </c>
      <c r="G15" s="251">
        <v>32562441.599999998</v>
      </c>
      <c r="H15" s="252">
        <v>0.40317526118942942</v>
      </c>
      <c r="I15" s="252">
        <v>0</v>
      </c>
      <c r="J15" s="251">
        <v>3594</v>
      </c>
      <c r="K15" s="251">
        <v>4702</v>
      </c>
      <c r="L15" s="251">
        <v>16898988</v>
      </c>
      <c r="M15" s="252">
        <v>0.20923657950566688</v>
      </c>
      <c r="N15" s="252">
        <v>0</v>
      </c>
      <c r="O15" s="251">
        <v>4438</v>
      </c>
      <c r="P15" s="251">
        <v>3245</v>
      </c>
      <c r="Q15" s="251">
        <v>14401310</v>
      </c>
      <c r="R15" s="252">
        <v>0.17831131928141231</v>
      </c>
      <c r="S15" s="252">
        <v>0</v>
      </c>
      <c r="T15" s="253">
        <v>63862739.599999994</v>
      </c>
      <c r="U15" s="260" t="s">
        <v>395</v>
      </c>
      <c r="V15" s="255">
        <v>0</v>
      </c>
      <c r="W15" s="255">
        <v>0</v>
      </c>
      <c r="X15" s="251">
        <v>0</v>
      </c>
      <c r="Y15" s="252">
        <v>0</v>
      </c>
      <c r="Z15" s="260" t="s">
        <v>395</v>
      </c>
      <c r="AA15" s="255">
        <v>0</v>
      </c>
      <c r="AB15" s="255">
        <v>0</v>
      </c>
      <c r="AC15" s="251">
        <v>0</v>
      </c>
      <c r="AD15" s="252">
        <v>0</v>
      </c>
      <c r="AE15" s="251">
        <v>507</v>
      </c>
      <c r="AF15" s="251">
        <v>0</v>
      </c>
      <c r="AG15" s="251">
        <v>1497.1812117562929</v>
      </c>
      <c r="AH15" s="251">
        <v>830.40208811784976</v>
      </c>
      <c r="AI15" s="251">
        <v>759070.87436044053</v>
      </c>
      <c r="AJ15" s="252">
        <v>0.65</v>
      </c>
      <c r="AK15" s="252">
        <v>0</v>
      </c>
      <c r="AL15" s="251">
        <v>761</v>
      </c>
      <c r="AM15" s="251">
        <v>0</v>
      </c>
      <c r="AN15" s="251">
        <v>1250.4443724310156</v>
      </c>
      <c r="AO15" s="251">
        <v>663.10253980557104</v>
      </c>
      <c r="AP15" s="251">
        <v>951588.16742000286</v>
      </c>
      <c r="AQ15" s="252">
        <v>0.65</v>
      </c>
      <c r="AR15" s="252">
        <v>0</v>
      </c>
      <c r="AS15" s="251">
        <v>1522</v>
      </c>
      <c r="AT15" s="251">
        <v>1502</v>
      </c>
      <c r="AU15" s="251">
        <v>1720.8332099893341</v>
      </c>
      <c r="AV15" s="251">
        <v>1200.6647543297468</v>
      </c>
      <c r="AW15" s="251">
        <v>4422506.606607046</v>
      </c>
      <c r="AX15" s="252">
        <v>0.65</v>
      </c>
      <c r="AY15" s="252">
        <v>0.45</v>
      </c>
      <c r="AZ15" s="251">
        <v>2030</v>
      </c>
      <c r="BA15" s="251">
        <v>2002</v>
      </c>
      <c r="BB15" s="251">
        <v>1214.9856685406339</v>
      </c>
      <c r="BC15" s="251">
        <v>757.08405920065582</v>
      </c>
      <c r="BD15" s="251">
        <v>3982103.1936571999</v>
      </c>
      <c r="BE15" s="252">
        <v>0.65</v>
      </c>
      <c r="BF15" s="252">
        <v>0.45</v>
      </c>
      <c r="BG15" s="251">
        <v>2537</v>
      </c>
      <c r="BH15" s="251">
        <v>2503</v>
      </c>
      <c r="BI15" s="251">
        <v>151.927314921777</v>
      </c>
      <c r="BJ15" s="251">
        <v>101.17112394683603</v>
      </c>
      <c r="BK15" s="251">
        <v>638670.92119547876</v>
      </c>
      <c r="BL15" s="252">
        <v>0.65</v>
      </c>
      <c r="BM15" s="252">
        <v>0.45</v>
      </c>
      <c r="BN15" s="251">
        <v>3044</v>
      </c>
      <c r="BO15" s="251">
        <v>3003</v>
      </c>
      <c r="BP15" s="251">
        <v>0</v>
      </c>
      <c r="BQ15" s="251">
        <v>0</v>
      </c>
      <c r="BR15" s="251">
        <v>0</v>
      </c>
      <c r="BS15" s="252">
        <v>0.65</v>
      </c>
      <c r="BT15" s="252">
        <v>0.45</v>
      </c>
      <c r="BU15" s="253">
        <v>10753939.763240168</v>
      </c>
      <c r="BV15" s="257">
        <v>0.13315102491760772</v>
      </c>
      <c r="BW15" s="260" t="s">
        <v>190</v>
      </c>
      <c r="BX15" s="251">
        <v>1215</v>
      </c>
      <c r="BY15" s="251">
        <v>94.585528298082636</v>
      </c>
      <c r="BZ15" s="259">
        <v>114921.41688217041</v>
      </c>
      <c r="CA15" s="252">
        <v>1.4229114891595954E-3</v>
      </c>
      <c r="CB15" s="252">
        <v>0</v>
      </c>
      <c r="CC15" s="260" t="s">
        <v>238</v>
      </c>
      <c r="CD15" s="251">
        <v>429</v>
      </c>
      <c r="CE15" s="251">
        <v>594.46613093608573</v>
      </c>
      <c r="CF15" s="251">
        <v>255025.97017158079</v>
      </c>
      <c r="CG15" s="252">
        <v>0</v>
      </c>
      <c r="CH15" s="260" t="s">
        <v>237</v>
      </c>
      <c r="CI15" s="251">
        <v>483</v>
      </c>
      <c r="CJ15" s="251">
        <v>130.54517114726821</v>
      </c>
      <c r="CK15" s="251">
        <v>63053.317664130547</v>
      </c>
      <c r="CL15" s="252">
        <v>0</v>
      </c>
      <c r="CM15" s="252">
        <v>3.9383318219021581E-3</v>
      </c>
      <c r="CN15" s="251">
        <v>349</v>
      </c>
      <c r="CO15" s="251">
        <v>905</v>
      </c>
      <c r="CP15" s="251">
        <v>154.5761734827839</v>
      </c>
      <c r="CQ15" s="251">
        <v>40.200000000000159</v>
      </c>
      <c r="CR15" s="251">
        <v>90328.084545491729</v>
      </c>
      <c r="CS15" s="252">
        <v>1.1184065840864185E-3</v>
      </c>
      <c r="CT15" s="252">
        <v>0</v>
      </c>
      <c r="CU15" s="252">
        <v>0</v>
      </c>
      <c r="CV15" s="253">
        <v>523328.78926337347</v>
      </c>
      <c r="CW15" s="260" t="s">
        <v>395</v>
      </c>
      <c r="CX15" s="260" t="s">
        <v>395</v>
      </c>
      <c r="CY15" s="252">
        <v>1</v>
      </c>
      <c r="CZ15" s="251">
        <v>0</v>
      </c>
      <c r="DA15" s="252">
        <v>0</v>
      </c>
      <c r="DB15" s="252">
        <v>0</v>
      </c>
      <c r="DC15" s="251">
        <v>0</v>
      </c>
      <c r="DD15" s="251">
        <v>0</v>
      </c>
      <c r="DE15" s="252">
        <v>0</v>
      </c>
      <c r="DF15" s="251">
        <v>757</v>
      </c>
      <c r="DG15" s="251">
        <v>1792.6186887486831</v>
      </c>
      <c r="DH15" s="251">
        <v>1357012.3473827532</v>
      </c>
      <c r="DI15" s="252">
        <v>1</v>
      </c>
      <c r="DJ15" s="251">
        <v>1357012.3473827532</v>
      </c>
      <c r="DK15" s="252">
        <v>1.6801989676146468E-2</v>
      </c>
      <c r="DL15" s="251">
        <v>80000</v>
      </c>
      <c r="DM15" s="251">
        <v>80000</v>
      </c>
      <c r="DN15" s="251">
        <v>3120000</v>
      </c>
      <c r="DO15" s="252">
        <v>3.8630604865668917E-2</v>
      </c>
      <c r="DP15" s="252">
        <v>0.3</v>
      </c>
      <c r="DQ15" s="252">
        <v>0.3</v>
      </c>
      <c r="DR15" s="251">
        <v>0</v>
      </c>
      <c r="DS15" s="251">
        <v>0</v>
      </c>
      <c r="DT15" s="251">
        <v>0</v>
      </c>
      <c r="DU15" s="251">
        <v>0</v>
      </c>
      <c r="DV15" s="251">
        <v>0</v>
      </c>
      <c r="DW15" s="252">
        <v>0</v>
      </c>
      <c r="DX15" s="252">
        <v>0</v>
      </c>
      <c r="DY15" s="252">
        <v>0</v>
      </c>
      <c r="DZ15" s="260" t="s">
        <v>206</v>
      </c>
      <c r="EA15" s="260" t="s">
        <v>206</v>
      </c>
      <c r="EB15" s="260" t="s">
        <v>206</v>
      </c>
      <c r="EC15" s="260" t="s">
        <v>206</v>
      </c>
      <c r="ED15" s="262">
        <v>0</v>
      </c>
      <c r="EE15" s="262">
        <v>0</v>
      </c>
      <c r="EF15" s="262">
        <v>0</v>
      </c>
      <c r="EG15" s="262">
        <v>0</v>
      </c>
      <c r="EH15" s="251">
        <v>0</v>
      </c>
      <c r="EI15" s="262">
        <v>0</v>
      </c>
      <c r="EJ15" s="251">
        <v>0</v>
      </c>
      <c r="EK15" s="251">
        <v>0</v>
      </c>
      <c r="EL15" s="251">
        <v>0</v>
      </c>
      <c r="EM15" s="252">
        <v>0</v>
      </c>
      <c r="EN15" s="251">
        <v>198049</v>
      </c>
      <c r="EO15" s="252">
        <v>2.4521643150771997E-3</v>
      </c>
      <c r="EP15" s="252">
        <v>0</v>
      </c>
      <c r="EQ15" s="251">
        <v>949909.74</v>
      </c>
      <c r="ER15" s="252">
        <v>1.1761406353843044E-2</v>
      </c>
      <c r="ES15" s="252">
        <v>0</v>
      </c>
      <c r="ET15" s="251">
        <v>0</v>
      </c>
      <c r="EU15" s="252">
        <v>0</v>
      </c>
      <c r="EV15" s="252">
        <v>0</v>
      </c>
      <c r="EW15" s="251">
        <v>0</v>
      </c>
      <c r="EX15" s="252">
        <v>0</v>
      </c>
      <c r="EY15" s="252">
        <v>0</v>
      </c>
      <c r="EZ15" s="260" t="s">
        <v>372</v>
      </c>
      <c r="FA15" s="251">
        <v>0</v>
      </c>
      <c r="FB15" s="252">
        <v>0</v>
      </c>
      <c r="FC15" s="252">
        <v>0.3</v>
      </c>
      <c r="FD15" s="252">
        <v>0.3</v>
      </c>
      <c r="FE15" s="260" t="s">
        <v>376</v>
      </c>
      <c r="FF15" s="251">
        <v>0</v>
      </c>
      <c r="FG15" s="252">
        <v>0</v>
      </c>
      <c r="FH15" s="252">
        <v>0</v>
      </c>
      <c r="FI15" s="260" t="s">
        <v>217</v>
      </c>
      <c r="FJ15" s="251">
        <v>0</v>
      </c>
      <c r="FK15" s="252">
        <v>0</v>
      </c>
      <c r="FL15" s="252">
        <v>0</v>
      </c>
      <c r="FM15" s="260" t="s">
        <v>218</v>
      </c>
      <c r="FN15" s="251">
        <v>0</v>
      </c>
      <c r="FO15" s="252">
        <v>0</v>
      </c>
      <c r="FP15" s="252">
        <v>0</v>
      </c>
      <c r="FQ15" s="260" t="s">
        <v>219</v>
      </c>
      <c r="FR15" s="251">
        <v>0</v>
      </c>
      <c r="FS15" s="252">
        <v>0</v>
      </c>
      <c r="FT15" s="252">
        <v>0</v>
      </c>
      <c r="FU15" s="260" t="s">
        <v>220</v>
      </c>
      <c r="FV15" s="251">
        <v>0</v>
      </c>
      <c r="FW15" s="252">
        <v>0</v>
      </c>
      <c r="FX15" s="252">
        <v>0</v>
      </c>
      <c r="FY15" s="251">
        <v>80764979.239886284</v>
      </c>
      <c r="FZ15" s="252">
        <v>1</v>
      </c>
      <c r="GA15" s="251">
        <v>8568610.7793364786</v>
      </c>
      <c r="GB15" s="251">
        <v>511390.76462566998</v>
      </c>
      <c r="GC15" s="260" t="s">
        <v>163</v>
      </c>
      <c r="GD15" s="252">
        <v>0</v>
      </c>
      <c r="GE15" s="252">
        <v>0.5257349</v>
      </c>
      <c r="GF15" s="251">
        <v>-511390.73462483962</v>
      </c>
      <c r="GG15" s="251">
        <v>3.0000830382050481E-2</v>
      </c>
      <c r="GH15" s="252">
        <v>3.7145840503219398E-10</v>
      </c>
      <c r="GI15" s="251">
        <v>0</v>
      </c>
      <c r="GJ15" s="251">
        <v>0</v>
      </c>
      <c r="GK15" s="251">
        <v>1160956</v>
      </c>
      <c r="GL15" s="251">
        <v>0</v>
      </c>
      <c r="GM15" s="251">
        <v>80764979.26988712</v>
      </c>
      <c r="GN15" s="252">
        <v>0.79072315997650855</v>
      </c>
      <c r="GO15" s="252">
        <v>0.94715582446541091</v>
      </c>
      <c r="GP15" s="167" t="s">
        <v>233</v>
      </c>
      <c r="GQ15" s="251">
        <v>1.3236033478748761</v>
      </c>
    </row>
    <row r="16" spans="1:199">
      <c r="A16" s="158">
        <v>867</v>
      </c>
      <c r="B16" s="158" t="s">
        <v>111</v>
      </c>
      <c r="C16" s="261" t="s">
        <v>162</v>
      </c>
      <c r="D16" s="250">
        <v>0</v>
      </c>
      <c r="E16" s="251">
        <v>2842.95375035796</v>
      </c>
      <c r="F16" s="251">
        <v>9703</v>
      </c>
      <c r="G16" s="251">
        <v>27585180.239723284</v>
      </c>
      <c r="H16" s="252">
        <v>0.44348450653049087</v>
      </c>
      <c r="I16" s="252">
        <v>0.02</v>
      </c>
      <c r="J16" s="251">
        <v>4066.8595479705</v>
      </c>
      <c r="K16" s="251">
        <v>3331</v>
      </c>
      <c r="L16" s="251">
        <v>13546709.154289735</v>
      </c>
      <c r="M16" s="252">
        <v>0.21778924669670865</v>
      </c>
      <c r="N16" s="252">
        <v>0.02</v>
      </c>
      <c r="O16" s="251">
        <v>4066.8595479705</v>
      </c>
      <c r="P16" s="251">
        <v>2176</v>
      </c>
      <c r="Q16" s="251">
        <v>8849486.3763838075</v>
      </c>
      <c r="R16" s="252">
        <v>0.14227241093126328</v>
      </c>
      <c r="S16" s="252">
        <v>0.02</v>
      </c>
      <c r="T16" s="253">
        <v>49981375.770396829</v>
      </c>
      <c r="U16" s="260" t="s">
        <v>235</v>
      </c>
      <c r="V16" s="251">
        <v>439.0292</v>
      </c>
      <c r="W16" s="251">
        <v>880.58800158548775</v>
      </c>
      <c r="X16" s="251">
        <v>386603.84586567542</v>
      </c>
      <c r="Y16" s="252">
        <v>7.0000000000000007E-2</v>
      </c>
      <c r="Z16" s="260" t="s">
        <v>234</v>
      </c>
      <c r="AA16" s="254">
        <v>1355.1241678878901</v>
      </c>
      <c r="AB16" s="251">
        <v>413.75831202046049</v>
      </c>
      <c r="AC16" s="251">
        <v>560693.88828342455</v>
      </c>
      <c r="AD16" s="252">
        <v>7.0000000000000007E-2</v>
      </c>
      <c r="AE16" s="251">
        <v>339.53590341419186</v>
      </c>
      <c r="AF16" s="251">
        <v>1113.3225062066399</v>
      </c>
      <c r="AG16" s="251">
        <v>1511.7113177722481</v>
      </c>
      <c r="AH16" s="251">
        <v>700.60869565217445</v>
      </c>
      <c r="AI16" s="251">
        <v>1293283.6968949025</v>
      </c>
      <c r="AJ16" s="252">
        <v>0</v>
      </c>
      <c r="AK16" s="252">
        <v>0</v>
      </c>
      <c r="AL16" s="251">
        <v>509.30385512128777</v>
      </c>
      <c r="AM16" s="251">
        <v>1669.9837593099599</v>
      </c>
      <c r="AN16" s="251">
        <v>156.8433652179713</v>
      </c>
      <c r="AO16" s="251">
        <v>70.965473145780052</v>
      </c>
      <c r="AP16" s="251">
        <v>198392.11818090867</v>
      </c>
      <c r="AQ16" s="252">
        <v>0</v>
      </c>
      <c r="AR16" s="252">
        <v>0</v>
      </c>
      <c r="AS16" s="251">
        <v>679.07180682838373</v>
      </c>
      <c r="AT16" s="251">
        <v>2226.6450124132798</v>
      </c>
      <c r="AU16" s="251">
        <v>2.970231020120762</v>
      </c>
      <c r="AV16" s="251">
        <v>6.9539641943734019</v>
      </c>
      <c r="AW16" s="251">
        <v>17501.009835433186</v>
      </c>
      <c r="AX16" s="252">
        <v>0</v>
      </c>
      <c r="AY16" s="252">
        <v>0</v>
      </c>
      <c r="AZ16" s="251">
        <v>848.83975853547963</v>
      </c>
      <c r="BA16" s="251">
        <v>2783.3062655165995</v>
      </c>
      <c r="BB16" s="251">
        <v>0</v>
      </c>
      <c r="BC16" s="251">
        <v>0</v>
      </c>
      <c r="BD16" s="251">
        <v>0</v>
      </c>
      <c r="BE16" s="252">
        <v>0</v>
      </c>
      <c r="BF16" s="252">
        <v>0</v>
      </c>
      <c r="BG16" s="251">
        <v>1018.6077102425755</v>
      </c>
      <c r="BH16" s="251">
        <v>3339.9675186199197</v>
      </c>
      <c r="BI16" s="251">
        <v>0</v>
      </c>
      <c r="BJ16" s="251">
        <v>0</v>
      </c>
      <c r="BK16" s="251">
        <v>0</v>
      </c>
      <c r="BL16" s="252">
        <v>0</v>
      </c>
      <c r="BM16" s="252">
        <v>0</v>
      </c>
      <c r="BN16" s="251">
        <v>1188.3756619496714</v>
      </c>
      <c r="BO16" s="251">
        <v>3896.6287717232399</v>
      </c>
      <c r="BP16" s="251">
        <v>0</v>
      </c>
      <c r="BQ16" s="251">
        <v>0</v>
      </c>
      <c r="BR16" s="251">
        <v>0</v>
      </c>
      <c r="BS16" s="252">
        <v>0</v>
      </c>
      <c r="BT16" s="252">
        <v>0</v>
      </c>
      <c r="BU16" s="253">
        <v>2456474.5590603445</v>
      </c>
      <c r="BV16" s="257">
        <v>3.9492524542609632E-2</v>
      </c>
      <c r="BW16" s="260" t="s">
        <v>190</v>
      </c>
      <c r="BX16" s="251">
        <v>211.86279999999999</v>
      </c>
      <c r="BY16" s="251">
        <v>61.153744327324944</v>
      </c>
      <c r="BZ16" s="259">
        <v>12956.203503671179</v>
      </c>
      <c r="CA16" s="252">
        <v>2.0829573950218526E-4</v>
      </c>
      <c r="CB16" s="252">
        <v>0</v>
      </c>
      <c r="CC16" s="260" t="s">
        <v>192</v>
      </c>
      <c r="CD16" s="251">
        <v>239.12216850961192</v>
      </c>
      <c r="CE16" s="251">
        <v>810.50879063523837</v>
      </c>
      <c r="CF16" s="251">
        <v>193810.61961280124</v>
      </c>
      <c r="CG16" s="252">
        <v>0</v>
      </c>
      <c r="CH16" s="260" t="s">
        <v>193</v>
      </c>
      <c r="CI16" s="251">
        <v>239.12216850961192</v>
      </c>
      <c r="CJ16" s="251">
        <v>92.989756722150986</v>
      </c>
      <c r="CK16" s="251">
        <v>22235.912276582007</v>
      </c>
      <c r="CL16" s="252">
        <v>0</v>
      </c>
      <c r="CM16" s="252">
        <v>3.473361013049093E-3</v>
      </c>
      <c r="CN16" s="251">
        <v>314.74876081526997</v>
      </c>
      <c r="CO16" s="251">
        <v>0</v>
      </c>
      <c r="CP16" s="251">
        <v>64.480519480519547</v>
      </c>
      <c r="CQ16" s="251">
        <v>0</v>
      </c>
      <c r="CR16" s="251">
        <v>20295.163603218403</v>
      </c>
      <c r="CS16" s="252">
        <v>3.2628355288278444E-4</v>
      </c>
      <c r="CT16" s="252">
        <v>0</v>
      </c>
      <c r="CU16" s="252">
        <v>0</v>
      </c>
      <c r="CV16" s="253">
        <v>249297.89899627282</v>
      </c>
      <c r="CW16" s="260" t="s">
        <v>396</v>
      </c>
      <c r="CX16" s="260" t="s">
        <v>284</v>
      </c>
      <c r="CY16" s="252">
        <v>0.45550000000000002</v>
      </c>
      <c r="CZ16" s="251">
        <v>509.19119999999998</v>
      </c>
      <c r="DA16" s="252">
        <v>0.17760383369945648</v>
      </c>
      <c r="DB16" s="252">
        <v>0.19517590071041849</v>
      </c>
      <c r="DC16" s="251">
        <v>1834.605721206522</v>
      </c>
      <c r="DD16" s="251">
        <v>934165.08870801434</v>
      </c>
      <c r="DE16" s="252">
        <v>1</v>
      </c>
      <c r="DF16" s="251">
        <v>902.87950000000001</v>
      </c>
      <c r="DG16" s="251">
        <v>1264.5089670439406</v>
      </c>
      <c r="DH16" s="251">
        <v>1141699.2239101497</v>
      </c>
      <c r="DI16" s="252">
        <v>1</v>
      </c>
      <c r="DJ16" s="251">
        <v>2075864.3126181639</v>
      </c>
      <c r="DK16" s="252">
        <v>3.3373487224129812E-2</v>
      </c>
      <c r="DL16" s="251">
        <v>160000</v>
      </c>
      <c r="DM16" s="251">
        <v>170000</v>
      </c>
      <c r="DN16" s="251">
        <v>5980000</v>
      </c>
      <c r="DO16" s="252">
        <v>9.6139931876658244E-2</v>
      </c>
      <c r="DP16" s="252">
        <v>0</v>
      </c>
      <c r="DQ16" s="252">
        <v>0</v>
      </c>
      <c r="DR16" s="251">
        <v>0</v>
      </c>
      <c r="DS16" s="251">
        <v>0</v>
      </c>
      <c r="DT16" s="251">
        <v>0</v>
      </c>
      <c r="DU16" s="251">
        <v>0</v>
      </c>
      <c r="DV16" s="251">
        <v>0</v>
      </c>
      <c r="DW16" s="252">
        <v>0</v>
      </c>
      <c r="DX16" s="252">
        <v>0</v>
      </c>
      <c r="DY16" s="252">
        <v>0</v>
      </c>
      <c r="DZ16" s="260" t="s">
        <v>206</v>
      </c>
      <c r="EA16" s="260" t="s">
        <v>206</v>
      </c>
      <c r="EB16" s="260" t="s">
        <v>206</v>
      </c>
      <c r="EC16" s="260" t="s">
        <v>206</v>
      </c>
      <c r="ED16" s="262">
        <v>0</v>
      </c>
      <c r="EE16" s="262">
        <v>0</v>
      </c>
      <c r="EF16" s="262">
        <v>0</v>
      </c>
      <c r="EG16" s="262">
        <v>0</v>
      </c>
      <c r="EH16" s="251">
        <v>0</v>
      </c>
      <c r="EI16" s="262">
        <v>0</v>
      </c>
      <c r="EJ16" s="251">
        <v>0</v>
      </c>
      <c r="EK16" s="251">
        <v>0</v>
      </c>
      <c r="EL16" s="251">
        <v>0</v>
      </c>
      <c r="EM16" s="252">
        <v>0</v>
      </c>
      <c r="EN16" s="251">
        <v>0</v>
      </c>
      <c r="EO16" s="252">
        <v>0</v>
      </c>
      <c r="EP16" s="252">
        <v>0</v>
      </c>
      <c r="EQ16" s="251">
        <v>1372940</v>
      </c>
      <c r="ER16" s="252">
        <v>2.2072635128886148E-2</v>
      </c>
      <c r="ES16" s="252">
        <v>0</v>
      </c>
      <c r="ET16" s="251">
        <v>0</v>
      </c>
      <c r="EU16" s="252">
        <v>0</v>
      </c>
      <c r="EV16" s="252">
        <v>0</v>
      </c>
      <c r="EW16" s="251">
        <v>0</v>
      </c>
      <c r="EX16" s="252">
        <v>0</v>
      </c>
      <c r="EY16" s="252">
        <v>0</v>
      </c>
      <c r="EZ16" s="260" t="s">
        <v>372</v>
      </c>
      <c r="FA16" s="251">
        <v>0</v>
      </c>
      <c r="FB16" s="252">
        <v>0</v>
      </c>
      <c r="FC16" s="252">
        <v>0</v>
      </c>
      <c r="FD16" s="252">
        <v>0</v>
      </c>
      <c r="FE16" s="260" t="s">
        <v>376</v>
      </c>
      <c r="FF16" s="251">
        <v>0</v>
      </c>
      <c r="FG16" s="252">
        <v>0</v>
      </c>
      <c r="FH16" s="252">
        <v>0</v>
      </c>
      <c r="FI16" s="260" t="s">
        <v>217</v>
      </c>
      <c r="FJ16" s="251">
        <v>85048.471410699902</v>
      </c>
      <c r="FK16" s="252">
        <v>1.3673167638191645E-3</v>
      </c>
      <c r="FL16" s="252">
        <v>0</v>
      </c>
      <c r="FM16" s="260" t="s">
        <v>218</v>
      </c>
      <c r="FN16" s="251">
        <v>0</v>
      </c>
      <c r="FO16" s="252">
        <v>0</v>
      </c>
      <c r="FP16" s="252">
        <v>0</v>
      </c>
      <c r="FQ16" s="260" t="s">
        <v>219</v>
      </c>
      <c r="FR16" s="251">
        <v>0</v>
      </c>
      <c r="FS16" s="252">
        <v>0</v>
      </c>
      <c r="FT16" s="252">
        <v>0</v>
      </c>
      <c r="FU16" s="260" t="s">
        <v>220</v>
      </c>
      <c r="FV16" s="251">
        <v>0</v>
      </c>
      <c r="FW16" s="252">
        <v>0</v>
      </c>
      <c r="FX16" s="252">
        <v>0</v>
      </c>
      <c r="FY16" s="251">
        <v>62201001.012482315</v>
      </c>
      <c r="FZ16" s="252">
        <v>1</v>
      </c>
      <c r="GA16" s="251">
        <v>3141802.669416537</v>
      </c>
      <c r="GB16" s="251">
        <v>96371.326422690661</v>
      </c>
      <c r="GC16" s="260" t="s">
        <v>163</v>
      </c>
      <c r="GD16" s="252">
        <v>0</v>
      </c>
      <c r="GE16" s="252">
        <v>0.41945700000000002</v>
      </c>
      <c r="GF16" s="251">
        <v>-96371.190794886672</v>
      </c>
      <c r="GG16" s="251">
        <v>0.13562780396750895</v>
      </c>
      <c r="GH16" s="252">
        <v>2.1804762216697824E-9</v>
      </c>
      <c r="GI16" s="251">
        <v>0</v>
      </c>
      <c r="GJ16" s="251">
        <v>0</v>
      </c>
      <c r="GK16" s="251">
        <v>319040</v>
      </c>
      <c r="GL16" s="251">
        <v>0</v>
      </c>
      <c r="GM16" s="251">
        <v>62201001.148110121</v>
      </c>
      <c r="GN16" s="252">
        <v>0.80354616415846281</v>
      </c>
      <c r="GO16" s="252">
        <v>0.88042011623063632</v>
      </c>
      <c r="GP16" s="167" t="s">
        <v>233</v>
      </c>
      <c r="GQ16" s="251">
        <v>1.3511935931806964</v>
      </c>
    </row>
    <row r="17" spans="1:199">
      <c r="A17" s="158">
        <v>380</v>
      </c>
      <c r="B17" s="158" t="s">
        <v>71</v>
      </c>
      <c r="C17" s="261" t="s">
        <v>163</v>
      </c>
      <c r="D17" s="250">
        <v>101.5</v>
      </c>
      <c r="E17" s="251">
        <v>2874.0242623570898</v>
      </c>
      <c r="F17" s="251">
        <v>54014.5</v>
      </c>
      <c r="G17" s="251">
        <v>155238983.51908702</v>
      </c>
      <c r="H17" s="252">
        <v>0.38580812494716932</v>
      </c>
      <c r="I17" s="252">
        <v>7.5081119412998318E-2</v>
      </c>
      <c r="J17" s="251">
        <v>4152.8245742586105</v>
      </c>
      <c r="K17" s="251">
        <v>18561.666666665966</v>
      </c>
      <c r="L17" s="251">
        <v>77083345.472527325</v>
      </c>
      <c r="M17" s="252">
        <v>0.19157160339016335</v>
      </c>
      <c r="N17" s="252">
        <v>6.2787529285361465E-2</v>
      </c>
      <c r="O17" s="251">
        <v>4271.4276459198009</v>
      </c>
      <c r="P17" s="251">
        <v>11912.5</v>
      </c>
      <c r="Q17" s="251">
        <v>50883381.832019627</v>
      </c>
      <c r="R17" s="252">
        <v>0.12645806929783618</v>
      </c>
      <c r="S17" s="252">
        <v>6.2787529285361465E-2</v>
      </c>
      <c r="T17" s="253">
        <v>283205710.82363397</v>
      </c>
      <c r="U17" s="260" t="s">
        <v>182</v>
      </c>
      <c r="V17" s="251">
        <v>1030.0621533948483</v>
      </c>
      <c r="W17" s="251">
        <v>18209.821305095829</v>
      </c>
      <c r="X17" s="251">
        <v>18757247.746462397</v>
      </c>
      <c r="Y17" s="252">
        <v>0.2308133872438333</v>
      </c>
      <c r="Z17" s="260" t="s">
        <v>183</v>
      </c>
      <c r="AA17" s="254">
        <v>961.26073680872742</v>
      </c>
      <c r="AB17" s="251">
        <v>11705.250705535016</v>
      </c>
      <c r="AC17" s="251">
        <v>11251797.917733466</v>
      </c>
      <c r="AD17" s="252">
        <v>0.10161676192286249</v>
      </c>
      <c r="AE17" s="251">
        <v>305.12051766416999</v>
      </c>
      <c r="AF17" s="251">
        <v>394.00604929677343</v>
      </c>
      <c r="AG17" s="251">
        <v>3719.2805255739931</v>
      </c>
      <c r="AH17" s="251">
        <v>2168.5860983381722</v>
      </c>
      <c r="AI17" s="251">
        <v>1989264.8404675305</v>
      </c>
      <c r="AJ17" s="252">
        <v>0.22448389002991948</v>
      </c>
      <c r="AK17" s="252">
        <v>0.19181803968355662</v>
      </c>
      <c r="AL17" s="251">
        <v>381.40064708021248</v>
      </c>
      <c r="AM17" s="251">
        <v>492.50756162096678</v>
      </c>
      <c r="AN17" s="251">
        <v>4598.9255124485608</v>
      </c>
      <c r="AO17" s="251">
        <v>2689.1794297588222</v>
      </c>
      <c r="AP17" s="251">
        <v>3078474.3700333582</v>
      </c>
      <c r="AQ17" s="252">
        <v>0.22448389002991948</v>
      </c>
      <c r="AR17" s="252">
        <v>0.19181803968355662</v>
      </c>
      <c r="AS17" s="251">
        <v>457.68077649625502</v>
      </c>
      <c r="AT17" s="251">
        <v>591.00907394516014</v>
      </c>
      <c r="AU17" s="251">
        <v>11590.97763517489</v>
      </c>
      <c r="AV17" s="251">
        <v>6649.4055244711108</v>
      </c>
      <c r="AW17" s="251">
        <v>9234826.6457210723</v>
      </c>
      <c r="AX17" s="252">
        <v>0.22448389002991948</v>
      </c>
      <c r="AY17" s="252">
        <v>0.19181803968355662</v>
      </c>
      <c r="AZ17" s="251">
        <v>533.96090591229745</v>
      </c>
      <c r="BA17" s="251">
        <v>689.51058626935355</v>
      </c>
      <c r="BB17" s="251">
        <v>11110.544755226452</v>
      </c>
      <c r="BC17" s="251">
        <v>6399.4772058699455</v>
      </c>
      <c r="BD17" s="251">
        <v>10345103.822716592</v>
      </c>
      <c r="BE17" s="252">
        <v>0.22448389002991948</v>
      </c>
      <c r="BF17" s="252">
        <v>0.19181803968355662</v>
      </c>
      <c r="BG17" s="251">
        <v>686.52116474438253</v>
      </c>
      <c r="BH17" s="251">
        <v>886.51361091774015</v>
      </c>
      <c r="BI17" s="251">
        <v>4422.1094478491395</v>
      </c>
      <c r="BJ17" s="251">
        <v>2316.5720544849451</v>
      </c>
      <c r="BK17" s="251">
        <v>5089544.3857371062</v>
      </c>
      <c r="BL17" s="252">
        <v>0.22448389002991948</v>
      </c>
      <c r="BM17" s="252">
        <v>0.19181803968355662</v>
      </c>
      <c r="BN17" s="251">
        <v>839.0814235764675</v>
      </c>
      <c r="BO17" s="251">
        <v>1083.516635566127</v>
      </c>
      <c r="BP17" s="251">
        <v>2335.0217805527586</v>
      </c>
      <c r="BQ17" s="251">
        <v>1208.7073291587258</v>
      </c>
      <c r="BR17" s="251">
        <v>3268927.8983824486</v>
      </c>
      <c r="BS17" s="252">
        <v>0.22448389002991948</v>
      </c>
      <c r="BT17" s="252">
        <v>0.19181803968355662</v>
      </c>
      <c r="BU17" s="253">
        <v>63015187.627253972</v>
      </c>
      <c r="BV17" s="257">
        <v>0.15660867412646853</v>
      </c>
      <c r="BW17" s="260" t="s">
        <v>190</v>
      </c>
      <c r="BX17" s="251">
        <v>0</v>
      </c>
      <c r="BY17" s="251">
        <v>466.14092133505187</v>
      </c>
      <c r="BZ17" s="259">
        <v>0</v>
      </c>
      <c r="CA17" s="252">
        <v>0</v>
      </c>
      <c r="CB17" s="252">
        <v>0</v>
      </c>
      <c r="CC17" s="260" t="s">
        <v>192</v>
      </c>
      <c r="CD17" s="251">
        <v>164.86031039918379</v>
      </c>
      <c r="CE17" s="251">
        <v>12879.741017014121</v>
      </c>
      <c r="CF17" s="251">
        <v>2123358.1019260469</v>
      </c>
      <c r="CG17" s="252">
        <v>0</v>
      </c>
      <c r="CH17" s="260" t="s">
        <v>193</v>
      </c>
      <c r="CI17" s="251">
        <v>1170.0293246162792</v>
      </c>
      <c r="CJ17" s="251">
        <v>1180.9398076280154</v>
      </c>
      <c r="CK17" s="251">
        <v>1381734.2055314854</v>
      </c>
      <c r="CL17" s="252">
        <v>0</v>
      </c>
      <c r="CM17" s="252">
        <v>8.7110406178398467E-3</v>
      </c>
      <c r="CN17" s="251">
        <v>1615.8847210968781</v>
      </c>
      <c r="CO17" s="251">
        <v>1925.5944758943813</v>
      </c>
      <c r="CP17" s="251">
        <v>598.48576447810865</v>
      </c>
      <c r="CQ17" s="251">
        <v>39.986493540571963</v>
      </c>
      <c r="CR17" s="251">
        <v>1044081.7736862723</v>
      </c>
      <c r="CS17" s="252">
        <v>2.594807195113387E-3</v>
      </c>
      <c r="CT17" s="252">
        <v>0</v>
      </c>
      <c r="CU17" s="252">
        <v>0</v>
      </c>
      <c r="CV17" s="253">
        <v>4549174.0811438048</v>
      </c>
      <c r="CW17" s="260" t="s">
        <v>396</v>
      </c>
      <c r="CX17" s="260" t="s">
        <v>397</v>
      </c>
      <c r="CY17" s="252">
        <v>0.45700000000000002</v>
      </c>
      <c r="CZ17" s="251">
        <v>242.46366328095957</v>
      </c>
      <c r="DA17" s="252">
        <v>0.21743866155036409</v>
      </c>
      <c r="DB17" s="252">
        <v>0.2173986060980182</v>
      </c>
      <c r="DC17" s="251">
        <v>11712.953121691886</v>
      </c>
      <c r="DD17" s="251">
        <v>2839965.5217235656</v>
      </c>
      <c r="DE17" s="252">
        <v>1</v>
      </c>
      <c r="DF17" s="251">
        <v>496.91204167367579</v>
      </c>
      <c r="DG17" s="251">
        <v>9213.8822881900123</v>
      </c>
      <c r="DH17" s="251">
        <v>4578489.0595654184</v>
      </c>
      <c r="DI17" s="252">
        <v>1</v>
      </c>
      <c r="DJ17" s="251">
        <v>7418454.581288984</v>
      </c>
      <c r="DK17" s="252">
        <v>1.8436735329827373E-2</v>
      </c>
      <c r="DL17" s="251">
        <v>175000</v>
      </c>
      <c r="DM17" s="251">
        <v>175000</v>
      </c>
      <c r="DN17" s="251">
        <v>33352083.333332751</v>
      </c>
      <c r="DO17" s="252">
        <v>8.2888359883732124E-2</v>
      </c>
      <c r="DP17" s="252">
        <v>0</v>
      </c>
      <c r="DQ17" s="252">
        <v>0</v>
      </c>
      <c r="DR17" s="251">
        <v>0</v>
      </c>
      <c r="DS17" s="251">
        <v>0</v>
      </c>
      <c r="DT17" s="251">
        <v>0</v>
      </c>
      <c r="DU17" s="251">
        <v>0</v>
      </c>
      <c r="DV17" s="251">
        <v>0</v>
      </c>
      <c r="DW17" s="252">
        <v>0</v>
      </c>
      <c r="DX17" s="252">
        <v>0</v>
      </c>
      <c r="DY17" s="252">
        <v>0</v>
      </c>
      <c r="DZ17" s="260" t="s">
        <v>206</v>
      </c>
      <c r="EA17" s="260" t="s">
        <v>206</v>
      </c>
      <c r="EB17" s="260" t="s">
        <v>206</v>
      </c>
      <c r="EC17" s="260" t="s">
        <v>206</v>
      </c>
      <c r="ED17" s="262">
        <v>0</v>
      </c>
      <c r="EE17" s="262">
        <v>0</v>
      </c>
      <c r="EF17" s="262">
        <v>0</v>
      </c>
      <c r="EG17" s="262">
        <v>0</v>
      </c>
      <c r="EH17" s="251">
        <v>0</v>
      </c>
      <c r="EI17" s="262">
        <v>0</v>
      </c>
      <c r="EJ17" s="251">
        <v>0</v>
      </c>
      <c r="EK17" s="251">
        <v>0</v>
      </c>
      <c r="EL17" s="251">
        <v>0</v>
      </c>
      <c r="EM17" s="252">
        <v>0</v>
      </c>
      <c r="EN17" s="251">
        <v>124172.180394319</v>
      </c>
      <c r="EO17" s="252">
        <v>3.0859926419605572E-4</v>
      </c>
      <c r="EP17" s="252">
        <v>0</v>
      </c>
      <c r="EQ17" s="251">
        <v>4843840.9133333331</v>
      </c>
      <c r="ER17" s="252">
        <v>1.2038169395033075E-2</v>
      </c>
      <c r="ES17" s="252">
        <v>0</v>
      </c>
      <c r="ET17" s="251">
        <v>5611823</v>
      </c>
      <c r="EU17" s="252">
        <v>1.3946799058364073E-2</v>
      </c>
      <c r="EV17" s="252">
        <v>0</v>
      </c>
      <c r="EW17" s="251">
        <v>0</v>
      </c>
      <c r="EX17" s="252">
        <v>0</v>
      </c>
      <c r="EY17" s="252">
        <v>0</v>
      </c>
      <c r="EZ17" s="260" t="s">
        <v>372</v>
      </c>
      <c r="FA17" s="251">
        <v>122500</v>
      </c>
      <c r="FB17" s="252">
        <v>3.0444347311909143E-4</v>
      </c>
      <c r="FC17" s="252">
        <v>0</v>
      </c>
      <c r="FD17" s="252">
        <v>0</v>
      </c>
      <c r="FE17" s="260" t="s">
        <v>376</v>
      </c>
      <c r="FF17" s="251">
        <v>0</v>
      </c>
      <c r="FG17" s="252">
        <v>0</v>
      </c>
      <c r="FH17" s="252">
        <v>0</v>
      </c>
      <c r="FI17" s="260" t="s">
        <v>405</v>
      </c>
      <c r="FJ17" s="251">
        <v>130600</v>
      </c>
      <c r="FK17" s="252">
        <v>3.2457402113757829E-4</v>
      </c>
      <c r="FL17" s="252">
        <v>0</v>
      </c>
      <c r="FM17" s="260" t="s">
        <v>218</v>
      </c>
      <c r="FN17" s="251">
        <v>0</v>
      </c>
      <c r="FO17" s="252">
        <v>0</v>
      </c>
      <c r="FP17" s="252">
        <v>0</v>
      </c>
      <c r="FQ17" s="260" t="s">
        <v>219</v>
      </c>
      <c r="FR17" s="251">
        <v>0</v>
      </c>
      <c r="FS17" s="252">
        <v>0</v>
      </c>
      <c r="FT17" s="252">
        <v>0</v>
      </c>
      <c r="FU17" s="260" t="s">
        <v>220</v>
      </c>
      <c r="FV17" s="251">
        <v>0</v>
      </c>
      <c r="FW17" s="252">
        <v>0</v>
      </c>
      <c r="FX17" s="252">
        <v>0</v>
      </c>
      <c r="FY17" s="251">
        <v>402373546.54038113</v>
      </c>
      <c r="FZ17" s="252">
        <v>1</v>
      </c>
      <c r="GA17" s="251">
        <v>39537276.871297143</v>
      </c>
      <c r="GB17" s="251">
        <v>1064107.8176330759</v>
      </c>
      <c r="GC17" s="260" t="s">
        <v>163</v>
      </c>
      <c r="GD17" s="252">
        <v>8.7217281783929998E-3</v>
      </c>
      <c r="GE17" s="252">
        <v>1</v>
      </c>
      <c r="GF17" s="251">
        <v>-1064107.8174866508</v>
      </c>
      <c r="GG17" s="251">
        <v>1.4642520545748994E-4</v>
      </c>
      <c r="GH17" s="252">
        <v>3.6390365797255959E-13</v>
      </c>
      <c r="GI17" s="251">
        <v>0</v>
      </c>
      <c r="GJ17" s="251">
        <v>648739.95261416491</v>
      </c>
      <c r="GK17" s="251">
        <v>2731988</v>
      </c>
      <c r="GL17" s="251">
        <v>0</v>
      </c>
      <c r="GM17" s="251">
        <v>402373546.54052758</v>
      </c>
      <c r="GN17" s="252">
        <v>0.70383779763516885</v>
      </c>
      <c r="GO17" s="252">
        <v>0.89018905490441791</v>
      </c>
      <c r="GP17" s="167" t="s">
        <v>233</v>
      </c>
      <c r="GQ17" s="251">
        <v>1.32922952928283</v>
      </c>
    </row>
    <row r="18" spans="1:199">
      <c r="A18" s="158">
        <v>304</v>
      </c>
      <c r="B18" s="158" t="s">
        <v>29</v>
      </c>
      <c r="C18" s="261" t="s">
        <v>163</v>
      </c>
      <c r="D18" s="250">
        <v>41</v>
      </c>
      <c r="E18" s="251">
        <v>3262.59</v>
      </c>
      <c r="F18" s="251">
        <v>26079.75</v>
      </c>
      <c r="G18" s="251">
        <v>85087531.55250001</v>
      </c>
      <c r="H18" s="252">
        <v>0.3851121421033406</v>
      </c>
      <c r="I18" s="252">
        <v>0.02</v>
      </c>
      <c r="J18" s="251">
        <v>4815</v>
      </c>
      <c r="K18" s="251">
        <v>8801</v>
      </c>
      <c r="L18" s="251">
        <v>42376815</v>
      </c>
      <c r="M18" s="252">
        <v>0.19180044011615793</v>
      </c>
      <c r="N18" s="252">
        <v>0.02</v>
      </c>
      <c r="O18" s="251">
        <v>5314.32</v>
      </c>
      <c r="P18" s="251">
        <v>6173</v>
      </c>
      <c r="Q18" s="251">
        <v>32805297.359999999</v>
      </c>
      <c r="R18" s="252">
        <v>0.14847907922738965</v>
      </c>
      <c r="S18" s="252">
        <v>0.02</v>
      </c>
      <c r="T18" s="253">
        <v>160269643.91250002</v>
      </c>
      <c r="U18" s="260" t="s">
        <v>235</v>
      </c>
      <c r="V18" s="255">
        <v>0</v>
      </c>
      <c r="W18" s="251">
        <v>4037.2023068400572</v>
      </c>
      <c r="X18" s="251">
        <v>0</v>
      </c>
      <c r="Y18" s="256">
        <v>0</v>
      </c>
      <c r="Z18" s="260" t="s">
        <v>395</v>
      </c>
      <c r="AA18" s="255">
        <v>0</v>
      </c>
      <c r="AB18" s="255">
        <v>0</v>
      </c>
      <c r="AC18" s="251">
        <v>0</v>
      </c>
      <c r="AD18" s="256">
        <v>0</v>
      </c>
      <c r="AE18" s="251">
        <v>335.37</v>
      </c>
      <c r="AF18" s="251">
        <v>357.33</v>
      </c>
      <c r="AG18" s="251">
        <v>2285.1278488125558</v>
      </c>
      <c r="AH18" s="251">
        <v>1608.4890970681017</v>
      </c>
      <c r="AI18" s="251">
        <v>1341124.7357116116</v>
      </c>
      <c r="AJ18" s="252">
        <v>1</v>
      </c>
      <c r="AK18" s="252">
        <v>1</v>
      </c>
      <c r="AL18" s="251">
        <v>340.14</v>
      </c>
      <c r="AM18" s="251">
        <v>379</v>
      </c>
      <c r="AN18" s="251">
        <v>3371.7592247914513</v>
      </c>
      <c r="AO18" s="251">
        <v>1818.6957090253261</v>
      </c>
      <c r="AP18" s="251">
        <v>1836155.856441163</v>
      </c>
      <c r="AQ18" s="252">
        <v>1</v>
      </c>
      <c r="AR18" s="252">
        <v>1</v>
      </c>
      <c r="AS18" s="251">
        <v>347</v>
      </c>
      <c r="AT18" s="251">
        <v>470</v>
      </c>
      <c r="AU18" s="251">
        <v>6293.534118751696</v>
      </c>
      <c r="AV18" s="251">
        <v>3425.4769577188472</v>
      </c>
      <c r="AW18" s="251">
        <v>3793830.5093346965</v>
      </c>
      <c r="AX18" s="252">
        <v>1</v>
      </c>
      <c r="AY18" s="252">
        <v>1</v>
      </c>
      <c r="AZ18" s="251">
        <v>572.87</v>
      </c>
      <c r="BA18" s="251">
        <v>626</v>
      </c>
      <c r="BB18" s="251">
        <v>4310.8178878651197</v>
      </c>
      <c r="BC18" s="251">
        <v>2188.2363666416459</v>
      </c>
      <c r="BD18" s="251">
        <v>3839374.2089389614</v>
      </c>
      <c r="BE18" s="252">
        <v>1</v>
      </c>
      <c r="BF18" s="252">
        <v>1</v>
      </c>
      <c r="BG18" s="251">
        <v>871.23</v>
      </c>
      <c r="BH18" s="251">
        <v>961.84</v>
      </c>
      <c r="BI18" s="251">
        <v>3820.2377116842749</v>
      </c>
      <c r="BJ18" s="251">
        <v>1917.2381028751988</v>
      </c>
      <c r="BK18" s="251">
        <v>5172381.9984201724</v>
      </c>
      <c r="BL18" s="252">
        <v>1</v>
      </c>
      <c r="BM18" s="252">
        <v>1</v>
      </c>
      <c r="BN18" s="251">
        <v>1229.28</v>
      </c>
      <c r="BO18" s="251">
        <v>1364.84</v>
      </c>
      <c r="BP18" s="251">
        <v>3303.5437748575669</v>
      </c>
      <c r="BQ18" s="251">
        <v>1767.8283836878893</v>
      </c>
      <c r="BR18" s="251">
        <v>6473783.1827494884</v>
      </c>
      <c r="BS18" s="252">
        <v>1</v>
      </c>
      <c r="BT18" s="252">
        <v>1</v>
      </c>
      <c r="BU18" s="253">
        <v>22456650.491596092</v>
      </c>
      <c r="BV18" s="257">
        <v>0.10164037688587178</v>
      </c>
      <c r="BW18" s="260" t="s">
        <v>190</v>
      </c>
      <c r="BX18" s="251">
        <v>1004</v>
      </c>
      <c r="BY18" s="251">
        <v>141.99533909945799</v>
      </c>
      <c r="BZ18" s="259">
        <v>142563.32045585584</v>
      </c>
      <c r="CA18" s="252">
        <v>6.4525159825848193E-4</v>
      </c>
      <c r="CB18" s="252">
        <v>1</v>
      </c>
      <c r="CC18" s="260" t="s">
        <v>238</v>
      </c>
      <c r="CD18" s="251">
        <v>1229.28</v>
      </c>
      <c r="CE18" s="251">
        <v>4099.6153975876477</v>
      </c>
      <c r="CF18" s="251">
        <v>5039575.215946544</v>
      </c>
      <c r="CG18" s="252">
        <v>0.5</v>
      </c>
      <c r="CH18" s="260" t="s">
        <v>237</v>
      </c>
      <c r="CI18" s="251">
        <v>1383.65</v>
      </c>
      <c r="CJ18" s="251">
        <v>686.49699913957465</v>
      </c>
      <c r="CK18" s="251">
        <v>949871.57285947248</v>
      </c>
      <c r="CL18" s="252">
        <v>0.5</v>
      </c>
      <c r="CM18" s="252">
        <v>2.7108656706392464E-2</v>
      </c>
      <c r="CN18" s="251">
        <v>0</v>
      </c>
      <c r="CO18" s="251">
        <v>0</v>
      </c>
      <c r="CP18" s="251">
        <v>1197.1107564284032</v>
      </c>
      <c r="CQ18" s="251">
        <v>62.100000000000165</v>
      </c>
      <c r="CR18" s="251">
        <v>0</v>
      </c>
      <c r="CS18" s="252">
        <v>0</v>
      </c>
      <c r="CT18" s="252">
        <v>0</v>
      </c>
      <c r="CU18" s="252">
        <v>0</v>
      </c>
      <c r="CV18" s="253">
        <v>6132010.1092618722</v>
      </c>
      <c r="CW18" s="260" t="s">
        <v>396</v>
      </c>
      <c r="CX18" s="260" t="s">
        <v>284</v>
      </c>
      <c r="CY18" s="252">
        <v>1</v>
      </c>
      <c r="CZ18" s="251">
        <v>1193.47</v>
      </c>
      <c r="DA18" s="252">
        <v>0.42228024240854567</v>
      </c>
      <c r="DB18" s="252">
        <v>0.30239999784143928</v>
      </c>
      <c r="DC18" s="251">
        <v>9038.0435976887929</v>
      </c>
      <c r="DD18" s="251">
        <v>10786633.892533643</v>
      </c>
      <c r="DE18" s="252">
        <v>1</v>
      </c>
      <c r="DF18" s="251">
        <v>1484</v>
      </c>
      <c r="DG18" s="251">
        <v>3727.9018933197726</v>
      </c>
      <c r="DH18" s="251">
        <v>5532206.4096865421</v>
      </c>
      <c r="DI18" s="252">
        <v>1</v>
      </c>
      <c r="DJ18" s="251">
        <v>16318840.302220184</v>
      </c>
      <c r="DK18" s="252">
        <v>7.3860217011380569E-2</v>
      </c>
      <c r="DL18" s="251">
        <v>175000</v>
      </c>
      <c r="DM18" s="251">
        <v>175000</v>
      </c>
      <c r="DN18" s="251">
        <v>12950000</v>
      </c>
      <c r="DO18" s="252">
        <v>5.8612609265331649E-2</v>
      </c>
      <c r="DP18" s="252">
        <v>0</v>
      </c>
      <c r="DQ18" s="252">
        <v>0</v>
      </c>
      <c r="DR18" s="251">
        <v>0</v>
      </c>
      <c r="DS18" s="251">
        <v>0</v>
      </c>
      <c r="DT18" s="251">
        <v>0</v>
      </c>
      <c r="DU18" s="251">
        <v>0</v>
      </c>
      <c r="DV18" s="251">
        <v>0</v>
      </c>
      <c r="DW18" s="252">
        <v>0</v>
      </c>
      <c r="DX18" s="252">
        <v>0</v>
      </c>
      <c r="DY18" s="252">
        <v>0</v>
      </c>
      <c r="DZ18" s="260" t="s">
        <v>206</v>
      </c>
      <c r="EA18" s="260" t="s">
        <v>206</v>
      </c>
      <c r="EB18" s="260" t="s">
        <v>206</v>
      </c>
      <c r="EC18" s="260" t="s">
        <v>206</v>
      </c>
      <c r="ED18" s="262">
        <v>0</v>
      </c>
      <c r="EE18" s="262">
        <v>0</v>
      </c>
      <c r="EF18" s="262">
        <v>0</v>
      </c>
      <c r="EG18" s="262">
        <v>0</v>
      </c>
      <c r="EH18" s="251">
        <v>0</v>
      </c>
      <c r="EI18" s="262">
        <v>0</v>
      </c>
      <c r="EJ18" s="251">
        <v>0</v>
      </c>
      <c r="EK18" s="251">
        <v>0</v>
      </c>
      <c r="EL18" s="251">
        <v>0</v>
      </c>
      <c r="EM18" s="252">
        <v>0</v>
      </c>
      <c r="EN18" s="251">
        <v>1137543.1000000001</v>
      </c>
      <c r="EO18" s="252">
        <v>5.1485999415269565E-3</v>
      </c>
      <c r="EP18" s="252">
        <v>0</v>
      </c>
      <c r="EQ18" s="251">
        <v>1555031.8954702762</v>
      </c>
      <c r="ER18" s="252">
        <v>7.0381835431913009E-3</v>
      </c>
      <c r="ES18" s="252">
        <v>0</v>
      </c>
      <c r="ET18" s="251">
        <v>0</v>
      </c>
      <c r="EU18" s="252">
        <v>0</v>
      </c>
      <c r="EV18" s="252">
        <v>0</v>
      </c>
      <c r="EW18" s="251">
        <v>0</v>
      </c>
      <c r="EX18" s="252">
        <v>0</v>
      </c>
      <c r="EY18" s="252">
        <v>0</v>
      </c>
      <c r="EZ18" s="260" t="s">
        <v>372</v>
      </c>
      <c r="FA18" s="251">
        <v>122500</v>
      </c>
      <c r="FB18" s="252">
        <v>5.544436011585426E-4</v>
      </c>
      <c r="FC18" s="252">
        <v>0</v>
      </c>
      <c r="FD18" s="252">
        <v>0</v>
      </c>
      <c r="FE18" s="260" t="s">
        <v>376</v>
      </c>
      <c r="FF18" s="251">
        <v>0</v>
      </c>
      <c r="FG18" s="252">
        <v>0</v>
      </c>
      <c r="FH18" s="252">
        <v>0</v>
      </c>
      <c r="FI18" s="260" t="s">
        <v>217</v>
      </c>
      <c r="FJ18" s="251">
        <v>0</v>
      </c>
      <c r="FK18" s="252">
        <v>0</v>
      </c>
      <c r="FL18" s="252">
        <v>0</v>
      </c>
      <c r="FM18" s="260" t="s">
        <v>218</v>
      </c>
      <c r="FN18" s="251">
        <v>0</v>
      </c>
      <c r="FO18" s="252">
        <v>0</v>
      </c>
      <c r="FP18" s="252">
        <v>0</v>
      </c>
      <c r="FQ18" s="260" t="s">
        <v>219</v>
      </c>
      <c r="FR18" s="251">
        <v>0</v>
      </c>
      <c r="FS18" s="252">
        <v>0</v>
      </c>
      <c r="FT18" s="252">
        <v>0</v>
      </c>
      <c r="FU18" s="260" t="s">
        <v>220</v>
      </c>
      <c r="FV18" s="251">
        <v>0</v>
      </c>
      <c r="FW18" s="252">
        <v>0</v>
      </c>
      <c r="FX18" s="252">
        <v>0</v>
      </c>
      <c r="FY18" s="251">
        <v>220942219.81104845</v>
      </c>
      <c r="FZ18" s="252">
        <v>1</v>
      </c>
      <c r="GA18" s="251">
        <v>45118170.386925124</v>
      </c>
      <c r="GB18" s="251">
        <v>661704.89334068901</v>
      </c>
      <c r="GC18" s="260" t="s">
        <v>162</v>
      </c>
      <c r="GD18" s="252">
        <v>0</v>
      </c>
      <c r="GE18" s="252">
        <v>0</v>
      </c>
      <c r="GF18" s="251">
        <v>0</v>
      </c>
      <c r="GG18" s="251">
        <v>661704.89334068901</v>
      </c>
      <c r="GH18" s="252">
        <v>2.9859800282119424E-3</v>
      </c>
      <c r="GI18" s="251">
        <v>0</v>
      </c>
      <c r="GJ18" s="251">
        <v>60000</v>
      </c>
      <c r="GK18" s="251">
        <v>5405152</v>
      </c>
      <c r="GL18" s="251">
        <v>0</v>
      </c>
      <c r="GM18" s="251">
        <v>221603924.70438913</v>
      </c>
      <c r="GN18" s="252">
        <v>0.72539166144688827</v>
      </c>
      <c r="GO18" s="252">
        <v>0.9286461636487916</v>
      </c>
      <c r="GP18" s="167" t="s">
        <v>233</v>
      </c>
      <c r="GQ18" s="251">
        <v>1.2915404151323797</v>
      </c>
    </row>
    <row r="19" spans="1:199">
      <c r="A19" s="158">
        <v>846</v>
      </c>
      <c r="B19" s="158" t="s">
        <v>102</v>
      </c>
      <c r="C19" s="261" t="s">
        <v>163</v>
      </c>
      <c r="D19" s="250">
        <v>26</v>
      </c>
      <c r="E19" s="251">
        <v>2605.6626862999997</v>
      </c>
      <c r="F19" s="251">
        <v>18517</v>
      </c>
      <c r="G19" s="251">
        <v>48249055.962217093</v>
      </c>
      <c r="H19" s="252">
        <v>0.38001855668466455</v>
      </c>
      <c r="I19" s="252">
        <v>1.4999999999999999E-2</v>
      </c>
      <c r="J19" s="251">
        <v>4010.5156862999997</v>
      </c>
      <c r="K19" s="251">
        <v>6768.17</v>
      </c>
      <c r="L19" s="251">
        <v>27143851.952545069</v>
      </c>
      <c r="M19" s="252">
        <v>0.21379003663711058</v>
      </c>
      <c r="N19" s="252">
        <v>1.4999999999999999E-2</v>
      </c>
      <c r="O19" s="251">
        <v>4010.5156862999997</v>
      </c>
      <c r="P19" s="251">
        <v>4269</v>
      </c>
      <c r="Q19" s="251">
        <v>17120891.4648147</v>
      </c>
      <c r="R19" s="252">
        <v>0.1348473319085994</v>
      </c>
      <c r="S19" s="252">
        <v>1.4999999999999999E-2</v>
      </c>
      <c r="T19" s="253">
        <v>92513799.379576862</v>
      </c>
      <c r="U19" s="260" t="s">
        <v>235</v>
      </c>
      <c r="V19" s="251">
        <v>2642.36</v>
      </c>
      <c r="W19" s="251">
        <v>2737.3919342411805</v>
      </c>
      <c r="X19" s="251">
        <v>7233174.9513615258</v>
      </c>
      <c r="Y19" s="252">
        <v>0.2</v>
      </c>
      <c r="Z19" s="260" t="s">
        <v>234</v>
      </c>
      <c r="AA19" s="254">
        <v>3069.97</v>
      </c>
      <c r="AB19" s="251">
        <v>1545.580109536947</v>
      </c>
      <c r="AC19" s="251">
        <v>4744884.5688751405</v>
      </c>
      <c r="AD19" s="252">
        <v>0.2</v>
      </c>
      <c r="AE19" s="251">
        <v>0</v>
      </c>
      <c r="AF19" s="251">
        <v>0</v>
      </c>
      <c r="AG19" s="251">
        <v>1755.4165790828997</v>
      </c>
      <c r="AH19" s="251">
        <v>825.59971464760349</v>
      </c>
      <c r="AI19" s="251">
        <v>0</v>
      </c>
      <c r="AJ19" s="252">
        <v>0</v>
      </c>
      <c r="AK19" s="252">
        <v>0</v>
      </c>
      <c r="AL19" s="251">
        <v>0</v>
      </c>
      <c r="AM19" s="251">
        <v>0</v>
      </c>
      <c r="AN19" s="251">
        <v>926.70879238258999</v>
      </c>
      <c r="AO19" s="251">
        <v>444.99861444893691</v>
      </c>
      <c r="AP19" s="251">
        <v>0</v>
      </c>
      <c r="AQ19" s="252">
        <v>0</v>
      </c>
      <c r="AR19" s="252">
        <v>0</v>
      </c>
      <c r="AS19" s="251">
        <v>0</v>
      </c>
      <c r="AT19" s="251">
        <v>0</v>
      </c>
      <c r="AU19" s="251">
        <v>2489.7932761965239</v>
      </c>
      <c r="AV19" s="251">
        <v>1543.8194254834909</v>
      </c>
      <c r="AW19" s="251">
        <v>0</v>
      </c>
      <c r="AX19" s="252">
        <v>0</v>
      </c>
      <c r="AY19" s="252">
        <v>0</v>
      </c>
      <c r="AZ19" s="251">
        <v>0</v>
      </c>
      <c r="BA19" s="251">
        <v>0</v>
      </c>
      <c r="BB19" s="251">
        <v>1414.0533504089772</v>
      </c>
      <c r="BC19" s="251">
        <v>886.99166212804653</v>
      </c>
      <c r="BD19" s="251">
        <v>0</v>
      </c>
      <c r="BE19" s="252">
        <v>0</v>
      </c>
      <c r="BF19" s="252">
        <v>0</v>
      </c>
      <c r="BG19" s="251">
        <v>0</v>
      </c>
      <c r="BH19" s="251">
        <v>0</v>
      </c>
      <c r="BI19" s="251">
        <v>665.22853195604455</v>
      </c>
      <c r="BJ19" s="251">
        <v>487.26717370469612</v>
      </c>
      <c r="BK19" s="251">
        <v>0</v>
      </c>
      <c r="BL19" s="252">
        <v>0</v>
      </c>
      <c r="BM19" s="252">
        <v>0</v>
      </c>
      <c r="BN19" s="251">
        <v>0</v>
      </c>
      <c r="BO19" s="251">
        <v>0</v>
      </c>
      <c r="BP19" s="251">
        <v>836.67540821384227</v>
      </c>
      <c r="BQ19" s="251">
        <v>478.00782794415517</v>
      </c>
      <c r="BR19" s="251">
        <v>0</v>
      </c>
      <c r="BS19" s="252">
        <v>0</v>
      </c>
      <c r="BT19" s="252">
        <v>0</v>
      </c>
      <c r="BU19" s="253">
        <v>11978059.520236667</v>
      </c>
      <c r="BV19" s="257">
        <v>9.4341429070194396E-2</v>
      </c>
      <c r="BW19" s="260" t="s">
        <v>190</v>
      </c>
      <c r="BX19" s="251">
        <v>2246.9899999999998</v>
      </c>
      <c r="BY19" s="251">
        <v>155.03702541459242</v>
      </c>
      <c r="BZ19" s="259">
        <v>348366.64573633496</v>
      </c>
      <c r="CA19" s="252">
        <v>2.7438006251038079E-3</v>
      </c>
      <c r="CB19" s="252">
        <v>1</v>
      </c>
      <c r="CC19" s="260" t="s">
        <v>192</v>
      </c>
      <c r="CD19" s="251">
        <v>522.27</v>
      </c>
      <c r="CE19" s="251">
        <v>1562.7691987379596</v>
      </c>
      <c r="CF19" s="251">
        <v>816187.46942487417</v>
      </c>
      <c r="CG19" s="252">
        <v>0</v>
      </c>
      <c r="CH19" s="260" t="s">
        <v>193</v>
      </c>
      <c r="CI19" s="251">
        <v>1607.51</v>
      </c>
      <c r="CJ19" s="251">
        <v>266.56753493819076</v>
      </c>
      <c r="CK19" s="251">
        <v>428509.97808849101</v>
      </c>
      <c r="CL19" s="252">
        <v>0</v>
      </c>
      <c r="CM19" s="252">
        <v>9.8034690644210453E-3</v>
      </c>
      <c r="CN19" s="251">
        <v>0</v>
      </c>
      <c r="CO19" s="251">
        <v>0</v>
      </c>
      <c r="CP19" s="251">
        <v>71.832014391050109</v>
      </c>
      <c r="CQ19" s="251">
        <v>0</v>
      </c>
      <c r="CR19" s="251">
        <v>0</v>
      </c>
      <c r="CS19" s="252">
        <v>0</v>
      </c>
      <c r="CT19" s="252">
        <v>0</v>
      </c>
      <c r="CU19" s="252">
        <v>0</v>
      </c>
      <c r="CV19" s="253">
        <v>1593064.0932497</v>
      </c>
      <c r="CW19" s="260" t="s">
        <v>396</v>
      </c>
      <c r="CX19" s="260" t="s">
        <v>284</v>
      </c>
      <c r="CY19" s="252">
        <v>0.34355400000000003</v>
      </c>
      <c r="CZ19" s="251">
        <v>1832.56</v>
      </c>
      <c r="DA19" s="252">
        <v>0.16382280428306448</v>
      </c>
      <c r="DB19" s="252">
        <v>0.16381922551179798</v>
      </c>
      <c r="DC19" s="251">
        <v>3056.6974782783268</v>
      </c>
      <c r="DD19" s="251">
        <v>5601581.5307937302</v>
      </c>
      <c r="DE19" s="252">
        <v>1</v>
      </c>
      <c r="DF19" s="251">
        <v>1247.9000000000001</v>
      </c>
      <c r="DG19" s="251">
        <v>2447.9631753709918</v>
      </c>
      <c r="DH19" s="251">
        <v>3054813.246545461</v>
      </c>
      <c r="DI19" s="252">
        <v>1</v>
      </c>
      <c r="DJ19" s="251">
        <v>8656394.7773391902</v>
      </c>
      <c r="DK19" s="252">
        <v>6.8179378513708588E-2</v>
      </c>
      <c r="DL19" s="251">
        <v>150000</v>
      </c>
      <c r="DM19" s="251">
        <v>150000</v>
      </c>
      <c r="DN19" s="251">
        <v>9600000</v>
      </c>
      <c r="DO19" s="252">
        <v>7.5611389102195031E-2</v>
      </c>
      <c r="DP19" s="252">
        <v>0</v>
      </c>
      <c r="DQ19" s="252">
        <v>0</v>
      </c>
      <c r="DR19" s="251">
        <v>0</v>
      </c>
      <c r="DS19" s="251">
        <v>0</v>
      </c>
      <c r="DT19" s="251">
        <v>0</v>
      </c>
      <c r="DU19" s="251">
        <v>0</v>
      </c>
      <c r="DV19" s="251">
        <v>0</v>
      </c>
      <c r="DW19" s="252">
        <v>0</v>
      </c>
      <c r="DX19" s="252">
        <v>0</v>
      </c>
      <c r="DY19" s="252">
        <v>0</v>
      </c>
      <c r="DZ19" s="260" t="s">
        <v>206</v>
      </c>
      <c r="EA19" s="260" t="s">
        <v>206</v>
      </c>
      <c r="EB19" s="260" t="s">
        <v>206</v>
      </c>
      <c r="EC19" s="260" t="s">
        <v>206</v>
      </c>
      <c r="ED19" s="262">
        <v>0</v>
      </c>
      <c r="EE19" s="262">
        <v>0</v>
      </c>
      <c r="EF19" s="262">
        <v>0</v>
      </c>
      <c r="EG19" s="262">
        <v>0</v>
      </c>
      <c r="EH19" s="251">
        <v>0</v>
      </c>
      <c r="EI19" s="262">
        <v>0</v>
      </c>
      <c r="EJ19" s="251">
        <v>0</v>
      </c>
      <c r="EK19" s="251">
        <v>0</v>
      </c>
      <c r="EL19" s="251">
        <v>0</v>
      </c>
      <c r="EM19" s="252">
        <v>0</v>
      </c>
      <c r="EN19" s="251">
        <v>371686</v>
      </c>
      <c r="EO19" s="252">
        <v>2.9274682051915065E-3</v>
      </c>
      <c r="EP19" s="252">
        <v>0</v>
      </c>
      <c r="EQ19" s="251">
        <v>2036427</v>
      </c>
      <c r="ER19" s="252">
        <v>1.6039278570334971E-2</v>
      </c>
      <c r="ES19" s="252">
        <v>0</v>
      </c>
      <c r="ET19" s="251">
        <v>215569</v>
      </c>
      <c r="EU19" s="252">
        <v>1.6978616184761543E-3</v>
      </c>
      <c r="EV19" s="252">
        <v>0</v>
      </c>
      <c r="EW19" s="251">
        <v>0</v>
      </c>
      <c r="EX19" s="252">
        <v>0</v>
      </c>
      <c r="EY19" s="252">
        <v>0</v>
      </c>
      <c r="EZ19" s="260" t="s">
        <v>372</v>
      </c>
      <c r="FA19" s="251">
        <v>0</v>
      </c>
      <c r="FB19" s="252">
        <v>0</v>
      </c>
      <c r="FC19" s="252">
        <v>0</v>
      </c>
      <c r="FD19" s="252">
        <v>0</v>
      </c>
      <c r="FE19" s="260" t="s">
        <v>376</v>
      </c>
      <c r="FF19" s="251">
        <v>0</v>
      </c>
      <c r="FG19" s="252">
        <v>0</v>
      </c>
      <c r="FH19" s="252">
        <v>0</v>
      </c>
      <c r="FI19" s="260" t="s">
        <v>217</v>
      </c>
      <c r="FJ19" s="251">
        <v>0</v>
      </c>
      <c r="FK19" s="252">
        <v>0</v>
      </c>
      <c r="FL19" s="252">
        <v>0</v>
      </c>
      <c r="FM19" s="260" t="s">
        <v>218</v>
      </c>
      <c r="FN19" s="251">
        <v>0</v>
      </c>
      <c r="FO19" s="252">
        <v>0</v>
      </c>
      <c r="FP19" s="252">
        <v>0</v>
      </c>
      <c r="FQ19" s="260" t="s">
        <v>219</v>
      </c>
      <c r="FR19" s="251">
        <v>0</v>
      </c>
      <c r="FS19" s="252">
        <v>0</v>
      </c>
      <c r="FT19" s="252">
        <v>0</v>
      </c>
      <c r="FU19" s="260" t="s">
        <v>220</v>
      </c>
      <c r="FV19" s="251">
        <v>0</v>
      </c>
      <c r="FW19" s="252">
        <v>0</v>
      </c>
      <c r="FX19" s="252">
        <v>0</v>
      </c>
      <c r="FY19" s="251">
        <v>126964999.77040242</v>
      </c>
      <c r="FZ19" s="252">
        <v>1</v>
      </c>
      <c r="GA19" s="251">
        <v>12788080.317816516</v>
      </c>
      <c r="GB19" s="251">
        <v>855647.7614983666</v>
      </c>
      <c r="GC19" s="260" t="s">
        <v>163</v>
      </c>
      <c r="GD19" s="252">
        <v>0</v>
      </c>
      <c r="GE19" s="252">
        <v>0.49449310000000002</v>
      </c>
      <c r="GF19" s="251">
        <v>-855647.65310552774</v>
      </c>
      <c r="GG19" s="251">
        <v>0.10839283911627717</v>
      </c>
      <c r="GH19" s="252">
        <v>8.5372220076203963E-10</v>
      </c>
      <c r="GI19" s="251">
        <v>0</v>
      </c>
      <c r="GJ19" s="251">
        <v>300000</v>
      </c>
      <c r="GK19" s="251">
        <v>727000</v>
      </c>
      <c r="GL19" s="251">
        <v>0</v>
      </c>
      <c r="GM19" s="251">
        <v>126964999.87879525</v>
      </c>
      <c r="GN19" s="252">
        <v>0.72865592523037448</v>
      </c>
      <c r="GO19" s="252">
        <v>0.90372400250380236</v>
      </c>
      <c r="GP19" s="167" t="s">
        <v>233</v>
      </c>
      <c r="GQ19" s="251">
        <v>1.3116242892130836</v>
      </c>
    </row>
    <row r="20" spans="1:199">
      <c r="A20" s="158">
        <v>801</v>
      </c>
      <c r="B20" s="158" t="s">
        <v>259</v>
      </c>
      <c r="C20" s="261" t="s">
        <v>162</v>
      </c>
      <c r="D20" s="250">
        <v>0</v>
      </c>
      <c r="E20" s="251">
        <v>2937</v>
      </c>
      <c r="F20" s="251">
        <v>33099</v>
      </c>
      <c r="G20" s="251">
        <v>97211763</v>
      </c>
      <c r="H20" s="252">
        <v>0.41414155193360613</v>
      </c>
      <c r="I20" s="252">
        <v>0.1</v>
      </c>
      <c r="J20" s="251">
        <v>4191</v>
      </c>
      <c r="K20" s="251">
        <v>9898</v>
      </c>
      <c r="L20" s="251">
        <v>41482518</v>
      </c>
      <c r="M20" s="252">
        <v>0.17672382284265076</v>
      </c>
      <c r="N20" s="252">
        <v>0.1</v>
      </c>
      <c r="O20" s="251">
        <v>4420</v>
      </c>
      <c r="P20" s="251">
        <v>6311</v>
      </c>
      <c r="Q20" s="251">
        <v>27894620</v>
      </c>
      <c r="R20" s="252">
        <v>0.11883665989473115</v>
      </c>
      <c r="S20" s="252">
        <v>0.1</v>
      </c>
      <c r="T20" s="253">
        <v>166588901</v>
      </c>
      <c r="U20" s="260" t="s">
        <v>235</v>
      </c>
      <c r="V20" s="251">
        <v>250</v>
      </c>
      <c r="W20" s="251">
        <v>7008.1018614665554</v>
      </c>
      <c r="X20" s="251">
        <v>1752025.465366639</v>
      </c>
      <c r="Y20" s="252">
        <v>0.1</v>
      </c>
      <c r="Z20" s="260" t="s">
        <v>234</v>
      </c>
      <c r="AA20" s="254">
        <v>276.8</v>
      </c>
      <c r="AB20" s="251">
        <v>3643.6367381725313</v>
      </c>
      <c r="AC20" s="251">
        <v>1008558.6491261567</v>
      </c>
      <c r="AD20" s="252">
        <v>0.1</v>
      </c>
      <c r="AE20" s="251">
        <v>423.5</v>
      </c>
      <c r="AF20" s="251">
        <v>423.5</v>
      </c>
      <c r="AG20" s="251">
        <v>2683.9161165598771</v>
      </c>
      <c r="AH20" s="251">
        <v>1259.3530771334499</v>
      </c>
      <c r="AI20" s="251">
        <v>1669974.503529124</v>
      </c>
      <c r="AJ20" s="252">
        <v>0.1</v>
      </c>
      <c r="AK20" s="252">
        <v>0.1</v>
      </c>
      <c r="AL20" s="251">
        <v>508.2</v>
      </c>
      <c r="AM20" s="251">
        <v>508.2</v>
      </c>
      <c r="AN20" s="251">
        <v>2827.4806454481572</v>
      </c>
      <c r="AO20" s="251">
        <v>1478.8465838651457</v>
      </c>
      <c r="AP20" s="251">
        <v>2188475.4979370204</v>
      </c>
      <c r="AQ20" s="252">
        <v>0.1</v>
      </c>
      <c r="AR20" s="252">
        <v>0.1</v>
      </c>
      <c r="AS20" s="251">
        <v>677.6</v>
      </c>
      <c r="AT20" s="251">
        <v>677.6</v>
      </c>
      <c r="AU20" s="251">
        <v>4121.8538115076672</v>
      </c>
      <c r="AV20" s="251">
        <v>2156.9372340271857</v>
      </c>
      <c r="AW20" s="251">
        <v>4254508.8124544164</v>
      </c>
      <c r="AX20" s="252">
        <v>0.1</v>
      </c>
      <c r="AY20" s="252">
        <v>0.1</v>
      </c>
      <c r="AZ20" s="251">
        <v>847</v>
      </c>
      <c r="BA20" s="251">
        <v>847</v>
      </c>
      <c r="BB20" s="251">
        <v>4006.987055966521</v>
      </c>
      <c r="BC20" s="251">
        <v>2091.8828331295558</v>
      </c>
      <c r="BD20" s="251">
        <v>5165742.7960643768</v>
      </c>
      <c r="BE20" s="252">
        <v>0.1</v>
      </c>
      <c r="BF20" s="252">
        <v>0.1</v>
      </c>
      <c r="BG20" s="251">
        <v>1016.4</v>
      </c>
      <c r="BH20" s="251">
        <v>1016.4</v>
      </c>
      <c r="BI20" s="251">
        <v>3281.2130961595626</v>
      </c>
      <c r="BJ20" s="251">
        <v>1599.1144468340208</v>
      </c>
      <c r="BK20" s="251">
        <v>4960364.9146986781</v>
      </c>
      <c r="BL20" s="252">
        <v>0.1</v>
      </c>
      <c r="BM20" s="252">
        <v>0.1</v>
      </c>
      <c r="BN20" s="251">
        <v>1694</v>
      </c>
      <c r="BO20" s="251">
        <v>1694</v>
      </c>
      <c r="BP20" s="251">
        <v>3360.2513131103774</v>
      </c>
      <c r="BQ20" s="251">
        <v>1455.0430928078756</v>
      </c>
      <c r="BR20" s="251">
        <v>8157108.7236255202</v>
      </c>
      <c r="BS20" s="252">
        <v>0.1</v>
      </c>
      <c r="BT20" s="252">
        <v>0.1</v>
      </c>
      <c r="BU20" s="253">
        <v>29156759.362801932</v>
      </c>
      <c r="BV20" s="257">
        <v>0.12421362599776628</v>
      </c>
      <c r="BW20" s="260" t="s">
        <v>190</v>
      </c>
      <c r="BX20" s="251">
        <v>0</v>
      </c>
      <c r="BY20" s="251">
        <v>258.09328101446846</v>
      </c>
      <c r="BZ20" s="259">
        <v>0</v>
      </c>
      <c r="CA20" s="252">
        <v>0</v>
      </c>
      <c r="CB20" s="252">
        <v>0</v>
      </c>
      <c r="CC20" s="260" t="s">
        <v>240</v>
      </c>
      <c r="CD20" s="251">
        <v>800</v>
      </c>
      <c r="CE20" s="251">
        <v>3031.2394118953621</v>
      </c>
      <c r="CF20" s="251">
        <v>2424991.5295162895</v>
      </c>
      <c r="CG20" s="252">
        <v>0</v>
      </c>
      <c r="CH20" s="260" t="s">
        <v>239</v>
      </c>
      <c r="CI20" s="251">
        <v>1200</v>
      </c>
      <c r="CJ20" s="251">
        <v>373.51993068588416</v>
      </c>
      <c r="CK20" s="251">
        <v>448223.91682306101</v>
      </c>
      <c r="CL20" s="252">
        <v>0</v>
      </c>
      <c r="CM20" s="252">
        <v>1.2240472420879637E-2</v>
      </c>
      <c r="CN20" s="251">
        <v>0</v>
      </c>
      <c r="CO20" s="251">
        <v>0</v>
      </c>
      <c r="CP20" s="251">
        <v>1491.5819256779596</v>
      </c>
      <c r="CQ20" s="251">
        <v>416.70629213102524</v>
      </c>
      <c r="CR20" s="251">
        <v>0</v>
      </c>
      <c r="CS20" s="252">
        <v>0</v>
      </c>
      <c r="CT20" s="252">
        <v>0</v>
      </c>
      <c r="CU20" s="252">
        <v>0</v>
      </c>
      <c r="CV20" s="253">
        <v>2873215.4463393507</v>
      </c>
      <c r="CW20" s="260" t="s">
        <v>396</v>
      </c>
      <c r="CX20" s="260" t="s">
        <v>397</v>
      </c>
      <c r="CY20" s="252">
        <v>1</v>
      </c>
      <c r="CZ20" s="251">
        <v>700</v>
      </c>
      <c r="DA20" s="252">
        <v>0.45938870876646559</v>
      </c>
      <c r="DB20" s="252">
        <v>0.16286306527246758</v>
      </c>
      <c r="DC20" s="251">
        <v>9133.3002172580327</v>
      </c>
      <c r="DD20" s="251">
        <v>6393310.1520806225</v>
      </c>
      <c r="DE20" s="252">
        <v>1</v>
      </c>
      <c r="DF20" s="251">
        <v>1000</v>
      </c>
      <c r="DG20" s="251">
        <v>4098.8844230109116</v>
      </c>
      <c r="DH20" s="251">
        <v>4098884.4230109118</v>
      </c>
      <c r="DI20" s="252">
        <v>1</v>
      </c>
      <c r="DJ20" s="251">
        <v>10492194.575091533</v>
      </c>
      <c r="DK20" s="252">
        <v>4.4698847242568486E-2</v>
      </c>
      <c r="DL20" s="251">
        <v>125000</v>
      </c>
      <c r="DM20" s="251">
        <v>125000</v>
      </c>
      <c r="DN20" s="251">
        <v>15895833.333333332</v>
      </c>
      <c r="DO20" s="252">
        <v>6.7719429036017117E-2</v>
      </c>
      <c r="DP20" s="252">
        <v>0.2</v>
      </c>
      <c r="DQ20" s="252">
        <v>0.2</v>
      </c>
      <c r="DR20" s="251">
        <v>0</v>
      </c>
      <c r="DS20" s="251">
        <v>0</v>
      </c>
      <c r="DT20" s="251">
        <v>0</v>
      </c>
      <c r="DU20" s="251">
        <v>0</v>
      </c>
      <c r="DV20" s="251">
        <v>0</v>
      </c>
      <c r="DW20" s="252">
        <v>0</v>
      </c>
      <c r="DX20" s="252">
        <v>0</v>
      </c>
      <c r="DY20" s="252">
        <v>0</v>
      </c>
      <c r="DZ20" s="260" t="s">
        <v>206</v>
      </c>
      <c r="EA20" s="260" t="s">
        <v>206</v>
      </c>
      <c r="EB20" s="260" t="s">
        <v>206</v>
      </c>
      <c r="EC20" s="260" t="s">
        <v>206</v>
      </c>
      <c r="ED20" s="262">
        <v>0</v>
      </c>
      <c r="EE20" s="262">
        <v>0</v>
      </c>
      <c r="EF20" s="262">
        <v>0</v>
      </c>
      <c r="EG20" s="262">
        <v>0</v>
      </c>
      <c r="EH20" s="251">
        <v>0</v>
      </c>
      <c r="EI20" s="262">
        <v>0</v>
      </c>
      <c r="EJ20" s="251">
        <v>0</v>
      </c>
      <c r="EK20" s="251">
        <v>0</v>
      </c>
      <c r="EL20" s="251">
        <v>0</v>
      </c>
      <c r="EM20" s="252">
        <v>0</v>
      </c>
      <c r="EN20" s="251">
        <v>514833</v>
      </c>
      <c r="EO20" s="252">
        <v>2.1932915423685325E-3</v>
      </c>
      <c r="EP20" s="252">
        <v>0</v>
      </c>
      <c r="EQ20" s="251">
        <v>2259822.8699999996</v>
      </c>
      <c r="ER20" s="252">
        <v>9.627297372200274E-3</v>
      </c>
      <c r="ES20" s="252">
        <v>0</v>
      </c>
      <c r="ET20" s="251">
        <v>6861704.6791999992</v>
      </c>
      <c r="EU20" s="252">
        <v>2.9232234217930753E-2</v>
      </c>
      <c r="EV20" s="252">
        <v>0</v>
      </c>
      <c r="EW20" s="251">
        <v>0</v>
      </c>
      <c r="EX20" s="252">
        <v>0</v>
      </c>
      <c r="EY20" s="252">
        <v>0</v>
      </c>
      <c r="EZ20" s="260" t="s">
        <v>372</v>
      </c>
      <c r="FA20" s="251">
        <v>87500</v>
      </c>
      <c r="FB20" s="252">
        <v>3.7276749928082814E-4</v>
      </c>
      <c r="FC20" s="252">
        <v>0.2</v>
      </c>
      <c r="FD20" s="252">
        <v>0.2</v>
      </c>
      <c r="FE20" s="260" t="s">
        <v>376</v>
      </c>
      <c r="FF20" s="251">
        <v>0</v>
      </c>
      <c r="FG20" s="252">
        <v>0</v>
      </c>
      <c r="FH20" s="252">
        <v>0</v>
      </c>
      <c r="FI20" s="260" t="s">
        <v>217</v>
      </c>
      <c r="FJ20" s="251">
        <v>0</v>
      </c>
      <c r="FK20" s="252">
        <v>0</v>
      </c>
      <c r="FL20" s="252">
        <v>0</v>
      </c>
      <c r="FM20" s="260" t="s">
        <v>218</v>
      </c>
      <c r="FN20" s="251">
        <v>0</v>
      </c>
      <c r="FO20" s="252">
        <v>0</v>
      </c>
      <c r="FP20" s="252">
        <v>0</v>
      </c>
      <c r="FQ20" s="260" t="s">
        <v>219</v>
      </c>
      <c r="FR20" s="251">
        <v>0</v>
      </c>
      <c r="FS20" s="252">
        <v>0</v>
      </c>
      <c r="FT20" s="252">
        <v>0</v>
      </c>
      <c r="FU20" s="260" t="s">
        <v>220</v>
      </c>
      <c r="FV20" s="251">
        <v>0</v>
      </c>
      <c r="FW20" s="252">
        <v>0</v>
      </c>
      <c r="FX20" s="252">
        <v>0</v>
      </c>
      <c r="FY20" s="251">
        <v>234730764.26676616</v>
      </c>
      <c r="FZ20" s="252">
        <v>1</v>
      </c>
      <c r="GA20" s="251">
        <v>33263427.278038397</v>
      </c>
      <c r="GB20" s="251">
        <v>1612885.2812361766</v>
      </c>
      <c r="GC20" s="260" t="s">
        <v>163</v>
      </c>
      <c r="GD20" s="252">
        <v>1.9199999999999998E-2</v>
      </c>
      <c r="GE20" s="252">
        <v>1</v>
      </c>
      <c r="GF20" s="251">
        <v>-1611397.7275719589</v>
      </c>
      <c r="GG20" s="251">
        <v>1487.5536642173829</v>
      </c>
      <c r="GH20" s="252">
        <v>6.3337073940103562E-6</v>
      </c>
      <c r="GI20" s="251">
        <v>0</v>
      </c>
      <c r="GJ20" s="251">
        <v>0</v>
      </c>
      <c r="GK20" s="251">
        <v>3000000</v>
      </c>
      <c r="GL20" s="251">
        <v>400000</v>
      </c>
      <c r="GM20" s="251">
        <v>234863022.82043037</v>
      </c>
      <c r="GN20" s="252">
        <v>0.70970203467098802</v>
      </c>
      <c r="GO20" s="252">
        <v>0.89085498033220245</v>
      </c>
      <c r="GP20" s="167" t="s">
        <v>233</v>
      </c>
      <c r="GQ20" s="251">
        <v>1.3637105146874196</v>
      </c>
    </row>
    <row r="21" spans="1:199">
      <c r="A21" s="158">
        <v>305</v>
      </c>
      <c r="B21" s="158" t="s">
        <v>30</v>
      </c>
      <c r="C21" s="261" t="s">
        <v>162</v>
      </c>
      <c r="D21" s="250">
        <v>0</v>
      </c>
      <c r="E21" s="251">
        <v>3017</v>
      </c>
      <c r="F21" s="251">
        <v>25560</v>
      </c>
      <c r="G21" s="251">
        <v>77114520</v>
      </c>
      <c r="H21" s="252">
        <v>0.39502026271240392</v>
      </c>
      <c r="I21" s="252">
        <v>0.04</v>
      </c>
      <c r="J21" s="251">
        <v>4247</v>
      </c>
      <c r="K21" s="251">
        <v>9960</v>
      </c>
      <c r="L21" s="251">
        <v>42300120</v>
      </c>
      <c r="M21" s="252">
        <v>0.21668298674706413</v>
      </c>
      <c r="N21" s="252">
        <v>0.04</v>
      </c>
      <c r="O21" s="251">
        <v>4638</v>
      </c>
      <c r="P21" s="251">
        <v>6426</v>
      </c>
      <c r="Q21" s="251">
        <v>29803788</v>
      </c>
      <c r="R21" s="252">
        <v>0.1526703423114712</v>
      </c>
      <c r="S21" s="252">
        <v>0.04</v>
      </c>
      <c r="T21" s="253">
        <v>149218428</v>
      </c>
      <c r="U21" s="260" t="s">
        <v>182</v>
      </c>
      <c r="V21" s="251">
        <v>1500</v>
      </c>
      <c r="W21" s="251">
        <v>5425.7633855360073</v>
      </c>
      <c r="X21" s="251">
        <v>8138645.0783040104</v>
      </c>
      <c r="Y21" s="252">
        <v>0.5</v>
      </c>
      <c r="Z21" s="260" t="s">
        <v>183</v>
      </c>
      <c r="AA21" s="254">
        <v>1500</v>
      </c>
      <c r="AB21" s="251">
        <v>3628.1684873644572</v>
      </c>
      <c r="AC21" s="251">
        <v>5442252.7310466859</v>
      </c>
      <c r="AD21" s="252">
        <v>0.5</v>
      </c>
      <c r="AE21" s="255">
        <v>0</v>
      </c>
      <c r="AF21" s="255">
        <v>0</v>
      </c>
      <c r="AG21" s="251">
        <v>1304.0951735295569</v>
      </c>
      <c r="AH21" s="251">
        <v>727.82517873882057</v>
      </c>
      <c r="AI21" s="251">
        <v>0</v>
      </c>
      <c r="AJ21" s="256">
        <v>0</v>
      </c>
      <c r="AK21" s="256">
        <v>0</v>
      </c>
      <c r="AL21" s="255">
        <v>0</v>
      </c>
      <c r="AM21" s="255">
        <v>0</v>
      </c>
      <c r="AN21" s="251">
        <v>869.99023623810933</v>
      </c>
      <c r="AO21" s="251">
        <v>668.3040348206564</v>
      </c>
      <c r="AP21" s="251">
        <v>0</v>
      </c>
      <c r="AQ21" s="256">
        <v>0</v>
      </c>
      <c r="AR21" s="256">
        <v>0</v>
      </c>
      <c r="AS21" s="255">
        <v>0</v>
      </c>
      <c r="AT21" s="255">
        <v>0</v>
      </c>
      <c r="AU21" s="251">
        <v>2482.8514776031689</v>
      </c>
      <c r="AV21" s="251">
        <v>1553.8495399089218</v>
      </c>
      <c r="AW21" s="251">
        <v>0</v>
      </c>
      <c r="AX21" s="256">
        <v>0</v>
      </c>
      <c r="AY21" s="256">
        <v>0</v>
      </c>
      <c r="AZ21" s="251">
        <v>0</v>
      </c>
      <c r="BA21" s="251">
        <v>0</v>
      </c>
      <c r="BB21" s="251">
        <v>2419.2174234464865</v>
      </c>
      <c r="BC21" s="251">
        <v>1785.1408550089266</v>
      </c>
      <c r="BD21" s="251">
        <v>0</v>
      </c>
      <c r="BE21" s="252">
        <v>0</v>
      </c>
      <c r="BF21" s="252">
        <v>0</v>
      </c>
      <c r="BG21" s="251">
        <v>0</v>
      </c>
      <c r="BH21" s="251">
        <v>0</v>
      </c>
      <c r="BI21" s="251">
        <v>1541.1788960326098</v>
      </c>
      <c r="BJ21" s="251">
        <v>999.80511894008748</v>
      </c>
      <c r="BK21" s="251">
        <v>0</v>
      </c>
      <c r="BL21" s="252">
        <v>0</v>
      </c>
      <c r="BM21" s="252">
        <v>0</v>
      </c>
      <c r="BN21" s="251">
        <v>0</v>
      </c>
      <c r="BO21" s="251">
        <v>0</v>
      </c>
      <c r="BP21" s="251">
        <v>34.945216861574472</v>
      </c>
      <c r="BQ21" s="251">
        <v>39.010823474624566</v>
      </c>
      <c r="BR21" s="251">
        <v>0</v>
      </c>
      <c r="BS21" s="252">
        <v>0</v>
      </c>
      <c r="BT21" s="252">
        <v>0</v>
      </c>
      <c r="BU21" s="253">
        <v>13580897.809350695</v>
      </c>
      <c r="BV21" s="257">
        <v>6.9568348743142314E-2</v>
      </c>
      <c r="BW21" s="260" t="s">
        <v>190</v>
      </c>
      <c r="BX21" s="251">
        <v>0</v>
      </c>
      <c r="BY21" s="251">
        <v>137.85843929302706</v>
      </c>
      <c r="BZ21" s="259">
        <v>0</v>
      </c>
      <c r="CA21" s="252">
        <v>0</v>
      </c>
      <c r="CB21" s="252">
        <v>0</v>
      </c>
      <c r="CC21" s="260" t="s">
        <v>192</v>
      </c>
      <c r="CD21" s="251">
        <v>1000</v>
      </c>
      <c r="CE21" s="251">
        <v>2165.475437023676</v>
      </c>
      <c r="CF21" s="251">
        <v>2165475.437023676</v>
      </c>
      <c r="CG21" s="252">
        <v>0</v>
      </c>
      <c r="CH21" s="260" t="s">
        <v>193</v>
      </c>
      <c r="CI21" s="251">
        <v>1129</v>
      </c>
      <c r="CJ21" s="251">
        <v>237.8090432988343</v>
      </c>
      <c r="CK21" s="251">
        <v>268486.4098843839</v>
      </c>
      <c r="CL21" s="252">
        <v>0</v>
      </c>
      <c r="CM21" s="252">
        <v>1.2468005353564928E-2</v>
      </c>
      <c r="CN21" s="251">
        <v>0</v>
      </c>
      <c r="CO21" s="251">
        <v>0</v>
      </c>
      <c r="CP21" s="251">
        <v>524.75619908422539</v>
      </c>
      <c r="CQ21" s="251">
        <v>0</v>
      </c>
      <c r="CR21" s="251">
        <v>0</v>
      </c>
      <c r="CS21" s="252">
        <v>0</v>
      </c>
      <c r="CT21" s="252">
        <v>0</v>
      </c>
      <c r="CU21" s="252">
        <v>0</v>
      </c>
      <c r="CV21" s="253">
        <v>2433961.8469080599</v>
      </c>
      <c r="CW21" s="260" t="s">
        <v>396</v>
      </c>
      <c r="CX21" s="260" t="s">
        <v>397</v>
      </c>
      <c r="CY21" s="252">
        <v>1</v>
      </c>
      <c r="CZ21" s="251">
        <v>1858</v>
      </c>
      <c r="DA21" s="252">
        <v>0.35791256161447199</v>
      </c>
      <c r="DB21" s="252">
        <v>0.15498563574384386</v>
      </c>
      <c r="DC21" s="251">
        <v>5884.4468110400821</v>
      </c>
      <c r="DD21" s="251">
        <v>10933302.174912473</v>
      </c>
      <c r="DE21" s="252">
        <v>1</v>
      </c>
      <c r="DF21" s="251">
        <v>1000</v>
      </c>
      <c r="DG21" s="251">
        <v>2928.6662651876545</v>
      </c>
      <c r="DH21" s="251">
        <v>2928666.2651876546</v>
      </c>
      <c r="DI21" s="252">
        <v>1</v>
      </c>
      <c r="DJ21" s="251">
        <v>13861968.440100128</v>
      </c>
      <c r="DK21" s="252">
        <v>7.1008137182458048E-2</v>
      </c>
      <c r="DL21" s="251">
        <v>155000</v>
      </c>
      <c r="DM21" s="251">
        <v>155000</v>
      </c>
      <c r="DN21" s="251">
        <v>14415000</v>
      </c>
      <c r="DO21" s="252">
        <v>7.3841049480685386E-2</v>
      </c>
      <c r="DP21" s="252">
        <v>0</v>
      </c>
      <c r="DQ21" s="252">
        <v>0</v>
      </c>
      <c r="DR21" s="251">
        <v>0</v>
      </c>
      <c r="DS21" s="251">
        <v>0</v>
      </c>
      <c r="DT21" s="251">
        <v>0</v>
      </c>
      <c r="DU21" s="251">
        <v>0</v>
      </c>
      <c r="DV21" s="251">
        <v>0</v>
      </c>
      <c r="DW21" s="252">
        <v>0</v>
      </c>
      <c r="DX21" s="252">
        <v>0</v>
      </c>
      <c r="DY21" s="252">
        <v>0</v>
      </c>
      <c r="DZ21" s="260" t="s">
        <v>206</v>
      </c>
      <c r="EA21" s="260" t="s">
        <v>206</v>
      </c>
      <c r="EB21" s="260" t="s">
        <v>206</v>
      </c>
      <c r="EC21" s="260" t="s">
        <v>206</v>
      </c>
      <c r="ED21" s="262">
        <v>0</v>
      </c>
      <c r="EE21" s="262">
        <v>0</v>
      </c>
      <c r="EF21" s="262">
        <v>0</v>
      </c>
      <c r="EG21" s="262">
        <v>0</v>
      </c>
      <c r="EH21" s="251">
        <v>0</v>
      </c>
      <c r="EI21" s="262">
        <v>0</v>
      </c>
      <c r="EJ21" s="251">
        <v>0</v>
      </c>
      <c r="EK21" s="251">
        <v>0</v>
      </c>
      <c r="EL21" s="251">
        <v>0</v>
      </c>
      <c r="EM21" s="252">
        <v>0</v>
      </c>
      <c r="EN21" s="251">
        <v>0</v>
      </c>
      <c r="EO21" s="252">
        <v>0</v>
      </c>
      <c r="EP21" s="252">
        <v>0</v>
      </c>
      <c r="EQ21" s="251">
        <v>1706362.5917399998</v>
      </c>
      <c r="ER21" s="252">
        <v>8.7408674692101198E-3</v>
      </c>
      <c r="ES21" s="252">
        <v>0</v>
      </c>
      <c r="ET21" s="251">
        <v>0</v>
      </c>
      <c r="EU21" s="252">
        <v>0</v>
      </c>
      <c r="EV21" s="252">
        <v>0</v>
      </c>
      <c r="EW21" s="251">
        <v>0</v>
      </c>
      <c r="EX21" s="252">
        <v>0</v>
      </c>
      <c r="EY21" s="252">
        <v>0</v>
      </c>
      <c r="EZ21" s="260" t="s">
        <v>372</v>
      </c>
      <c r="FA21" s="251">
        <v>0</v>
      </c>
      <c r="FB21" s="252">
        <v>0</v>
      </c>
      <c r="FC21" s="252">
        <v>0</v>
      </c>
      <c r="FD21" s="252">
        <v>0</v>
      </c>
      <c r="FE21" s="260" t="s">
        <v>376</v>
      </c>
      <c r="FF21" s="251">
        <v>0</v>
      </c>
      <c r="FG21" s="252">
        <v>0</v>
      </c>
      <c r="FH21" s="252">
        <v>0</v>
      </c>
      <c r="FI21" s="260" t="s">
        <v>217</v>
      </c>
      <c r="FJ21" s="251">
        <v>0</v>
      </c>
      <c r="FK21" s="252">
        <v>0</v>
      </c>
      <c r="FL21" s="252">
        <v>0</v>
      </c>
      <c r="FM21" s="260" t="s">
        <v>218</v>
      </c>
      <c r="FN21" s="251">
        <v>0</v>
      </c>
      <c r="FO21" s="252">
        <v>0</v>
      </c>
      <c r="FP21" s="252">
        <v>0</v>
      </c>
      <c r="FQ21" s="260" t="s">
        <v>219</v>
      </c>
      <c r="FR21" s="251">
        <v>0</v>
      </c>
      <c r="FS21" s="252">
        <v>0</v>
      </c>
      <c r="FT21" s="252">
        <v>0</v>
      </c>
      <c r="FU21" s="260" t="s">
        <v>220</v>
      </c>
      <c r="FV21" s="251">
        <v>0</v>
      </c>
      <c r="FW21" s="252">
        <v>0</v>
      </c>
      <c r="FX21" s="252">
        <v>0</v>
      </c>
      <c r="FY21" s="251">
        <v>195216618.68809888</v>
      </c>
      <c r="FZ21" s="252">
        <v>1</v>
      </c>
      <c r="GA21" s="251">
        <v>26621154.464775477</v>
      </c>
      <c r="GB21" s="251">
        <v>1811.2043596528374</v>
      </c>
      <c r="GC21" s="260" t="s">
        <v>162</v>
      </c>
      <c r="GD21" s="252">
        <v>0</v>
      </c>
      <c r="GE21" s="252">
        <v>0</v>
      </c>
      <c r="GF21" s="251">
        <v>0</v>
      </c>
      <c r="GG21" s="251">
        <v>1811.2043596528374</v>
      </c>
      <c r="GH21" s="252">
        <v>9.2778348880819774E-6</v>
      </c>
      <c r="GI21" s="251">
        <v>0</v>
      </c>
      <c r="GJ21" s="251">
        <v>0</v>
      </c>
      <c r="GK21" s="251">
        <v>1500000</v>
      </c>
      <c r="GL21" s="251">
        <v>0</v>
      </c>
      <c r="GM21" s="251">
        <v>195218429.89245853</v>
      </c>
      <c r="GN21" s="252">
        <v>0.76437359177093922</v>
      </c>
      <c r="GO21" s="252">
        <v>0.91741808305010464</v>
      </c>
      <c r="GP21" s="167" t="s">
        <v>233</v>
      </c>
      <c r="GQ21" s="251">
        <v>1.1820231840695548</v>
      </c>
    </row>
    <row r="22" spans="1:199">
      <c r="A22" s="158">
        <v>825</v>
      </c>
      <c r="B22" s="158" t="s">
        <v>92</v>
      </c>
      <c r="C22" s="261" t="s">
        <v>163</v>
      </c>
      <c r="D22" s="250">
        <v>85</v>
      </c>
      <c r="E22" s="251">
        <v>2619</v>
      </c>
      <c r="F22" s="251">
        <v>41426.999980000001</v>
      </c>
      <c r="G22" s="251">
        <v>108497312.94762</v>
      </c>
      <c r="H22" s="252">
        <v>0.38251508210358098</v>
      </c>
      <c r="I22" s="252">
        <v>0.05</v>
      </c>
      <c r="J22" s="251">
        <v>3605</v>
      </c>
      <c r="K22" s="251">
        <v>17113.333333333336</v>
      </c>
      <c r="L22" s="251">
        <v>61693566.666666679</v>
      </c>
      <c r="M22" s="252">
        <v>0.2175051075242358</v>
      </c>
      <c r="N22" s="252">
        <v>0.05</v>
      </c>
      <c r="O22" s="251">
        <v>4183</v>
      </c>
      <c r="P22" s="251">
        <v>11189</v>
      </c>
      <c r="Q22" s="251">
        <v>46803587</v>
      </c>
      <c r="R22" s="252">
        <v>0.16500941302288552</v>
      </c>
      <c r="S22" s="252">
        <v>0.05</v>
      </c>
      <c r="T22" s="253">
        <v>216994466.61428669</v>
      </c>
      <c r="U22" s="260" t="s">
        <v>235</v>
      </c>
      <c r="V22" s="251">
        <v>500</v>
      </c>
      <c r="W22" s="251">
        <v>2845.8674474875647</v>
      </c>
      <c r="X22" s="251">
        <v>1422933.7237437824</v>
      </c>
      <c r="Y22" s="252">
        <v>0</v>
      </c>
      <c r="Z22" s="260" t="s">
        <v>234</v>
      </c>
      <c r="AA22" s="254">
        <v>500</v>
      </c>
      <c r="AB22" s="251">
        <v>1735.3398359089385</v>
      </c>
      <c r="AC22" s="251">
        <v>867669.91795446922</v>
      </c>
      <c r="AD22" s="252">
        <v>0</v>
      </c>
      <c r="AE22" s="251">
        <v>296.39999999999998</v>
      </c>
      <c r="AF22" s="251">
        <v>958.4</v>
      </c>
      <c r="AG22" s="251">
        <v>4205.298347925479</v>
      </c>
      <c r="AH22" s="251">
        <v>2746.0744878810278</v>
      </c>
      <c r="AI22" s="251">
        <v>3878288.2195102889</v>
      </c>
      <c r="AJ22" s="252">
        <v>0.5</v>
      </c>
      <c r="AK22" s="252">
        <v>0.5</v>
      </c>
      <c r="AL22" s="251">
        <v>296.39999999999998</v>
      </c>
      <c r="AM22" s="251">
        <v>958.4</v>
      </c>
      <c r="AN22" s="251">
        <v>2906.5642028869988</v>
      </c>
      <c r="AO22" s="251">
        <v>1854.2665258890049</v>
      </c>
      <c r="AP22" s="251">
        <v>2638634.6681477288</v>
      </c>
      <c r="AQ22" s="252">
        <v>0.5</v>
      </c>
      <c r="AR22" s="252">
        <v>0.5</v>
      </c>
      <c r="AS22" s="251">
        <v>370.5</v>
      </c>
      <c r="AT22" s="251">
        <v>1198</v>
      </c>
      <c r="AU22" s="251">
        <v>1804.9378007858736</v>
      </c>
      <c r="AV22" s="251">
        <v>1288.8585780483122</v>
      </c>
      <c r="AW22" s="251">
        <v>2212782.0316930441</v>
      </c>
      <c r="AX22" s="252">
        <v>0.5</v>
      </c>
      <c r="AY22" s="252">
        <v>0.5</v>
      </c>
      <c r="AZ22" s="251">
        <v>444.6</v>
      </c>
      <c r="BA22" s="251">
        <v>1437</v>
      </c>
      <c r="BB22" s="251">
        <v>355.7192156041632</v>
      </c>
      <c r="BC22" s="251">
        <v>221.53517857648617</v>
      </c>
      <c r="BD22" s="251">
        <v>476498.81487202161</v>
      </c>
      <c r="BE22" s="252">
        <v>0.5</v>
      </c>
      <c r="BF22" s="252">
        <v>0.5</v>
      </c>
      <c r="BG22" s="251">
        <v>518.70000000000005</v>
      </c>
      <c r="BH22" s="251">
        <v>1677.2</v>
      </c>
      <c r="BI22" s="251">
        <v>53.458044724213998</v>
      </c>
      <c r="BJ22" s="251">
        <v>55.846175936599899</v>
      </c>
      <c r="BK22" s="251">
        <v>121393.89407931516</v>
      </c>
      <c r="BL22" s="252">
        <v>0.5</v>
      </c>
      <c r="BM22" s="252">
        <v>0.5</v>
      </c>
      <c r="BN22" s="251">
        <v>592.79999999999995</v>
      </c>
      <c r="BO22" s="251">
        <v>1916.8</v>
      </c>
      <c r="BP22" s="251">
        <v>1.0000000000000011</v>
      </c>
      <c r="BQ22" s="251">
        <v>3.2862985685071577</v>
      </c>
      <c r="BR22" s="251">
        <v>6891.9770961145205</v>
      </c>
      <c r="BS22" s="252">
        <v>0.5</v>
      </c>
      <c r="BT22" s="252">
        <v>0.5</v>
      </c>
      <c r="BU22" s="253">
        <v>11625093.247096762</v>
      </c>
      <c r="BV22" s="257">
        <v>4.0985102552924993E-2</v>
      </c>
      <c r="BW22" s="260" t="s">
        <v>190</v>
      </c>
      <c r="BX22" s="251">
        <v>0</v>
      </c>
      <c r="BY22" s="251">
        <v>155.80416729434276</v>
      </c>
      <c r="BZ22" s="259">
        <v>0</v>
      </c>
      <c r="CA22" s="252">
        <v>0</v>
      </c>
      <c r="CB22" s="252">
        <v>0</v>
      </c>
      <c r="CC22" s="260" t="s">
        <v>192</v>
      </c>
      <c r="CD22" s="251">
        <v>260</v>
      </c>
      <c r="CE22" s="251">
        <v>3916.5078399547492</v>
      </c>
      <c r="CF22" s="251">
        <v>1018292.0383882348</v>
      </c>
      <c r="CG22" s="252">
        <v>0.5</v>
      </c>
      <c r="CH22" s="260" t="s">
        <v>193</v>
      </c>
      <c r="CI22" s="251">
        <v>260</v>
      </c>
      <c r="CJ22" s="251">
        <v>490.19630701706376</v>
      </c>
      <c r="CK22" s="251">
        <v>127451.03982443658</v>
      </c>
      <c r="CL22" s="252">
        <v>0.5</v>
      </c>
      <c r="CM22" s="252">
        <v>4.0393996471019822E-3</v>
      </c>
      <c r="CN22" s="251">
        <v>0</v>
      </c>
      <c r="CO22" s="251">
        <v>0</v>
      </c>
      <c r="CP22" s="251">
        <v>235.82838505137795</v>
      </c>
      <c r="CQ22" s="251">
        <v>155.41584158415858</v>
      </c>
      <c r="CR22" s="251">
        <v>0</v>
      </c>
      <c r="CS22" s="252">
        <v>0</v>
      </c>
      <c r="CT22" s="252">
        <v>0</v>
      </c>
      <c r="CU22" s="252">
        <v>0</v>
      </c>
      <c r="CV22" s="253">
        <v>1145743.0782126714</v>
      </c>
      <c r="CW22" s="260" t="s">
        <v>396</v>
      </c>
      <c r="CX22" s="260" t="s">
        <v>284</v>
      </c>
      <c r="CY22" s="252">
        <v>0.47237945261517877</v>
      </c>
      <c r="CZ22" s="251">
        <v>1829</v>
      </c>
      <c r="DA22" s="252">
        <v>0.18824700535484026</v>
      </c>
      <c r="DB22" s="252">
        <v>0.18832781144539149</v>
      </c>
      <c r="DC22" s="251">
        <v>7834.0624897188382</v>
      </c>
      <c r="DD22" s="251">
        <v>14328500.293695755</v>
      </c>
      <c r="DE22" s="252">
        <v>1</v>
      </c>
      <c r="DF22" s="251">
        <v>1829</v>
      </c>
      <c r="DG22" s="251">
        <v>4539.0991542175052</v>
      </c>
      <c r="DH22" s="251">
        <v>8302012.3530638171</v>
      </c>
      <c r="DI22" s="252">
        <v>1</v>
      </c>
      <c r="DJ22" s="251">
        <v>22630512.646759573</v>
      </c>
      <c r="DK22" s="252">
        <v>7.9785500377327595E-2</v>
      </c>
      <c r="DL22" s="251">
        <v>125000</v>
      </c>
      <c r="DM22" s="251">
        <v>125000</v>
      </c>
      <c r="DN22" s="251">
        <v>27322916.625</v>
      </c>
      <c r="DO22" s="252">
        <v>9.6328908174591207E-2</v>
      </c>
      <c r="DP22" s="252">
        <v>0</v>
      </c>
      <c r="DQ22" s="252">
        <v>0</v>
      </c>
      <c r="DR22" s="251">
        <v>0</v>
      </c>
      <c r="DS22" s="251">
        <v>0</v>
      </c>
      <c r="DT22" s="251">
        <v>0</v>
      </c>
      <c r="DU22" s="251">
        <v>0</v>
      </c>
      <c r="DV22" s="251">
        <v>0</v>
      </c>
      <c r="DW22" s="252">
        <v>0</v>
      </c>
      <c r="DX22" s="252">
        <v>0</v>
      </c>
      <c r="DY22" s="252">
        <v>0</v>
      </c>
      <c r="DZ22" s="260" t="s">
        <v>206</v>
      </c>
      <c r="EA22" s="260" t="s">
        <v>206</v>
      </c>
      <c r="EB22" s="260" t="s">
        <v>206</v>
      </c>
      <c r="EC22" s="260" t="s">
        <v>206</v>
      </c>
      <c r="ED22" s="262">
        <v>0</v>
      </c>
      <c r="EE22" s="262">
        <v>0</v>
      </c>
      <c r="EF22" s="262">
        <v>0</v>
      </c>
      <c r="EG22" s="262">
        <v>0</v>
      </c>
      <c r="EH22" s="251">
        <v>0</v>
      </c>
      <c r="EI22" s="262">
        <v>0</v>
      </c>
      <c r="EJ22" s="251">
        <v>0</v>
      </c>
      <c r="EK22" s="251">
        <v>0</v>
      </c>
      <c r="EL22" s="251">
        <v>1367787.3577365752</v>
      </c>
      <c r="EM22" s="252">
        <v>4.8222327284495482E-3</v>
      </c>
      <c r="EN22" s="251">
        <v>32000</v>
      </c>
      <c r="EO22" s="252">
        <v>1.1281830208296506E-4</v>
      </c>
      <c r="EP22" s="252">
        <v>0</v>
      </c>
      <c r="EQ22" s="251">
        <v>2442016.0800000005</v>
      </c>
      <c r="ER22" s="252">
        <v>8.6095033689030705E-3</v>
      </c>
      <c r="ES22" s="252">
        <v>0</v>
      </c>
      <c r="ET22" s="251">
        <v>0</v>
      </c>
      <c r="EU22" s="252">
        <v>0</v>
      </c>
      <c r="EV22" s="252">
        <v>0</v>
      </c>
      <c r="EW22" s="251">
        <v>0</v>
      </c>
      <c r="EX22" s="252">
        <v>0</v>
      </c>
      <c r="EY22" s="252">
        <v>0</v>
      </c>
      <c r="EZ22" s="260" t="s">
        <v>372</v>
      </c>
      <c r="FA22" s="251">
        <v>0</v>
      </c>
      <c r="FB22" s="252">
        <v>0</v>
      </c>
      <c r="FC22" s="252">
        <v>0</v>
      </c>
      <c r="FD22" s="252">
        <v>0</v>
      </c>
      <c r="FE22" s="260" t="s">
        <v>376</v>
      </c>
      <c r="FF22" s="251">
        <v>0</v>
      </c>
      <c r="FG22" s="252">
        <v>0</v>
      </c>
      <c r="FH22" s="252">
        <v>0</v>
      </c>
      <c r="FI22" s="260" t="s">
        <v>419</v>
      </c>
      <c r="FJ22" s="251">
        <v>81386</v>
      </c>
      <c r="FK22" s="252">
        <v>2.8693219791638109E-4</v>
      </c>
      <c r="FL22" s="252">
        <v>0</v>
      </c>
      <c r="FM22" s="260" t="s">
        <v>218</v>
      </c>
      <c r="FN22" s="251">
        <v>0</v>
      </c>
      <c r="FO22" s="252">
        <v>0</v>
      </c>
      <c r="FP22" s="252">
        <v>0</v>
      </c>
      <c r="FQ22" s="260" t="s">
        <v>219</v>
      </c>
      <c r="FR22" s="251">
        <v>0</v>
      </c>
      <c r="FS22" s="252">
        <v>0</v>
      </c>
      <c r="FT22" s="252">
        <v>0</v>
      </c>
      <c r="FU22" s="260" t="s">
        <v>220</v>
      </c>
      <c r="FV22" s="251">
        <v>0</v>
      </c>
      <c r="FW22" s="252">
        <v>0</v>
      </c>
      <c r="FX22" s="252">
        <v>0</v>
      </c>
      <c r="FY22" s="251">
        <v>283641921.64909226</v>
      </c>
      <c r="FZ22" s="252">
        <v>1</v>
      </c>
      <c r="GA22" s="251">
        <v>38892209.216367848</v>
      </c>
      <c r="GB22" s="251">
        <v>1412615.1353640754</v>
      </c>
      <c r="GC22" s="260" t="s">
        <v>163</v>
      </c>
      <c r="GD22" s="252">
        <v>0.119867057562856</v>
      </c>
      <c r="GE22" s="252">
        <v>1</v>
      </c>
      <c r="GF22" s="251">
        <v>-1335350.2242935074</v>
      </c>
      <c r="GG22" s="251">
        <v>77264.911070567934</v>
      </c>
      <c r="GH22" s="252">
        <v>2.7232881923614237E-4</v>
      </c>
      <c r="GI22" s="251">
        <v>0</v>
      </c>
      <c r="GJ22" s="251">
        <v>150000</v>
      </c>
      <c r="GK22" s="251">
        <v>728000</v>
      </c>
      <c r="GL22" s="251">
        <v>0</v>
      </c>
      <c r="GM22" s="251">
        <v>283719186.56016284</v>
      </c>
      <c r="GN22" s="252">
        <v>0.7650296026507023</v>
      </c>
      <c r="GO22" s="252">
        <v>0.88983960522805683</v>
      </c>
      <c r="GP22" s="167" t="s">
        <v>233</v>
      </c>
      <c r="GQ22" s="251">
        <v>1.2383012863470657</v>
      </c>
    </row>
    <row r="23" spans="1:199">
      <c r="A23" s="158">
        <v>351</v>
      </c>
      <c r="B23" s="158" t="s">
        <v>59</v>
      </c>
      <c r="C23" s="261" t="s">
        <v>163</v>
      </c>
      <c r="D23" s="250">
        <v>33</v>
      </c>
      <c r="E23" s="251">
        <v>3080</v>
      </c>
      <c r="F23" s="251">
        <v>15791</v>
      </c>
      <c r="G23" s="251">
        <v>48636280</v>
      </c>
      <c r="H23" s="252">
        <v>0.41884941900174988</v>
      </c>
      <c r="I23" s="252">
        <v>0.01</v>
      </c>
      <c r="J23" s="251">
        <v>3750</v>
      </c>
      <c r="K23" s="251">
        <v>6524</v>
      </c>
      <c r="L23" s="251">
        <v>24465000</v>
      </c>
      <c r="M23" s="252">
        <v>0.21068944902607295</v>
      </c>
      <c r="N23" s="252">
        <v>0.01</v>
      </c>
      <c r="O23" s="251">
        <v>4500</v>
      </c>
      <c r="P23" s="251">
        <v>4218</v>
      </c>
      <c r="Q23" s="251">
        <v>18981000</v>
      </c>
      <c r="R23" s="252">
        <v>0.1634619428556669</v>
      </c>
      <c r="S23" s="252">
        <v>0.01</v>
      </c>
      <c r="T23" s="253">
        <v>92082280</v>
      </c>
      <c r="U23" s="260" t="s">
        <v>235</v>
      </c>
      <c r="V23" s="251">
        <v>65</v>
      </c>
      <c r="W23" s="251">
        <v>2448.5226223289383</v>
      </c>
      <c r="X23" s="251">
        <v>159153.970451381</v>
      </c>
      <c r="Y23" s="252">
        <v>0</v>
      </c>
      <c r="Z23" s="260" t="s">
        <v>234</v>
      </c>
      <c r="AA23" s="254">
        <v>5</v>
      </c>
      <c r="AB23" s="251">
        <v>1626.4123222748831</v>
      </c>
      <c r="AC23" s="251">
        <v>8132.0616113744154</v>
      </c>
      <c r="AD23" s="252">
        <v>0</v>
      </c>
      <c r="AE23" s="251">
        <v>200</v>
      </c>
      <c r="AF23" s="251">
        <v>400</v>
      </c>
      <c r="AG23" s="251">
        <v>1664.9256747082943</v>
      </c>
      <c r="AH23" s="251">
        <v>1068.8559008506861</v>
      </c>
      <c r="AI23" s="251">
        <v>760527.49528193334</v>
      </c>
      <c r="AJ23" s="252">
        <v>0.15</v>
      </c>
      <c r="AK23" s="252">
        <v>0.15</v>
      </c>
      <c r="AL23" s="251">
        <v>300</v>
      </c>
      <c r="AM23" s="251">
        <v>500</v>
      </c>
      <c r="AN23" s="251">
        <v>1535.2586407419185</v>
      </c>
      <c r="AO23" s="251">
        <v>964.99827215478388</v>
      </c>
      <c r="AP23" s="251">
        <v>943076.72829996748</v>
      </c>
      <c r="AQ23" s="252">
        <v>0.15</v>
      </c>
      <c r="AR23" s="252">
        <v>0.15</v>
      </c>
      <c r="AS23" s="251">
        <v>400</v>
      </c>
      <c r="AT23" s="251">
        <v>600</v>
      </c>
      <c r="AU23" s="251">
        <v>2764.4170460226924</v>
      </c>
      <c r="AV23" s="251">
        <v>1718.5914983899575</v>
      </c>
      <c r="AW23" s="251">
        <v>2136921.7174430513</v>
      </c>
      <c r="AX23" s="252">
        <v>0.15</v>
      </c>
      <c r="AY23" s="252">
        <v>0.15</v>
      </c>
      <c r="AZ23" s="251">
        <v>600</v>
      </c>
      <c r="BA23" s="251">
        <v>800</v>
      </c>
      <c r="BB23" s="251">
        <v>780.22040611970658</v>
      </c>
      <c r="BC23" s="251">
        <v>581.42278808002732</v>
      </c>
      <c r="BD23" s="251">
        <v>933270.47413584578</v>
      </c>
      <c r="BE23" s="252">
        <v>0.15</v>
      </c>
      <c r="BF23" s="252">
        <v>0.15</v>
      </c>
      <c r="BG23" s="251">
        <v>800</v>
      </c>
      <c r="BH23" s="251">
        <v>1000</v>
      </c>
      <c r="BI23" s="251">
        <v>295.36311346310976</v>
      </c>
      <c r="BJ23" s="251">
        <v>289.92824699446606</v>
      </c>
      <c r="BK23" s="251">
        <v>526218.73776495387</v>
      </c>
      <c r="BL23" s="252">
        <v>0.15</v>
      </c>
      <c r="BM23" s="252">
        <v>0.15</v>
      </c>
      <c r="BN23" s="251">
        <v>1000</v>
      </c>
      <c r="BO23" s="251">
        <v>1200</v>
      </c>
      <c r="BP23" s="251">
        <v>212.45674503831893</v>
      </c>
      <c r="BQ23" s="251">
        <v>204.43170038669234</v>
      </c>
      <c r="BR23" s="251">
        <v>457774.78550234972</v>
      </c>
      <c r="BS23" s="252">
        <v>0.15</v>
      </c>
      <c r="BT23" s="252">
        <v>0.15</v>
      </c>
      <c r="BU23" s="253">
        <v>5925075.970490857</v>
      </c>
      <c r="BV23" s="257">
        <v>5.1025995980394159E-2</v>
      </c>
      <c r="BW23" s="260" t="s">
        <v>190</v>
      </c>
      <c r="BX23" s="251">
        <v>0</v>
      </c>
      <c r="BY23" s="251">
        <v>187.02513607252553</v>
      </c>
      <c r="BZ23" s="259">
        <v>0</v>
      </c>
      <c r="CA23" s="252">
        <v>0</v>
      </c>
      <c r="CB23" s="252">
        <v>0</v>
      </c>
      <c r="CC23" s="260" t="s">
        <v>192</v>
      </c>
      <c r="CD23" s="251">
        <v>65</v>
      </c>
      <c r="CE23" s="251">
        <v>1614.8534259806358</v>
      </c>
      <c r="CF23" s="251">
        <v>104965.47268874133</v>
      </c>
      <c r="CG23" s="252">
        <v>0</v>
      </c>
      <c r="CH23" s="260" t="s">
        <v>193</v>
      </c>
      <c r="CI23" s="251">
        <v>250</v>
      </c>
      <c r="CJ23" s="251">
        <v>184.08232445520591</v>
      </c>
      <c r="CK23" s="251">
        <v>46020.581113801476</v>
      </c>
      <c r="CL23" s="252">
        <v>0</v>
      </c>
      <c r="CM23" s="252">
        <v>1.3002725725027079E-3</v>
      </c>
      <c r="CN23" s="251">
        <v>500</v>
      </c>
      <c r="CO23" s="251">
        <v>0</v>
      </c>
      <c r="CP23" s="251">
        <v>136.64497224803895</v>
      </c>
      <c r="CQ23" s="251">
        <v>0</v>
      </c>
      <c r="CR23" s="251">
        <v>68322.486124019473</v>
      </c>
      <c r="CS23" s="252">
        <v>5.8838450674682924E-4</v>
      </c>
      <c r="CT23" s="252">
        <v>0</v>
      </c>
      <c r="CU23" s="252">
        <v>0</v>
      </c>
      <c r="CV23" s="253">
        <v>219308.53992656228</v>
      </c>
      <c r="CW23" s="260" t="s">
        <v>396</v>
      </c>
      <c r="CX23" s="260" t="s">
        <v>397</v>
      </c>
      <c r="CY23" s="252">
        <v>1</v>
      </c>
      <c r="CZ23" s="251">
        <v>720</v>
      </c>
      <c r="DA23" s="252">
        <v>0.46207524822188772</v>
      </c>
      <c r="DB23" s="252">
        <v>0.22061269492622437</v>
      </c>
      <c r="DC23" s="251">
        <v>4811.8593785653347</v>
      </c>
      <c r="DD23" s="251">
        <v>3464538.7525670412</v>
      </c>
      <c r="DE23" s="252">
        <v>1</v>
      </c>
      <c r="DF23" s="251">
        <v>1600</v>
      </c>
      <c r="DG23" s="251">
        <v>2291.2211247545965</v>
      </c>
      <c r="DH23" s="251">
        <v>3665953.7996073542</v>
      </c>
      <c r="DI23" s="252">
        <v>1</v>
      </c>
      <c r="DJ23" s="251">
        <v>7130492.552174395</v>
      </c>
      <c r="DK23" s="252">
        <v>6.1406889315435927E-2</v>
      </c>
      <c r="DL23" s="251">
        <v>125000</v>
      </c>
      <c r="DM23" s="251">
        <v>125000</v>
      </c>
      <c r="DN23" s="251">
        <v>9500000</v>
      </c>
      <c r="DO23" s="252">
        <v>8.1812784212045492E-2</v>
      </c>
      <c r="DP23" s="252">
        <v>0</v>
      </c>
      <c r="DQ23" s="252">
        <v>0</v>
      </c>
      <c r="DR23" s="251">
        <v>0</v>
      </c>
      <c r="DS23" s="251">
        <v>0</v>
      </c>
      <c r="DT23" s="251">
        <v>0</v>
      </c>
      <c r="DU23" s="251">
        <v>0</v>
      </c>
      <c r="DV23" s="251">
        <v>0</v>
      </c>
      <c r="DW23" s="252">
        <v>0</v>
      </c>
      <c r="DX23" s="252">
        <v>0</v>
      </c>
      <c r="DY23" s="252">
        <v>0</v>
      </c>
      <c r="DZ23" s="260" t="s">
        <v>206</v>
      </c>
      <c r="EA23" s="260" t="s">
        <v>206</v>
      </c>
      <c r="EB23" s="260" t="s">
        <v>206</v>
      </c>
      <c r="EC23" s="260" t="s">
        <v>206</v>
      </c>
      <c r="ED23" s="262">
        <v>0</v>
      </c>
      <c r="EE23" s="262">
        <v>0</v>
      </c>
      <c r="EF23" s="262">
        <v>0</v>
      </c>
      <c r="EG23" s="262">
        <v>0</v>
      </c>
      <c r="EH23" s="251">
        <v>0</v>
      </c>
      <c r="EI23" s="262">
        <v>0</v>
      </c>
      <c r="EJ23" s="251">
        <v>0</v>
      </c>
      <c r="EK23" s="251">
        <v>0</v>
      </c>
      <c r="EL23" s="251">
        <v>0</v>
      </c>
      <c r="EM23" s="252">
        <v>0</v>
      </c>
      <c r="EN23" s="251">
        <v>0</v>
      </c>
      <c r="EO23" s="252">
        <v>0</v>
      </c>
      <c r="EP23" s="252">
        <v>0</v>
      </c>
      <c r="EQ23" s="251">
        <v>1261614.49</v>
      </c>
      <c r="ER23" s="252">
        <v>1.0864862529385245E-2</v>
      </c>
      <c r="ES23" s="252">
        <v>0</v>
      </c>
      <c r="ET23" s="251">
        <v>0</v>
      </c>
      <c r="EU23" s="252">
        <v>0</v>
      </c>
      <c r="EV23" s="252">
        <v>0</v>
      </c>
      <c r="EW23" s="251">
        <v>0</v>
      </c>
      <c r="EX23" s="252">
        <v>0</v>
      </c>
      <c r="EY23" s="252">
        <v>0</v>
      </c>
      <c r="EZ23" s="260" t="s">
        <v>372</v>
      </c>
      <c r="FA23" s="251">
        <v>0</v>
      </c>
      <c r="FB23" s="252">
        <v>0</v>
      </c>
      <c r="FC23" s="252">
        <v>0</v>
      </c>
      <c r="FD23" s="252">
        <v>0</v>
      </c>
      <c r="FE23" s="260" t="s">
        <v>376</v>
      </c>
      <c r="FF23" s="251">
        <v>0</v>
      </c>
      <c r="FG23" s="252">
        <v>0</v>
      </c>
      <c r="FH23" s="252">
        <v>0</v>
      </c>
      <c r="FI23" s="260" t="s">
        <v>217</v>
      </c>
      <c r="FJ23" s="251">
        <v>0</v>
      </c>
      <c r="FK23" s="252">
        <v>0</v>
      </c>
      <c r="FL23" s="252">
        <v>0</v>
      </c>
      <c r="FM23" s="260" t="s">
        <v>218</v>
      </c>
      <c r="FN23" s="251">
        <v>0</v>
      </c>
      <c r="FO23" s="252">
        <v>0</v>
      </c>
      <c r="FP23" s="252">
        <v>0</v>
      </c>
      <c r="FQ23" s="260" t="s">
        <v>219</v>
      </c>
      <c r="FR23" s="251">
        <v>0</v>
      </c>
      <c r="FS23" s="252">
        <v>0</v>
      </c>
      <c r="FT23" s="252">
        <v>0</v>
      </c>
      <c r="FU23" s="260" t="s">
        <v>220</v>
      </c>
      <c r="FV23" s="251">
        <v>0</v>
      </c>
      <c r="FW23" s="252">
        <v>0</v>
      </c>
      <c r="FX23" s="252">
        <v>0</v>
      </c>
      <c r="FY23" s="251">
        <v>116118771.5525918</v>
      </c>
      <c r="FZ23" s="252">
        <v>1</v>
      </c>
      <c r="GA23" s="251">
        <v>8914983.8429386113</v>
      </c>
      <c r="GB23" s="251">
        <v>49230.15818016736</v>
      </c>
      <c r="GC23" s="260" t="s">
        <v>162</v>
      </c>
      <c r="GD23" s="252">
        <v>0</v>
      </c>
      <c r="GE23" s="252">
        <v>0</v>
      </c>
      <c r="GF23" s="251">
        <v>0</v>
      </c>
      <c r="GG23" s="251">
        <v>49230.15818016736</v>
      </c>
      <c r="GH23" s="252">
        <v>4.2378415273715064E-4</v>
      </c>
      <c r="GI23" s="251">
        <v>0</v>
      </c>
      <c r="GJ23" s="251">
        <v>0</v>
      </c>
      <c r="GK23" s="251">
        <v>150000</v>
      </c>
      <c r="GL23" s="251">
        <v>0</v>
      </c>
      <c r="GM23" s="251">
        <v>116168001.71077196</v>
      </c>
      <c r="GN23" s="252">
        <v>0.79300081088348973</v>
      </c>
      <c r="GO23" s="252">
        <v>0.90732235325856936</v>
      </c>
      <c r="GP23" s="167" t="s">
        <v>233</v>
      </c>
      <c r="GQ23" s="251">
        <v>1.2111768720342531</v>
      </c>
    </row>
    <row r="24" spans="1:199">
      <c r="A24" s="158">
        <v>381</v>
      </c>
      <c r="B24" s="158" t="s">
        <v>72</v>
      </c>
      <c r="C24" s="261" t="s">
        <v>162</v>
      </c>
      <c r="D24" s="250">
        <v>0</v>
      </c>
      <c r="E24" s="251">
        <v>2834.0210891687002</v>
      </c>
      <c r="F24" s="251">
        <v>18765.25</v>
      </c>
      <c r="G24" s="251">
        <v>53181114.24352295</v>
      </c>
      <c r="H24" s="252">
        <v>0.3813287945618325</v>
      </c>
      <c r="I24" s="252">
        <v>5.1900000000000002E-2</v>
      </c>
      <c r="J24" s="251">
        <v>4137.6245606064504</v>
      </c>
      <c r="K24" s="251">
        <v>7604</v>
      </c>
      <c r="L24" s="251">
        <v>31462497.158851448</v>
      </c>
      <c r="M24" s="252">
        <v>0.22559805837372265</v>
      </c>
      <c r="N24" s="252">
        <v>5.1900000000000002E-2</v>
      </c>
      <c r="O24" s="251">
        <v>4137.6245606064504</v>
      </c>
      <c r="P24" s="251">
        <v>5145</v>
      </c>
      <c r="Q24" s="251">
        <v>21288078.364320189</v>
      </c>
      <c r="R24" s="252">
        <v>0.15264360998590257</v>
      </c>
      <c r="S24" s="252">
        <v>5.1900000000000002E-2</v>
      </c>
      <c r="T24" s="253">
        <v>105931689.76669459</v>
      </c>
      <c r="U24" s="260" t="s">
        <v>182</v>
      </c>
      <c r="V24" s="251">
        <v>439.1</v>
      </c>
      <c r="W24" s="251">
        <v>5161.1470636500972</v>
      </c>
      <c r="X24" s="251">
        <v>2266259.6756487577</v>
      </c>
      <c r="Y24" s="252">
        <v>0.3387</v>
      </c>
      <c r="Z24" s="260" t="s">
        <v>183</v>
      </c>
      <c r="AA24" s="254">
        <v>544.53</v>
      </c>
      <c r="AB24" s="251">
        <v>3422.9192711030009</v>
      </c>
      <c r="AC24" s="251">
        <v>1863882.230693717</v>
      </c>
      <c r="AD24" s="252">
        <v>0.3387</v>
      </c>
      <c r="AE24" s="251">
        <v>0</v>
      </c>
      <c r="AF24" s="251">
        <v>0</v>
      </c>
      <c r="AG24" s="251">
        <v>1532.208867259734</v>
      </c>
      <c r="AH24" s="251">
        <v>986.1041722508071</v>
      </c>
      <c r="AI24" s="251">
        <v>0</v>
      </c>
      <c r="AJ24" s="252">
        <v>0</v>
      </c>
      <c r="AK24" s="252">
        <v>0</v>
      </c>
      <c r="AL24" s="251">
        <v>0</v>
      </c>
      <c r="AM24" s="251">
        <v>0</v>
      </c>
      <c r="AN24" s="251">
        <v>1613.0339659659053</v>
      </c>
      <c r="AO24" s="251">
        <v>1148.8234216652854</v>
      </c>
      <c r="AP24" s="251">
        <v>0</v>
      </c>
      <c r="AQ24" s="252">
        <v>0</v>
      </c>
      <c r="AR24" s="252">
        <v>0</v>
      </c>
      <c r="AS24" s="251">
        <v>554.07478212476997</v>
      </c>
      <c r="AT24" s="251">
        <v>686.97094575790402</v>
      </c>
      <c r="AU24" s="251">
        <v>2002.9974489646813</v>
      </c>
      <c r="AV24" s="251">
        <v>1188.6864710646134</v>
      </c>
      <c r="AW24" s="251">
        <v>1926403.4443684588</v>
      </c>
      <c r="AX24" s="252">
        <v>0</v>
      </c>
      <c r="AY24" s="252">
        <v>0</v>
      </c>
      <c r="AZ24" s="251">
        <v>692.59347765595999</v>
      </c>
      <c r="BA24" s="251">
        <v>858.71368447380996</v>
      </c>
      <c r="BB24" s="251">
        <v>2345.6718153200827</v>
      </c>
      <c r="BC24" s="251">
        <v>1561.7168381605836</v>
      </c>
      <c r="BD24" s="251">
        <v>2965664.6202137684</v>
      </c>
      <c r="BE24" s="252">
        <v>0</v>
      </c>
      <c r="BF24" s="252">
        <v>0</v>
      </c>
      <c r="BG24" s="251">
        <v>831.11217318715001</v>
      </c>
      <c r="BH24" s="251">
        <v>1030.4564213685701</v>
      </c>
      <c r="BI24" s="251">
        <v>1121.1028601649166</v>
      </c>
      <c r="BJ24" s="251">
        <v>641.51953427742205</v>
      </c>
      <c r="BK24" s="251">
        <v>1592820.1580075375</v>
      </c>
      <c r="BL24" s="252">
        <v>0</v>
      </c>
      <c r="BM24" s="252">
        <v>0</v>
      </c>
      <c r="BN24" s="251">
        <v>1385.18695531191</v>
      </c>
      <c r="BO24" s="251">
        <v>1717.42736784761</v>
      </c>
      <c r="BP24" s="251">
        <v>107.02871070627742</v>
      </c>
      <c r="BQ24" s="251">
        <v>48.943767456670983</v>
      </c>
      <c r="BR24" s="251">
        <v>232312.13962984362</v>
      </c>
      <c r="BS24" s="252">
        <v>0</v>
      </c>
      <c r="BT24" s="252">
        <v>0</v>
      </c>
      <c r="BU24" s="253">
        <v>10847342.268562082</v>
      </c>
      <c r="BV24" s="257">
        <v>7.7779565364675951E-2</v>
      </c>
      <c r="BW24" s="260" t="s">
        <v>190</v>
      </c>
      <c r="BX24" s="251">
        <v>900</v>
      </c>
      <c r="BY24" s="251">
        <v>190.47984718026672</v>
      </c>
      <c r="BZ24" s="259">
        <v>171431.86246224004</v>
      </c>
      <c r="CA24" s="252">
        <v>1.2292315870417788E-3</v>
      </c>
      <c r="CB24" s="252">
        <v>0</v>
      </c>
      <c r="CC24" s="260" t="s">
        <v>192</v>
      </c>
      <c r="CD24" s="251">
        <v>565</v>
      </c>
      <c r="CE24" s="251">
        <v>1727.02223575891</v>
      </c>
      <c r="CF24" s="251">
        <v>975767.56320378417</v>
      </c>
      <c r="CG24" s="252">
        <v>0</v>
      </c>
      <c r="CH24" s="260" t="s">
        <v>193</v>
      </c>
      <c r="CI24" s="251">
        <v>700</v>
      </c>
      <c r="CJ24" s="251">
        <v>139.88803702168792</v>
      </c>
      <c r="CK24" s="251">
        <v>97921.625915181547</v>
      </c>
      <c r="CL24" s="252">
        <v>0</v>
      </c>
      <c r="CM24" s="252">
        <v>7.6987594194807959E-3</v>
      </c>
      <c r="CN24" s="251">
        <v>0</v>
      </c>
      <c r="CO24" s="251">
        <v>0</v>
      </c>
      <c r="CP24" s="251">
        <v>454.08688524590212</v>
      </c>
      <c r="CQ24" s="251">
        <v>36.836220472441177</v>
      </c>
      <c r="CR24" s="251">
        <v>0</v>
      </c>
      <c r="CS24" s="252">
        <v>0</v>
      </c>
      <c r="CT24" s="252">
        <v>0</v>
      </c>
      <c r="CU24" s="252">
        <v>0</v>
      </c>
      <c r="CV24" s="253">
        <v>1245121.0515812058</v>
      </c>
      <c r="CW24" s="260" t="s">
        <v>396</v>
      </c>
      <c r="CX24" s="260" t="s">
        <v>397</v>
      </c>
      <c r="CY24" s="252">
        <v>0.35335083743431678</v>
      </c>
      <c r="CZ24" s="251">
        <v>1363.23</v>
      </c>
      <c r="DA24" s="252">
        <v>0.17529999999999998</v>
      </c>
      <c r="DB24" s="252">
        <v>0.17534177218153782</v>
      </c>
      <c r="DC24" s="251">
        <v>3283.2410872511737</v>
      </c>
      <c r="DD24" s="251">
        <v>4475812.747373418</v>
      </c>
      <c r="DE24" s="252">
        <v>1</v>
      </c>
      <c r="DF24" s="251">
        <v>1363.23</v>
      </c>
      <c r="DG24" s="251">
        <v>2798.9336115360784</v>
      </c>
      <c r="DH24" s="251">
        <v>3815590.2672543284</v>
      </c>
      <c r="DI24" s="252">
        <v>1</v>
      </c>
      <c r="DJ24" s="251">
        <v>8291403.0146277463</v>
      </c>
      <c r="DK24" s="252">
        <v>5.9452509819863726E-2</v>
      </c>
      <c r="DL24" s="251">
        <v>110000</v>
      </c>
      <c r="DM24" s="251">
        <v>110000</v>
      </c>
      <c r="DN24" s="251">
        <v>10670000</v>
      </c>
      <c r="DO24" s="252">
        <v>7.6507953920320476E-2</v>
      </c>
      <c r="DP24" s="252">
        <v>0</v>
      </c>
      <c r="DQ24" s="252">
        <v>0</v>
      </c>
      <c r="DR24" s="251">
        <v>0</v>
      </c>
      <c r="DS24" s="251">
        <v>0</v>
      </c>
      <c r="DT24" s="251">
        <v>0</v>
      </c>
      <c r="DU24" s="251">
        <v>0</v>
      </c>
      <c r="DV24" s="251">
        <v>0</v>
      </c>
      <c r="DW24" s="252">
        <v>0</v>
      </c>
      <c r="DX24" s="252">
        <v>0</v>
      </c>
      <c r="DY24" s="252">
        <v>0</v>
      </c>
      <c r="DZ24" s="260" t="s">
        <v>206</v>
      </c>
      <c r="EA24" s="260" t="s">
        <v>206</v>
      </c>
      <c r="EB24" s="260" t="s">
        <v>206</v>
      </c>
      <c r="EC24" s="260" t="s">
        <v>206</v>
      </c>
      <c r="ED24" s="262">
        <v>0</v>
      </c>
      <c r="EE24" s="262">
        <v>0</v>
      </c>
      <c r="EF24" s="262">
        <v>0</v>
      </c>
      <c r="EG24" s="262">
        <v>0</v>
      </c>
      <c r="EH24" s="251">
        <v>0</v>
      </c>
      <c r="EI24" s="262">
        <v>0</v>
      </c>
      <c r="EJ24" s="251">
        <v>0</v>
      </c>
      <c r="EK24" s="251">
        <v>0</v>
      </c>
      <c r="EL24" s="251">
        <v>0</v>
      </c>
      <c r="EM24" s="252">
        <v>0</v>
      </c>
      <c r="EN24" s="251">
        <v>44000</v>
      </c>
      <c r="EO24" s="252">
        <v>3.1549671719719786E-4</v>
      </c>
      <c r="EP24" s="252">
        <v>0</v>
      </c>
      <c r="EQ24" s="251">
        <v>1620889.9100000004</v>
      </c>
      <c r="ER24" s="252">
        <v>1.1622396489615036E-2</v>
      </c>
      <c r="ES24" s="252">
        <v>0</v>
      </c>
      <c r="ET24" s="251">
        <v>812177.85000000009</v>
      </c>
      <c r="EU24" s="252">
        <v>5.8236237603472322E-3</v>
      </c>
      <c r="EV24" s="252">
        <v>0</v>
      </c>
      <c r="EW24" s="251">
        <v>0</v>
      </c>
      <c r="EX24" s="252">
        <v>0</v>
      </c>
      <c r="EY24" s="252">
        <v>0</v>
      </c>
      <c r="EZ24" s="260" t="s">
        <v>372</v>
      </c>
      <c r="FA24" s="251">
        <v>0</v>
      </c>
      <c r="FB24" s="252">
        <v>0</v>
      </c>
      <c r="FC24" s="252">
        <v>0</v>
      </c>
      <c r="FD24" s="252">
        <v>0</v>
      </c>
      <c r="FE24" s="260" t="s">
        <v>376</v>
      </c>
      <c r="FF24" s="251">
        <v>0</v>
      </c>
      <c r="FG24" s="252">
        <v>0</v>
      </c>
      <c r="FH24" s="252">
        <v>0</v>
      </c>
      <c r="FI24" s="260" t="s">
        <v>217</v>
      </c>
      <c r="FJ24" s="251">
        <v>0</v>
      </c>
      <c r="FK24" s="252">
        <v>0</v>
      </c>
      <c r="FL24" s="252">
        <v>0</v>
      </c>
      <c r="FM24" s="260" t="s">
        <v>218</v>
      </c>
      <c r="FN24" s="251">
        <v>0</v>
      </c>
      <c r="FO24" s="252">
        <v>0</v>
      </c>
      <c r="FP24" s="252">
        <v>0</v>
      </c>
      <c r="FQ24" s="260" t="s">
        <v>219</v>
      </c>
      <c r="FR24" s="251">
        <v>0</v>
      </c>
      <c r="FS24" s="252">
        <v>0</v>
      </c>
      <c r="FT24" s="252">
        <v>0</v>
      </c>
      <c r="FU24" s="260" t="s">
        <v>220</v>
      </c>
      <c r="FV24" s="251">
        <v>0</v>
      </c>
      <c r="FW24" s="252">
        <v>0</v>
      </c>
      <c r="FX24" s="252">
        <v>0</v>
      </c>
      <c r="FY24" s="251">
        <v>139462623.86146563</v>
      </c>
      <c r="FZ24" s="252">
        <v>1</v>
      </c>
      <c r="GA24" s="251">
        <v>15188136.777197387</v>
      </c>
      <c r="GB24" s="251">
        <v>1634946.6508653846</v>
      </c>
      <c r="GC24" s="260" t="s">
        <v>163</v>
      </c>
      <c r="GD24" s="252">
        <v>1.00018090378531E-2</v>
      </c>
      <c r="GE24" s="252">
        <v>1</v>
      </c>
      <c r="GF24" s="251">
        <v>-1319348.1600914919</v>
      </c>
      <c r="GG24" s="251">
        <v>315598.49077389296</v>
      </c>
      <c r="GH24" s="252">
        <v>2.2578516557363879E-3</v>
      </c>
      <c r="GI24" s="251">
        <v>0</v>
      </c>
      <c r="GJ24" s="251">
        <v>0</v>
      </c>
      <c r="GK24" s="251">
        <v>210000</v>
      </c>
      <c r="GL24" s="251">
        <v>0</v>
      </c>
      <c r="GM24" s="251">
        <v>139778222.35223952</v>
      </c>
      <c r="GN24" s="252">
        <v>0.7595704629214578</v>
      </c>
      <c r="GO24" s="252">
        <v>0.90573052911251994</v>
      </c>
      <c r="GP24" s="167" t="s">
        <v>233</v>
      </c>
      <c r="GQ24" s="251">
        <v>1.259128644129258</v>
      </c>
    </row>
    <row r="25" spans="1:199">
      <c r="A25" s="158">
        <v>873</v>
      </c>
      <c r="B25" s="158" t="s">
        <v>115</v>
      </c>
      <c r="C25" s="261" t="s">
        <v>162</v>
      </c>
      <c r="D25" s="250">
        <v>0</v>
      </c>
      <c r="E25" s="251">
        <v>2727.6827619317983</v>
      </c>
      <c r="F25" s="251">
        <v>47601</v>
      </c>
      <c r="G25" s="251">
        <v>129840427.15071553</v>
      </c>
      <c r="H25" s="252">
        <v>0.40981788499790051</v>
      </c>
      <c r="I25" s="252">
        <v>4.4999999999999998E-2</v>
      </c>
      <c r="J25" s="251">
        <v>3844.7858219415243</v>
      </c>
      <c r="K25" s="251">
        <v>16974</v>
      </c>
      <c r="L25" s="251">
        <v>65261394.541635431</v>
      </c>
      <c r="M25" s="252">
        <v>0.20598581866972215</v>
      </c>
      <c r="N25" s="252">
        <v>4.4999999999999998E-2</v>
      </c>
      <c r="O25" s="251">
        <v>4998.2242950710524</v>
      </c>
      <c r="P25" s="251">
        <v>11439.5</v>
      </c>
      <c r="Q25" s="251">
        <v>57177186.823465303</v>
      </c>
      <c r="R25" s="252">
        <v>0.18046947540401129</v>
      </c>
      <c r="S25" s="252">
        <v>4.4999999999999998E-2</v>
      </c>
      <c r="T25" s="253">
        <v>252279008.51581627</v>
      </c>
      <c r="U25" s="260" t="s">
        <v>235</v>
      </c>
      <c r="V25" s="251">
        <v>600</v>
      </c>
      <c r="W25" s="251">
        <v>5079.8897015855537</v>
      </c>
      <c r="X25" s="251">
        <v>3047933.8209513323</v>
      </c>
      <c r="Y25" s="252">
        <v>0.2</v>
      </c>
      <c r="Z25" s="260" t="s">
        <v>234</v>
      </c>
      <c r="AA25" s="254">
        <v>600</v>
      </c>
      <c r="AB25" s="251">
        <v>2689.941553312281</v>
      </c>
      <c r="AC25" s="251">
        <v>1613964.9319873685</v>
      </c>
      <c r="AD25" s="252">
        <v>0.2</v>
      </c>
      <c r="AE25" s="251">
        <v>220</v>
      </c>
      <c r="AF25" s="251">
        <v>220</v>
      </c>
      <c r="AG25" s="251">
        <v>2740.1507524916988</v>
      </c>
      <c r="AH25" s="251">
        <v>1396.5374071499411</v>
      </c>
      <c r="AI25" s="251">
        <v>910071.39512116078</v>
      </c>
      <c r="AJ25" s="252">
        <v>0.5</v>
      </c>
      <c r="AK25" s="252">
        <v>0.5</v>
      </c>
      <c r="AL25" s="251">
        <v>500</v>
      </c>
      <c r="AM25" s="251">
        <v>500</v>
      </c>
      <c r="AN25" s="251">
        <v>2941.5478997992313</v>
      </c>
      <c r="AO25" s="251">
        <v>1576.7992452128647</v>
      </c>
      <c r="AP25" s="251">
        <v>2259173.5725060478</v>
      </c>
      <c r="AQ25" s="252">
        <v>0.5</v>
      </c>
      <c r="AR25" s="252">
        <v>0.5</v>
      </c>
      <c r="AS25" s="251">
        <v>500</v>
      </c>
      <c r="AT25" s="251">
        <v>500</v>
      </c>
      <c r="AU25" s="251">
        <v>2890.2743846790809</v>
      </c>
      <c r="AV25" s="251">
        <v>1605.2056893005499</v>
      </c>
      <c r="AW25" s="251">
        <v>2247740.0369898155</v>
      </c>
      <c r="AX25" s="252">
        <v>0.5</v>
      </c>
      <c r="AY25" s="252">
        <v>0.5</v>
      </c>
      <c r="AZ25" s="251">
        <v>750</v>
      </c>
      <c r="BA25" s="251">
        <v>750</v>
      </c>
      <c r="BB25" s="251">
        <v>775.22935214793574</v>
      </c>
      <c r="BC25" s="251">
        <v>436.06522600745728</v>
      </c>
      <c r="BD25" s="251">
        <v>908470.93361654482</v>
      </c>
      <c r="BE25" s="252">
        <v>0.5</v>
      </c>
      <c r="BF25" s="252">
        <v>0.5</v>
      </c>
      <c r="BG25" s="251">
        <v>750</v>
      </c>
      <c r="BH25" s="251">
        <v>750</v>
      </c>
      <c r="BI25" s="251">
        <v>228.87430578838934</v>
      </c>
      <c r="BJ25" s="251">
        <v>105.75079951509707</v>
      </c>
      <c r="BK25" s="251">
        <v>250968.82897761482</v>
      </c>
      <c r="BL25" s="252">
        <v>0.5</v>
      </c>
      <c r="BM25" s="252">
        <v>0.5</v>
      </c>
      <c r="BN25" s="251">
        <v>750</v>
      </c>
      <c r="BO25" s="251">
        <v>750</v>
      </c>
      <c r="BP25" s="251">
        <v>2.0084225302684691</v>
      </c>
      <c r="BQ25" s="251">
        <v>0</v>
      </c>
      <c r="BR25" s="251">
        <v>1506.3168977013518</v>
      </c>
      <c r="BS25" s="252">
        <v>0.5</v>
      </c>
      <c r="BT25" s="252">
        <v>0.5</v>
      </c>
      <c r="BU25" s="253">
        <v>11239829.837047586</v>
      </c>
      <c r="BV25" s="257">
        <v>3.5476495207523301E-2</v>
      </c>
      <c r="BW25" s="260" t="s">
        <v>190</v>
      </c>
      <c r="BX25" s="251">
        <v>750</v>
      </c>
      <c r="BY25" s="251">
        <v>248.91339760525938</v>
      </c>
      <c r="BZ25" s="259">
        <v>186685.04820394452</v>
      </c>
      <c r="CA25" s="252">
        <v>5.8923767654325701E-4</v>
      </c>
      <c r="CB25" s="252">
        <v>0</v>
      </c>
      <c r="CC25" s="260" t="s">
        <v>192</v>
      </c>
      <c r="CD25" s="251">
        <v>750</v>
      </c>
      <c r="CE25" s="251">
        <v>4101.5448260331086</v>
      </c>
      <c r="CF25" s="251">
        <v>3076158.6195248314</v>
      </c>
      <c r="CG25" s="252">
        <v>0</v>
      </c>
      <c r="CH25" s="260" t="s">
        <v>193</v>
      </c>
      <c r="CI25" s="251">
        <v>750</v>
      </c>
      <c r="CJ25" s="251">
        <v>616.71826263043749</v>
      </c>
      <c r="CK25" s="251">
        <v>462538.69697282813</v>
      </c>
      <c r="CL25" s="252">
        <v>0</v>
      </c>
      <c r="CM25" s="252">
        <v>1.1169259696068589E-2</v>
      </c>
      <c r="CN25" s="251">
        <v>0</v>
      </c>
      <c r="CO25" s="251">
        <v>0</v>
      </c>
      <c r="CP25" s="251">
        <v>1372.4027530558499</v>
      </c>
      <c r="CQ25" s="251">
        <v>1154.100000000001</v>
      </c>
      <c r="CR25" s="251">
        <v>0</v>
      </c>
      <c r="CS25" s="252">
        <v>0</v>
      </c>
      <c r="CT25" s="252">
        <v>0</v>
      </c>
      <c r="CU25" s="252">
        <v>0</v>
      </c>
      <c r="CV25" s="253">
        <v>3725382.3647016045</v>
      </c>
      <c r="CW25" s="260" t="s">
        <v>396</v>
      </c>
      <c r="CX25" s="260" t="s">
        <v>284</v>
      </c>
      <c r="CY25" s="252">
        <v>0.4</v>
      </c>
      <c r="CZ25" s="251">
        <v>750</v>
      </c>
      <c r="DA25" s="252">
        <v>0.1738006627597514</v>
      </c>
      <c r="DB25" s="252">
        <v>0.19233681668665475</v>
      </c>
      <c r="DC25" s="251">
        <v>8828.5569072126254</v>
      </c>
      <c r="DD25" s="251">
        <v>6621417.6804094687</v>
      </c>
      <c r="DE25" s="252">
        <v>1</v>
      </c>
      <c r="DF25" s="251">
        <v>400</v>
      </c>
      <c r="DG25" s="251">
        <v>7086.5267869583076</v>
      </c>
      <c r="DH25" s="251">
        <v>2834610.714783323</v>
      </c>
      <c r="DI25" s="252">
        <v>1</v>
      </c>
      <c r="DJ25" s="251">
        <v>9456028.3951927908</v>
      </c>
      <c r="DK25" s="252">
        <v>2.984624775532899E-2</v>
      </c>
      <c r="DL25" s="251">
        <v>150000</v>
      </c>
      <c r="DM25" s="251">
        <v>150000</v>
      </c>
      <c r="DN25" s="251">
        <v>35725000</v>
      </c>
      <c r="DO25" s="252">
        <v>0.11275951768516122</v>
      </c>
      <c r="DP25" s="252">
        <v>0</v>
      </c>
      <c r="DQ25" s="252">
        <v>0</v>
      </c>
      <c r="DR25" s="251">
        <v>0</v>
      </c>
      <c r="DS25" s="251">
        <v>0</v>
      </c>
      <c r="DT25" s="251">
        <v>0</v>
      </c>
      <c r="DU25" s="251">
        <v>0</v>
      </c>
      <c r="DV25" s="251">
        <v>0</v>
      </c>
      <c r="DW25" s="252">
        <v>0</v>
      </c>
      <c r="DX25" s="252">
        <v>0</v>
      </c>
      <c r="DY25" s="252">
        <v>0</v>
      </c>
      <c r="DZ25" s="260" t="s">
        <v>206</v>
      </c>
      <c r="EA25" s="260" t="s">
        <v>206</v>
      </c>
      <c r="EB25" s="260" t="s">
        <v>206</v>
      </c>
      <c r="EC25" s="260" t="s">
        <v>206</v>
      </c>
      <c r="ED25" s="262">
        <v>0</v>
      </c>
      <c r="EE25" s="262">
        <v>0</v>
      </c>
      <c r="EF25" s="262">
        <v>0</v>
      </c>
      <c r="EG25" s="262">
        <v>0</v>
      </c>
      <c r="EH25" s="251">
        <v>0</v>
      </c>
      <c r="EI25" s="262">
        <v>0</v>
      </c>
      <c r="EJ25" s="251">
        <v>0</v>
      </c>
      <c r="EK25" s="251">
        <v>0</v>
      </c>
      <c r="EL25" s="251">
        <v>0</v>
      </c>
      <c r="EM25" s="252">
        <v>0</v>
      </c>
      <c r="EN25" s="251">
        <v>50000</v>
      </c>
      <c r="EO25" s="252">
        <v>1.5781597996523613E-4</v>
      </c>
      <c r="EP25" s="252">
        <v>0</v>
      </c>
      <c r="EQ25" s="251">
        <v>4054595.6702547767</v>
      </c>
      <c r="ER25" s="252">
        <v>1.279759978128122E-2</v>
      </c>
      <c r="ES25" s="252">
        <v>0</v>
      </c>
      <c r="ET25" s="251">
        <v>192352</v>
      </c>
      <c r="EU25" s="252">
        <v>6.0712438756546205E-4</v>
      </c>
      <c r="EV25" s="252">
        <v>0</v>
      </c>
      <c r="EW25" s="251">
        <v>0</v>
      </c>
      <c r="EX25" s="252">
        <v>0</v>
      </c>
      <c r="EY25" s="252">
        <v>0</v>
      </c>
      <c r="EZ25" s="260" t="s">
        <v>372</v>
      </c>
      <c r="FA25" s="251">
        <v>0</v>
      </c>
      <c r="FB25" s="252">
        <v>0</v>
      </c>
      <c r="FC25" s="252">
        <v>0</v>
      </c>
      <c r="FD25" s="252">
        <v>0</v>
      </c>
      <c r="FE25" s="260" t="s">
        <v>376</v>
      </c>
      <c r="FF25" s="251">
        <v>0</v>
      </c>
      <c r="FG25" s="252">
        <v>0</v>
      </c>
      <c r="FH25" s="252">
        <v>0</v>
      </c>
      <c r="FI25" s="260" t="s">
        <v>432</v>
      </c>
      <c r="FJ25" s="251">
        <v>102500</v>
      </c>
      <c r="FK25" s="252">
        <v>3.2352275892873406E-4</v>
      </c>
      <c r="FL25" s="252">
        <v>0</v>
      </c>
      <c r="FM25" s="260" t="s">
        <v>218</v>
      </c>
      <c r="FN25" s="251">
        <v>0</v>
      </c>
      <c r="FO25" s="252">
        <v>0</v>
      </c>
      <c r="FP25" s="252">
        <v>0</v>
      </c>
      <c r="FQ25" s="260" t="s">
        <v>219</v>
      </c>
      <c r="FR25" s="251">
        <v>0</v>
      </c>
      <c r="FS25" s="252">
        <v>0</v>
      </c>
      <c r="FT25" s="252">
        <v>0</v>
      </c>
      <c r="FU25" s="260" t="s">
        <v>220</v>
      </c>
      <c r="FV25" s="251">
        <v>0</v>
      </c>
      <c r="FW25" s="252">
        <v>0</v>
      </c>
      <c r="FX25" s="252">
        <v>0</v>
      </c>
      <c r="FY25" s="251">
        <v>316824696.78301305</v>
      </c>
      <c r="FZ25" s="252">
        <v>1</v>
      </c>
      <c r="GA25" s="251">
        <v>25029929.071046699</v>
      </c>
      <c r="GB25" s="251">
        <v>550101.21698686841</v>
      </c>
      <c r="GC25" s="260" t="s">
        <v>162</v>
      </c>
      <c r="GD25" s="252">
        <v>0</v>
      </c>
      <c r="GE25" s="252">
        <v>0</v>
      </c>
      <c r="GF25" s="251">
        <v>0</v>
      </c>
      <c r="GG25" s="251">
        <v>550101.21698686841</v>
      </c>
      <c r="GH25" s="252">
        <v>1.733285756945542E-3</v>
      </c>
      <c r="GI25" s="251">
        <v>0</v>
      </c>
      <c r="GJ25" s="251">
        <v>0</v>
      </c>
      <c r="GK25" s="251">
        <v>1750000</v>
      </c>
      <c r="GL25" s="251">
        <v>0</v>
      </c>
      <c r="GM25" s="251">
        <v>317374797.99999994</v>
      </c>
      <c r="GN25" s="252">
        <v>0.79627317907163397</v>
      </c>
      <c r="GO25" s="252">
        <v>0.87335441940709801</v>
      </c>
      <c r="GP25" s="167" t="s">
        <v>233</v>
      </c>
      <c r="GQ25" s="251">
        <v>1.2554301526605078</v>
      </c>
    </row>
    <row r="26" spans="1:199">
      <c r="A26" s="158">
        <v>202</v>
      </c>
      <c r="B26" s="158" t="s">
        <v>15</v>
      </c>
      <c r="C26" s="261" t="s">
        <v>162</v>
      </c>
      <c r="D26" s="250">
        <v>0</v>
      </c>
      <c r="E26" s="251">
        <v>3537</v>
      </c>
      <c r="F26" s="251">
        <v>10840.75</v>
      </c>
      <c r="G26" s="251">
        <v>38343732.75</v>
      </c>
      <c r="H26" s="252">
        <v>0.33792675699611913</v>
      </c>
      <c r="I26" s="252">
        <v>0</v>
      </c>
      <c r="J26" s="251">
        <v>4978</v>
      </c>
      <c r="K26" s="251">
        <v>4631</v>
      </c>
      <c r="L26" s="251">
        <v>23053118</v>
      </c>
      <c r="M26" s="252">
        <v>0.20316919730223343</v>
      </c>
      <c r="N26" s="252">
        <v>0</v>
      </c>
      <c r="O26" s="251">
        <v>5476</v>
      </c>
      <c r="P26" s="251">
        <v>2936</v>
      </c>
      <c r="Q26" s="251">
        <v>16077536</v>
      </c>
      <c r="R26" s="252">
        <v>0.14169276727416052</v>
      </c>
      <c r="S26" s="252">
        <v>0</v>
      </c>
      <c r="T26" s="253">
        <v>77474386.75</v>
      </c>
      <c r="U26" s="260" t="s">
        <v>182</v>
      </c>
      <c r="V26" s="251">
        <v>860</v>
      </c>
      <c r="W26" s="251">
        <v>5289.5830985258463</v>
      </c>
      <c r="X26" s="251">
        <v>4549041.4647322278</v>
      </c>
      <c r="Y26" s="252">
        <v>1</v>
      </c>
      <c r="Z26" s="260" t="s">
        <v>183</v>
      </c>
      <c r="AA26" s="254">
        <v>1031</v>
      </c>
      <c r="AB26" s="251">
        <v>4410.9489768883113</v>
      </c>
      <c r="AC26" s="251">
        <v>4547688.3951718491</v>
      </c>
      <c r="AD26" s="252">
        <v>1</v>
      </c>
      <c r="AE26" s="251">
        <v>244</v>
      </c>
      <c r="AF26" s="251">
        <v>335</v>
      </c>
      <c r="AG26" s="251">
        <v>308.3290713169805</v>
      </c>
      <c r="AH26" s="251">
        <v>260.2310950083953</v>
      </c>
      <c r="AI26" s="251">
        <v>162409.71022915567</v>
      </c>
      <c r="AJ26" s="252">
        <v>1</v>
      </c>
      <c r="AK26" s="252">
        <v>1</v>
      </c>
      <c r="AL26" s="251">
        <v>303</v>
      </c>
      <c r="AM26" s="251">
        <v>440</v>
      </c>
      <c r="AN26" s="251">
        <v>700.85546272553336</v>
      </c>
      <c r="AO26" s="251">
        <v>413.46501566301708</v>
      </c>
      <c r="AP26" s="251">
        <v>394283.81209756411</v>
      </c>
      <c r="AQ26" s="252">
        <v>1</v>
      </c>
      <c r="AR26" s="252">
        <v>1</v>
      </c>
      <c r="AS26" s="251">
        <v>405</v>
      </c>
      <c r="AT26" s="251">
        <v>545</v>
      </c>
      <c r="AU26" s="251">
        <v>1432.5068482272952</v>
      </c>
      <c r="AV26" s="251">
        <v>1023.6163419160246</v>
      </c>
      <c r="AW26" s="251">
        <v>1138036.1798762879</v>
      </c>
      <c r="AX26" s="252">
        <v>1</v>
      </c>
      <c r="AY26" s="252">
        <v>1</v>
      </c>
      <c r="AZ26" s="251">
        <v>492</v>
      </c>
      <c r="BA26" s="251">
        <v>642</v>
      </c>
      <c r="BB26" s="251">
        <v>2966.4937692546555</v>
      </c>
      <c r="BC26" s="251">
        <v>1902.163996039141</v>
      </c>
      <c r="BD26" s="251">
        <v>2680704.2199304188</v>
      </c>
      <c r="BE26" s="252">
        <v>1</v>
      </c>
      <c r="BF26" s="252">
        <v>1</v>
      </c>
      <c r="BG26" s="251">
        <v>556</v>
      </c>
      <c r="BH26" s="251">
        <v>712</v>
      </c>
      <c r="BI26" s="251">
        <v>2734.5808743324228</v>
      </c>
      <c r="BJ26" s="251">
        <v>1997.0591321564848</v>
      </c>
      <c r="BK26" s="251">
        <v>2942333.0682242443</v>
      </c>
      <c r="BL26" s="252">
        <v>1</v>
      </c>
      <c r="BM26" s="252">
        <v>1</v>
      </c>
      <c r="BN26" s="251">
        <v>806</v>
      </c>
      <c r="BO26" s="251">
        <v>950</v>
      </c>
      <c r="BP26" s="251">
        <v>1062.1581994398141</v>
      </c>
      <c r="BQ26" s="251">
        <v>1080.8963418344388</v>
      </c>
      <c r="BR26" s="251">
        <v>1882951.0334912068</v>
      </c>
      <c r="BS26" s="252">
        <v>1</v>
      </c>
      <c r="BT26" s="252">
        <v>1</v>
      </c>
      <c r="BU26" s="253">
        <v>18297447.883752953</v>
      </c>
      <c r="BV26" s="257">
        <v>0.16125704988026077</v>
      </c>
      <c r="BW26" s="260" t="s">
        <v>190</v>
      </c>
      <c r="BX26" s="251">
        <v>1185</v>
      </c>
      <c r="BY26" s="251">
        <v>78.167304941750402</v>
      </c>
      <c r="BZ26" s="259">
        <v>92628.256355974227</v>
      </c>
      <c r="CA26" s="252">
        <v>8.1634113404307324E-4</v>
      </c>
      <c r="CB26" s="252">
        <v>0</v>
      </c>
      <c r="CC26" s="260" t="s">
        <v>192</v>
      </c>
      <c r="CD26" s="251">
        <v>551</v>
      </c>
      <c r="CE26" s="251">
        <v>3666.4983659620739</v>
      </c>
      <c r="CF26" s="251">
        <v>2020240.5996451026</v>
      </c>
      <c r="CG26" s="252">
        <v>0</v>
      </c>
      <c r="CH26" s="260" t="s">
        <v>193</v>
      </c>
      <c r="CI26" s="251">
        <v>1333</v>
      </c>
      <c r="CJ26" s="251">
        <v>331.67542605423273</v>
      </c>
      <c r="CK26" s="251">
        <v>442123.34293029225</v>
      </c>
      <c r="CL26" s="252">
        <v>0</v>
      </c>
      <c r="CM26" s="252">
        <v>2.1701034353747976E-2</v>
      </c>
      <c r="CN26" s="251">
        <v>0</v>
      </c>
      <c r="CO26" s="251">
        <v>0</v>
      </c>
      <c r="CP26" s="251">
        <v>40.478787878787834</v>
      </c>
      <c r="CQ26" s="251">
        <v>8.3463258785944276</v>
      </c>
      <c r="CR26" s="251">
        <v>0</v>
      </c>
      <c r="CS26" s="252">
        <v>0</v>
      </c>
      <c r="CT26" s="252">
        <v>0</v>
      </c>
      <c r="CU26" s="252">
        <v>0</v>
      </c>
      <c r="CV26" s="253">
        <v>2554992.198931369</v>
      </c>
      <c r="CW26" s="260" t="s">
        <v>396</v>
      </c>
      <c r="CX26" s="260" t="s">
        <v>284</v>
      </c>
      <c r="CY26" s="252">
        <v>1</v>
      </c>
      <c r="CZ26" s="251">
        <v>789</v>
      </c>
      <c r="DA26" s="252">
        <v>0.4889848011914783</v>
      </c>
      <c r="DB26" s="252">
        <v>0.26996892761580882</v>
      </c>
      <c r="DC26" s="251">
        <v>3767.9654060759804</v>
      </c>
      <c r="DD26" s="251">
        <v>2972924.7053939486</v>
      </c>
      <c r="DE26" s="252">
        <v>1</v>
      </c>
      <c r="DF26" s="251">
        <v>1109</v>
      </c>
      <c r="DG26" s="251">
        <v>1492.0961707568367</v>
      </c>
      <c r="DH26" s="251">
        <v>1654734.653369332</v>
      </c>
      <c r="DI26" s="252">
        <v>1</v>
      </c>
      <c r="DJ26" s="251">
        <v>4627659.3587632803</v>
      </c>
      <c r="DK26" s="252">
        <v>4.0783977130907145E-2</v>
      </c>
      <c r="DL26" s="251">
        <v>150000</v>
      </c>
      <c r="DM26" s="251">
        <v>175000</v>
      </c>
      <c r="DN26" s="251">
        <v>8350000</v>
      </c>
      <c r="DO26" s="252">
        <v>7.3589299177388892E-2</v>
      </c>
      <c r="DP26" s="252">
        <v>0</v>
      </c>
      <c r="DQ26" s="252">
        <v>0</v>
      </c>
      <c r="DR26" s="251">
        <v>0</v>
      </c>
      <c r="DS26" s="251">
        <v>0</v>
      </c>
      <c r="DT26" s="251">
        <v>0</v>
      </c>
      <c r="DU26" s="251">
        <v>0</v>
      </c>
      <c r="DV26" s="251">
        <v>0</v>
      </c>
      <c r="DW26" s="252">
        <v>0</v>
      </c>
      <c r="DX26" s="252">
        <v>0</v>
      </c>
      <c r="DY26" s="252">
        <v>0</v>
      </c>
      <c r="DZ26" s="260" t="s">
        <v>206</v>
      </c>
      <c r="EA26" s="260" t="s">
        <v>206</v>
      </c>
      <c r="EB26" s="260" t="s">
        <v>206</v>
      </c>
      <c r="EC26" s="260" t="s">
        <v>206</v>
      </c>
      <c r="ED26" s="262">
        <v>0</v>
      </c>
      <c r="EE26" s="262">
        <v>0</v>
      </c>
      <c r="EF26" s="262">
        <v>0</v>
      </c>
      <c r="EG26" s="262">
        <v>0</v>
      </c>
      <c r="EH26" s="251">
        <v>0</v>
      </c>
      <c r="EI26" s="262">
        <v>0</v>
      </c>
      <c r="EJ26" s="251">
        <v>0</v>
      </c>
      <c r="EK26" s="251">
        <v>0</v>
      </c>
      <c r="EL26" s="251">
        <v>0</v>
      </c>
      <c r="EM26" s="252">
        <v>0</v>
      </c>
      <c r="EN26" s="251">
        <v>316028</v>
      </c>
      <c r="EO26" s="252">
        <v>2.7851831186145935E-3</v>
      </c>
      <c r="EP26" s="252">
        <v>0</v>
      </c>
      <c r="EQ26" s="251">
        <v>1602774</v>
      </c>
      <c r="ER26" s="252">
        <v>1.4125391065837163E-2</v>
      </c>
      <c r="ES26" s="252">
        <v>0</v>
      </c>
      <c r="ET26" s="251">
        <v>108296</v>
      </c>
      <c r="EU26" s="252">
        <v>9.5442236451670753E-4</v>
      </c>
      <c r="EV26" s="252">
        <v>0</v>
      </c>
      <c r="EW26" s="251">
        <v>0</v>
      </c>
      <c r="EX26" s="252">
        <v>0</v>
      </c>
      <c r="EY26" s="252">
        <v>0</v>
      </c>
      <c r="EZ26" s="260" t="s">
        <v>372</v>
      </c>
      <c r="FA26" s="251">
        <v>0</v>
      </c>
      <c r="FB26" s="252">
        <v>0</v>
      </c>
      <c r="FC26" s="252">
        <v>0</v>
      </c>
      <c r="FD26" s="252">
        <v>0</v>
      </c>
      <c r="FE26" s="260" t="s">
        <v>376</v>
      </c>
      <c r="FF26" s="251">
        <v>0</v>
      </c>
      <c r="FG26" s="252">
        <v>0</v>
      </c>
      <c r="FH26" s="252">
        <v>0</v>
      </c>
      <c r="FI26" s="260" t="s">
        <v>241</v>
      </c>
      <c r="FJ26" s="251">
        <v>35000</v>
      </c>
      <c r="FK26" s="252">
        <v>3.0845814026450434E-4</v>
      </c>
      <c r="FL26" s="252">
        <v>0</v>
      </c>
      <c r="FM26" s="260" t="s">
        <v>258</v>
      </c>
      <c r="FN26" s="251">
        <v>101000</v>
      </c>
      <c r="FO26" s="252">
        <v>8.9012206190614116E-4</v>
      </c>
      <c r="FP26" s="252">
        <v>0</v>
      </c>
      <c r="FQ26" s="260" t="s">
        <v>219</v>
      </c>
      <c r="FR26" s="251">
        <v>0</v>
      </c>
      <c r="FS26" s="252">
        <v>0</v>
      </c>
      <c r="FT26" s="252">
        <v>0</v>
      </c>
      <c r="FU26" s="260" t="s">
        <v>220</v>
      </c>
      <c r="FV26" s="251">
        <v>0</v>
      </c>
      <c r="FW26" s="252">
        <v>0</v>
      </c>
      <c r="FX26" s="252">
        <v>0</v>
      </c>
      <c r="FY26" s="251">
        <v>113467584.1914476</v>
      </c>
      <c r="FZ26" s="252">
        <v>1</v>
      </c>
      <c r="GA26" s="251">
        <v>22925107.242516238</v>
      </c>
      <c r="GB26" s="251">
        <v>1508339.5238490757</v>
      </c>
      <c r="GC26" s="260" t="s">
        <v>163</v>
      </c>
      <c r="GD26" s="252">
        <v>0.01</v>
      </c>
      <c r="GE26" s="252">
        <v>1</v>
      </c>
      <c r="GF26" s="251">
        <v>-783857.91188711778</v>
      </c>
      <c r="GG26" s="251">
        <v>724481.61196195777</v>
      </c>
      <c r="GH26" s="252">
        <v>6.3444128702357366E-3</v>
      </c>
      <c r="GI26" s="251">
        <v>0</v>
      </c>
      <c r="GJ26" s="251">
        <v>100000</v>
      </c>
      <c r="GK26" s="251">
        <v>360000</v>
      </c>
      <c r="GL26" s="251">
        <v>180000</v>
      </c>
      <c r="GM26" s="251">
        <v>114192065.80340956</v>
      </c>
      <c r="GN26" s="252">
        <v>0.68278872157251302</v>
      </c>
      <c r="GO26" s="252">
        <v>0.907347124071472</v>
      </c>
      <c r="GP26" s="167" t="s">
        <v>233</v>
      </c>
      <c r="GQ26" s="251">
        <v>1.2836962879760376</v>
      </c>
    </row>
    <row r="27" spans="1:199">
      <c r="A27" s="158">
        <v>823</v>
      </c>
      <c r="B27" s="158" t="s">
        <v>91</v>
      </c>
      <c r="C27" s="261" t="s">
        <v>162</v>
      </c>
      <c r="D27" s="250">
        <v>0</v>
      </c>
      <c r="E27" s="251">
        <v>3086.0463818268076</v>
      </c>
      <c r="F27" s="251">
        <v>22435</v>
      </c>
      <c r="G27" s="251">
        <v>69235450.576284423</v>
      </c>
      <c r="H27" s="252">
        <v>0.45320108613392579</v>
      </c>
      <c r="I27" s="252">
        <v>0.05</v>
      </c>
      <c r="J27" s="251">
        <v>4348.0463818268081</v>
      </c>
      <c r="K27" s="251">
        <v>8069</v>
      </c>
      <c r="L27" s="251">
        <v>35084386.254960515</v>
      </c>
      <c r="M27" s="252">
        <v>0.22965521022458238</v>
      </c>
      <c r="N27" s="252">
        <v>0.05</v>
      </c>
      <c r="O27" s="251">
        <v>5057.0463818268081</v>
      </c>
      <c r="P27" s="251">
        <v>5329</v>
      </c>
      <c r="Q27" s="251">
        <v>26949000.168755062</v>
      </c>
      <c r="R27" s="252">
        <v>0.17640263831671565</v>
      </c>
      <c r="S27" s="252">
        <v>0.05</v>
      </c>
      <c r="T27" s="253">
        <v>131268837</v>
      </c>
      <c r="U27" s="260" t="s">
        <v>235</v>
      </c>
      <c r="V27" s="255">
        <v>0</v>
      </c>
      <c r="W27" s="251">
        <v>2516.0569943498726</v>
      </c>
      <c r="X27" s="251">
        <v>0</v>
      </c>
      <c r="Y27" s="252">
        <v>0.05</v>
      </c>
      <c r="Z27" s="260" t="s">
        <v>395</v>
      </c>
      <c r="AA27" s="255">
        <v>0</v>
      </c>
      <c r="AB27" s="255">
        <v>0</v>
      </c>
      <c r="AC27" s="251">
        <v>0</v>
      </c>
      <c r="AD27" s="252">
        <v>0.05</v>
      </c>
      <c r="AE27" s="251">
        <v>0</v>
      </c>
      <c r="AF27" s="251">
        <v>0</v>
      </c>
      <c r="AG27" s="251">
        <v>1537.7387100062435</v>
      </c>
      <c r="AH27" s="251">
        <v>931.19554770966533</v>
      </c>
      <c r="AI27" s="251">
        <v>0</v>
      </c>
      <c r="AJ27" s="252">
        <v>0.05</v>
      </c>
      <c r="AK27" s="252">
        <v>0.05</v>
      </c>
      <c r="AL27" s="251">
        <v>554</v>
      </c>
      <c r="AM27" s="251">
        <v>554</v>
      </c>
      <c r="AN27" s="251">
        <v>918.79480261221067</v>
      </c>
      <c r="AO27" s="251">
        <v>490.48675810593926</v>
      </c>
      <c r="AP27" s="251">
        <v>780741.98463785509</v>
      </c>
      <c r="AQ27" s="252">
        <v>0.05</v>
      </c>
      <c r="AR27" s="252">
        <v>0.05</v>
      </c>
      <c r="AS27" s="251">
        <v>554</v>
      </c>
      <c r="AT27" s="251">
        <v>554</v>
      </c>
      <c r="AU27" s="251">
        <v>1656.891983467254</v>
      </c>
      <c r="AV27" s="251">
        <v>931.11345660283177</v>
      </c>
      <c r="AW27" s="251">
        <v>1433755.0137988275</v>
      </c>
      <c r="AX27" s="252">
        <v>0.05</v>
      </c>
      <c r="AY27" s="252">
        <v>0.05</v>
      </c>
      <c r="AZ27" s="251">
        <v>1108</v>
      </c>
      <c r="BA27" s="251">
        <v>1108</v>
      </c>
      <c r="BB27" s="251">
        <v>816.28154307594218</v>
      </c>
      <c r="BC27" s="251">
        <v>421.17245550874941</v>
      </c>
      <c r="BD27" s="251">
        <v>1371099.0304318382</v>
      </c>
      <c r="BE27" s="252">
        <v>0.05</v>
      </c>
      <c r="BF27" s="252">
        <v>0.05</v>
      </c>
      <c r="BG27" s="251">
        <v>1662</v>
      </c>
      <c r="BH27" s="251">
        <v>1662</v>
      </c>
      <c r="BI27" s="251">
        <v>25.880749651724653</v>
      </c>
      <c r="BJ27" s="251">
        <v>9.2792411071166576</v>
      </c>
      <c r="BK27" s="251">
        <v>58435.904641194255</v>
      </c>
      <c r="BL27" s="252">
        <v>0.05</v>
      </c>
      <c r="BM27" s="252">
        <v>0.05</v>
      </c>
      <c r="BN27" s="251">
        <v>2216</v>
      </c>
      <c r="BO27" s="251">
        <v>2216</v>
      </c>
      <c r="BP27" s="251">
        <v>6.0778946256995008</v>
      </c>
      <c r="BQ27" s="251">
        <v>5.1373551172332661</v>
      </c>
      <c r="BR27" s="251">
        <v>24852.993430339011</v>
      </c>
      <c r="BS27" s="252">
        <v>0.05</v>
      </c>
      <c r="BT27" s="252">
        <v>0.05</v>
      </c>
      <c r="BU27" s="253">
        <v>3668884.9269400542</v>
      </c>
      <c r="BV27" s="257">
        <v>2.4015769666402217E-2</v>
      </c>
      <c r="BW27" s="260" t="s">
        <v>190</v>
      </c>
      <c r="BX27" s="251">
        <v>468</v>
      </c>
      <c r="BY27" s="251">
        <v>153.91662378795505</v>
      </c>
      <c r="BZ27" s="259">
        <v>72032.979932762959</v>
      </c>
      <c r="CA27" s="252">
        <v>4.7151314061316527E-4</v>
      </c>
      <c r="CB27" s="252">
        <v>0.05</v>
      </c>
      <c r="CC27" s="260" t="s">
        <v>395</v>
      </c>
      <c r="CD27" s="251">
        <v>0</v>
      </c>
      <c r="CE27" s="251">
        <v>0</v>
      </c>
      <c r="CF27" s="251">
        <v>0</v>
      </c>
      <c r="CG27" s="252">
        <v>0.05</v>
      </c>
      <c r="CH27" s="260" t="s">
        <v>395</v>
      </c>
      <c r="CI27" s="251">
        <v>0</v>
      </c>
      <c r="CJ27" s="251">
        <v>0</v>
      </c>
      <c r="CK27" s="251">
        <v>0</v>
      </c>
      <c r="CL27" s="252">
        <v>0.05</v>
      </c>
      <c r="CM27" s="252">
        <v>0</v>
      </c>
      <c r="CN27" s="251">
        <v>0</v>
      </c>
      <c r="CO27" s="251">
        <v>0</v>
      </c>
      <c r="CP27" s="251">
        <v>285.86764583851959</v>
      </c>
      <c r="CQ27" s="251">
        <v>227.47634422694114</v>
      </c>
      <c r="CR27" s="251">
        <v>0</v>
      </c>
      <c r="CS27" s="252">
        <v>0</v>
      </c>
      <c r="CT27" s="252">
        <v>0.05</v>
      </c>
      <c r="CU27" s="252">
        <v>0.05</v>
      </c>
      <c r="CV27" s="253">
        <v>72032.979932762959</v>
      </c>
      <c r="CW27" s="260" t="s">
        <v>395</v>
      </c>
      <c r="CX27" s="260" t="s">
        <v>395</v>
      </c>
      <c r="CY27" s="252">
        <v>1</v>
      </c>
      <c r="CZ27" s="251">
        <v>0</v>
      </c>
      <c r="DA27" s="252">
        <v>0</v>
      </c>
      <c r="DB27" s="252">
        <v>0</v>
      </c>
      <c r="DC27" s="251">
        <v>0</v>
      </c>
      <c r="DD27" s="251">
        <v>0</v>
      </c>
      <c r="DE27" s="252">
        <v>0.05</v>
      </c>
      <c r="DF27" s="251">
        <v>0</v>
      </c>
      <c r="DG27" s="251">
        <v>3311.303027478923</v>
      </c>
      <c r="DH27" s="251">
        <v>0</v>
      </c>
      <c r="DI27" s="252">
        <v>0.05</v>
      </c>
      <c r="DJ27" s="251">
        <v>0</v>
      </c>
      <c r="DK27" s="252">
        <v>0</v>
      </c>
      <c r="DL27" s="251">
        <v>120000</v>
      </c>
      <c r="DM27" s="251">
        <v>120000</v>
      </c>
      <c r="DN27" s="251">
        <v>15480000</v>
      </c>
      <c r="DO27" s="252">
        <v>0.10132891105580881</v>
      </c>
      <c r="DP27" s="252">
        <v>0.05</v>
      </c>
      <c r="DQ27" s="252">
        <v>0.05</v>
      </c>
      <c r="DR27" s="251">
        <v>0</v>
      </c>
      <c r="DS27" s="251">
        <v>0</v>
      </c>
      <c r="DT27" s="251">
        <v>0</v>
      </c>
      <c r="DU27" s="251">
        <v>0</v>
      </c>
      <c r="DV27" s="251">
        <v>0</v>
      </c>
      <c r="DW27" s="252">
        <v>0</v>
      </c>
      <c r="DX27" s="252">
        <v>0.05</v>
      </c>
      <c r="DY27" s="252">
        <v>0.05</v>
      </c>
      <c r="DZ27" s="260" t="s">
        <v>206</v>
      </c>
      <c r="EA27" s="260" t="s">
        <v>206</v>
      </c>
      <c r="EB27" s="260" t="s">
        <v>206</v>
      </c>
      <c r="EC27" s="260" t="s">
        <v>206</v>
      </c>
      <c r="ED27" s="262">
        <v>0</v>
      </c>
      <c r="EE27" s="262">
        <v>0</v>
      </c>
      <c r="EF27" s="262">
        <v>0</v>
      </c>
      <c r="EG27" s="262">
        <v>0</v>
      </c>
      <c r="EH27" s="251">
        <v>0</v>
      </c>
      <c r="EI27" s="262">
        <v>0</v>
      </c>
      <c r="EJ27" s="251">
        <v>0</v>
      </c>
      <c r="EK27" s="251">
        <v>0</v>
      </c>
      <c r="EL27" s="251">
        <v>0</v>
      </c>
      <c r="EM27" s="252">
        <v>0</v>
      </c>
      <c r="EN27" s="251">
        <v>310000</v>
      </c>
      <c r="EO27" s="252">
        <v>2.0291965392313133E-3</v>
      </c>
      <c r="EP27" s="252">
        <v>0.05</v>
      </c>
      <c r="EQ27" s="251">
        <v>1807143</v>
      </c>
      <c r="ER27" s="252">
        <v>1.1829188133858366E-2</v>
      </c>
      <c r="ES27" s="252">
        <v>0</v>
      </c>
      <c r="ET27" s="251">
        <v>0</v>
      </c>
      <c r="EU27" s="252">
        <v>0</v>
      </c>
      <c r="EV27" s="252">
        <v>0.05</v>
      </c>
      <c r="EW27" s="251">
        <v>0</v>
      </c>
      <c r="EX27" s="252">
        <v>0</v>
      </c>
      <c r="EY27" s="252">
        <v>0.05</v>
      </c>
      <c r="EZ27" s="260" t="s">
        <v>372</v>
      </c>
      <c r="FA27" s="251">
        <v>0</v>
      </c>
      <c r="FB27" s="252">
        <v>0</v>
      </c>
      <c r="FC27" s="252">
        <v>0.05</v>
      </c>
      <c r="FD27" s="252">
        <v>0.05</v>
      </c>
      <c r="FE27" s="260" t="s">
        <v>376</v>
      </c>
      <c r="FF27" s="251">
        <v>0</v>
      </c>
      <c r="FG27" s="252">
        <v>0</v>
      </c>
      <c r="FH27" s="252">
        <v>0.05</v>
      </c>
      <c r="FI27" s="260" t="s">
        <v>241</v>
      </c>
      <c r="FJ27" s="251">
        <v>43400</v>
      </c>
      <c r="FK27" s="252">
        <v>2.8408751549238389E-4</v>
      </c>
      <c r="FL27" s="252">
        <v>0</v>
      </c>
      <c r="FM27" s="260" t="s">
        <v>417</v>
      </c>
      <c r="FN27" s="251">
        <v>98330</v>
      </c>
      <c r="FO27" s="252">
        <v>6.4364805065359691E-4</v>
      </c>
      <c r="FP27" s="252">
        <v>0.05</v>
      </c>
      <c r="FQ27" s="260" t="s">
        <v>418</v>
      </c>
      <c r="FR27" s="251">
        <v>21197</v>
      </c>
      <c r="FS27" s="252">
        <v>1.3875122271640692E-4</v>
      </c>
      <c r="FT27" s="252">
        <v>0.05</v>
      </c>
      <c r="FU27" s="260" t="s">
        <v>220</v>
      </c>
      <c r="FV27" s="251">
        <v>0</v>
      </c>
      <c r="FW27" s="252">
        <v>0</v>
      </c>
      <c r="FX27" s="252">
        <v>0.05</v>
      </c>
      <c r="FY27" s="251">
        <v>152769824.90687281</v>
      </c>
      <c r="FZ27" s="252">
        <v>1</v>
      </c>
      <c r="GA27" s="251">
        <v>7545964.095343641</v>
      </c>
      <c r="GB27" s="251">
        <v>675220.23543425451</v>
      </c>
      <c r="GC27" s="260" t="s">
        <v>163</v>
      </c>
      <c r="GD27" s="252">
        <v>5.67E-2</v>
      </c>
      <c r="GE27" s="252">
        <v>1</v>
      </c>
      <c r="GF27" s="251">
        <v>-672559.66546378785</v>
      </c>
      <c r="GG27" s="251">
        <v>2660.5699704667277</v>
      </c>
      <c r="GH27" s="252">
        <v>1.7415243079684055E-5</v>
      </c>
      <c r="GI27" s="251">
        <v>0</v>
      </c>
      <c r="GJ27" s="251">
        <v>0</v>
      </c>
      <c r="GK27" s="251">
        <v>2000000</v>
      </c>
      <c r="GL27" s="251">
        <v>0</v>
      </c>
      <c r="GM27" s="251">
        <v>152772485.47684327</v>
      </c>
      <c r="GN27" s="252">
        <v>0.85925893467522374</v>
      </c>
      <c r="GO27" s="252">
        <v>0.88374621748223914</v>
      </c>
      <c r="GP27" s="167" t="s">
        <v>233</v>
      </c>
      <c r="GQ27" s="251">
        <v>1.2988731320374682</v>
      </c>
    </row>
    <row r="28" spans="1:199">
      <c r="A28" s="158">
        <v>895</v>
      </c>
      <c r="B28" s="158" t="s">
        <v>133</v>
      </c>
      <c r="C28" s="261" t="s">
        <v>162</v>
      </c>
      <c r="D28" s="250">
        <v>0</v>
      </c>
      <c r="E28" s="251">
        <v>2835.5640738700599</v>
      </c>
      <c r="F28" s="251">
        <v>27628</v>
      </c>
      <c r="G28" s="251">
        <v>78340964.232882023</v>
      </c>
      <c r="H28" s="252">
        <v>0.39446838721801042</v>
      </c>
      <c r="I28" s="256">
        <v>0</v>
      </c>
      <c r="J28" s="251">
        <v>3963.27783943235</v>
      </c>
      <c r="K28" s="251">
        <v>10755</v>
      </c>
      <c r="L28" s="251">
        <v>42625053.163094923</v>
      </c>
      <c r="M28" s="252">
        <v>0.21462891274027204</v>
      </c>
      <c r="N28" s="256">
        <v>0</v>
      </c>
      <c r="O28" s="251">
        <v>4741.9618321872204</v>
      </c>
      <c r="P28" s="251">
        <v>7687</v>
      </c>
      <c r="Q28" s="251">
        <v>36451460.604023166</v>
      </c>
      <c r="R28" s="252">
        <v>0.18354316949005067</v>
      </c>
      <c r="S28" s="256">
        <v>0</v>
      </c>
      <c r="T28" s="253">
        <v>157417478.00000012</v>
      </c>
      <c r="U28" s="260" t="s">
        <v>235</v>
      </c>
      <c r="V28" s="251">
        <v>204.59141777996501</v>
      </c>
      <c r="W28" s="251">
        <v>2530.9484009511561</v>
      </c>
      <c r="X28" s="251">
        <v>517810.3216785324</v>
      </c>
      <c r="Y28" s="256">
        <v>0</v>
      </c>
      <c r="Z28" s="260" t="s">
        <v>183</v>
      </c>
      <c r="AA28" s="254">
        <v>204.59141777996501</v>
      </c>
      <c r="AB28" s="251">
        <v>3200.7071391171635</v>
      </c>
      <c r="AC28" s="251">
        <v>654837.21149043622</v>
      </c>
      <c r="AD28" s="256">
        <v>0</v>
      </c>
      <c r="AE28" s="251">
        <v>0</v>
      </c>
      <c r="AF28" s="251">
        <v>0</v>
      </c>
      <c r="AG28" s="251">
        <v>1700.307205156219</v>
      </c>
      <c r="AH28" s="251">
        <v>1139.1307567934418</v>
      </c>
      <c r="AI28" s="251">
        <v>0</v>
      </c>
      <c r="AJ28" s="256">
        <v>0</v>
      </c>
      <c r="AK28" s="256">
        <v>0</v>
      </c>
      <c r="AL28" s="251">
        <v>300</v>
      </c>
      <c r="AM28" s="251">
        <v>300</v>
      </c>
      <c r="AN28" s="251">
        <v>1375.962680893791</v>
      </c>
      <c r="AO28" s="251">
        <v>779.32360423224929</v>
      </c>
      <c r="AP28" s="251">
        <v>646585.88553781214</v>
      </c>
      <c r="AQ28" s="256">
        <v>0</v>
      </c>
      <c r="AR28" s="256">
        <v>0</v>
      </c>
      <c r="AS28" s="251">
        <v>600</v>
      </c>
      <c r="AT28" s="251">
        <v>600</v>
      </c>
      <c r="AU28" s="251">
        <v>2281.4864557748442</v>
      </c>
      <c r="AV28" s="251">
        <v>1269.869038518525</v>
      </c>
      <c r="AW28" s="251">
        <v>2130813.2965760217</v>
      </c>
      <c r="AX28" s="256">
        <v>0</v>
      </c>
      <c r="AY28" s="252">
        <v>0</v>
      </c>
      <c r="AZ28" s="251">
        <v>1200</v>
      </c>
      <c r="BA28" s="251">
        <v>1200</v>
      </c>
      <c r="BB28" s="251">
        <v>1121.5634154783008</v>
      </c>
      <c r="BC28" s="251">
        <v>613.54946351635272</v>
      </c>
      <c r="BD28" s="251">
        <v>2082135.4547935843</v>
      </c>
      <c r="BE28" s="252">
        <v>0</v>
      </c>
      <c r="BF28" s="252">
        <v>0</v>
      </c>
      <c r="BG28" s="251">
        <v>1200</v>
      </c>
      <c r="BH28" s="251">
        <v>1200</v>
      </c>
      <c r="BI28" s="251">
        <v>218.36723335160997</v>
      </c>
      <c r="BJ28" s="251">
        <v>116.87957611203544</v>
      </c>
      <c r="BK28" s="251">
        <v>402296.17135637451</v>
      </c>
      <c r="BL28" s="252">
        <v>0</v>
      </c>
      <c r="BM28" s="252">
        <v>0</v>
      </c>
      <c r="BN28" s="251">
        <v>1200</v>
      </c>
      <c r="BO28" s="251">
        <v>1200</v>
      </c>
      <c r="BP28" s="251">
        <v>23.999999999999986</v>
      </c>
      <c r="BQ28" s="251">
        <v>4.55804880603268</v>
      </c>
      <c r="BR28" s="251">
        <v>34269.658567239196</v>
      </c>
      <c r="BS28" s="252">
        <v>0</v>
      </c>
      <c r="BT28" s="252">
        <v>0</v>
      </c>
      <c r="BU28" s="253">
        <v>6468748.0000000009</v>
      </c>
      <c r="BV28" s="257">
        <v>3.2571932396623475E-2</v>
      </c>
      <c r="BW28" s="260" t="s">
        <v>190</v>
      </c>
      <c r="BX28" s="251">
        <v>250</v>
      </c>
      <c r="BY28" s="251">
        <v>190.39147308470476</v>
      </c>
      <c r="BZ28" s="259">
        <v>47597.868271176187</v>
      </c>
      <c r="CA28" s="252">
        <v>2.3966840995384887E-4</v>
      </c>
      <c r="CB28" s="252">
        <v>0</v>
      </c>
      <c r="CC28" s="260" t="s">
        <v>238</v>
      </c>
      <c r="CD28" s="251">
        <v>500</v>
      </c>
      <c r="CE28" s="251">
        <v>417.46448243937306</v>
      </c>
      <c r="CF28" s="251">
        <v>208732.24121968652</v>
      </c>
      <c r="CG28" s="252">
        <v>0</v>
      </c>
      <c r="CH28" s="260" t="s">
        <v>237</v>
      </c>
      <c r="CI28" s="251">
        <v>500</v>
      </c>
      <c r="CJ28" s="251">
        <v>65.077671032768293</v>
      </c>
      <c r="CK28" s="251">
        <v>32538.835516384148</v>
      </c>
      <c r="CL28" s="252">
        <v>0</v>
      </c>
      <c r="CM28" s="252">
        <v>1.2148664935947185E-3</v>
      </c>
      <c r="CN28" s="251">
        <v>0</v>
      </c>
      <c r="CO28" s="251">
        <v>0</v>
      </c>
      <c r="CP28" s="251">
        <v>811.15882352941208</v>
      </c>
      <c r="CQ28" s="251">
        <v>2.0000000000002336</v>
      </c>
      <c r="CR28" s="251">
        <v>0</v>
      </c>
      <c r="CS28" s="252">
        <v>0</v>
      </c>
      <c r="CT28" s="252">
        <v>0</v>
      </c>
      <c r="CU28" s="252">
        <v>0</v>
      </c>
      <c r="CV28" s="253">
        <v>288868.94500724686</v>
      </c>
      <c r="CW28" s="260" t="s">
        <v>396</v>
      </c>
      <c r="CX28" s="260" t="s">
        <v>397</v>
      </c>
      <c r="CY28" s="252">
        <v>1</v>
      </c>
      <c r="CZ28" s="251">
        <v>1283.5528145067999</v>
      </c>
      <c r="DA28" s="252">
        <v>0.40700215432611619</v>
      </c>
      <c r="DB28" s="252">
        <v>0.10354043373164895</v>
      </c>
      <c r="DC28" s="251">
        <v>5784.8760608935854</v>
      </c>
      <c r="DD28" s="251">
        <v>7425193.9495329717</v>
      </c>
      <c r="DE28" s="252">
        <v>1</v>
      </c>
      <c r="DF28" s="251">
        <v>1674.38619245825</v>
      </c>
      <c r="DG28" s="251">
        <v>3262.1261899251185</v>
      </c>
      <c r="DH28" s="251">
        <v>5462059.0504670572</v>
      </c>
      <c r="DI28" s="252">
        <v>1</v>
      </c>
      <c r="DJ28" s="251">
        <v>12887253.00000003</v>
      </c>
      <c r="DK28" s="252">
        <v>6.4890877414637879E-2</v>
      </c>
      <c r="DL28" s="251">
        <v>130000</v>
      </c>
      <c r="DM28" s="251">
        <v>130000</v>
      </c>
      <c r="DN28" s="251">
        <v>18980000</v>
      </c>
      <c r="DO28" s="252">
        <v>9.5569540951033094E-2</v>
      </c>
      <c r="DP28" s="252">
        <v>0</v>
      </c>
      <c r="DQ28" s="252">
        <v>0</v>
      </c>
      <c r="DR28" s="251">
        <v>0</v>
      </c>
      <c r="DS28" s="251">
        <v>0</v>
      </c>
      <c r="DT28" s="251">
        <v>0</v>
      </c>
      <c r="DU28" s="251">
        <v>0</v>
      </c>
      <c r="DV28" s="251">
        <v>0</v>
      </c>
      <c r="DW28" s="252">
        <v>0</v>
      </c>
      <c r="DX28" s="252">
        <v>0</v>
      </c>
      <c r="DY28" s="252">
        <v>0</v>
      </c>
      <c r="DZ28" s="260" t="s">
        <v>206</v>
      </c>
      <c r="EA28" s="260" t="s">
        <v>206</v>
      </c>
      <c r="EB28" s="260" t="s">
        <v>206</v>
      </c>
      <c r="EC28" s="260" t="s">
        <v>206</v>
      </c>
      <c r="ED28" s="262">
        <v>0</v>
      </c>
      <c r="EE28" s="262">
        <v>0</v>
      </c>
      <c r="EF28" s="262">
        <v>0</v>
      </c>
      <c r="EG28" s="262">
        <v>0</v>
      </c>
      <c r="EH28" s="251">
        <v>0</v>
      </c>
      <c r="EI28" s="262">
        <v>0</v>
      </c>
      <c r="EJ28" s="251">
        <v>0</v>
      </c>
      <c r="EK28" s="251">
        <v>0</v>
      </c>
      <c r="EL28" s="251">
        <v>0</v>
      </c>
      <c r="EM28" s="252">
        <v>0</v>
      </c>
      <c r="EN28" s="251">
        <v>173873</v>
      </c>
      <c r="EO28" s="252">
        <v>8.7549856658477232E-4</v>
      </c>
      <c r="EP28" s="252">
        <v>0</v>
      </c>
      <c r="EQ28" s="251">
        <v>2364059.3457999998</v>
      </c>
      <c r="ER28" s="252">
        <v>1.1903691594262676E-2</v>
      </c>
      <c r="ES28" s="252">
        <v>0</v>
      </c>
      <c r="ET28" s="251">
        <v>0</v>
      </c>
      <c r="EU28" s="252">
        <v>0</v>
      </c>
      <c r="EV28" s="252">
        <v>0</v>
      </c>
      <c r="EW28" s="251">
        <v>0</v>
      </c>
      <c r="EX28" s="252">
        <v>0</v>
      </c>
      <c r="EY28" s="252">
        <v>0</v>
      </c>
      <c r="EZ28" s="260" t="s">
        <v>372</v>
      </c>
      <c r="FA28" s="251">
        <v>0</v>
      </c>
      <c r="FB28" s="252">
        <v>0</v>
      </c>
      <c r="FC28" s="252">
        <v>0</v>
      </c>
      <c r="FD28" s="252">
        <v>0</v>
      </c>
      <c r="FE28" s="260" t="s">
        <v>376</v>
      </c>
      <c r="FF28" s="251">
        <v>0</v>
      </c>
      <c r="FG28" s="252">
        <v>0</v>
      </c>
      <c r="FH28" s="252">
        <v>0</v>
      </c>
      <c r="FI28" s="260" t="s">
        <v>257</v>
      </c>
      <c r="FJ28" s="251">
        <v>18560</v>
      </c>
      <c r="FK28" s="252">
        <v>9.3454724976352704E-5</v>
      </c>
      <c r="FL28" s="252">
        <v>0</v>
      </c>
      <c r="FM28" s="260" t="s">
        <v>218</v>
      </c>
      <c r="FN28" s="251">
        <v>0</v>
      </c>
      <c r="FO28" s="252">
        <v>0</v>
      </c>
      <c r="FP28" s="252">
        <v>0</v>
      </c>
      <c r="FQ28" s="260" t="s">
        <v>219</v>
      </c>
      <c r="FR28" s="251">
        <v>0</v>
      </c>
      <c r="FS28" s="252">
        <v>0</v>
      </c>
      <c r="FT28" s="252">
        <v>0</v>
      </c>
      <c r="FU28" s="260" t="s">
        <v>220</v>
      </c>
      <c r="FV28" s="251">
        <v>0</v>
      </c>
      <c r="FW28" s="252">
        <v>0</v>
      </c>
      <c r="FX28" s="252">
        <v>0</v>
      </c>
      <c r="FY28" s="251">
        <v>198598840.2908074</v>
      </c>
      <c r="FZ28" s="252">
        <v>1</v>
      </c>
      <c r="GA28" s="251">
        <v>12887253.00000003</v>
      </c>
      <c r="GB28" s="251">
        <v>971223.84378288779</v>
      </c>
      <c r="GC28" s="260" t="s">
        <v>163</v>
      </c>
      <c r="GD28" s="252">
        <v>0</v>
      </c>
      <c r="GE28" s="252">
        <v>0.12584054709888781</v>
      </c>
      <c r="GF28" s="251">
        <v>-971223.84378288768</v>
      </c>
      <c r="GG28" s="251">
        <v>1.6370904631912708E-11</v>
      </c>
      <c r="GH28" s="252">
        <v>8.243202532271017E-20</v>
      </c>
      <c r="GI28" s="251">
        <v>0</v>
      </c>
      <c r="GJ28" s="251">
        <v>0</v>
      </c>
      <c r="GK28" s="251">
        <v>275000</v>
      </c>
      <c r="GL28" s="251">
        <v>0</v>
      </c>
      <c r="GM28" s="251">
        <v>198598840.2908074</v>
      </c>
      <c r="GN28" s="252">
        <v>0.79264046944833322</v>
      </c>
      <c r="GO28" s="252">
        <v>0.89155781416314306</v>
      </c>
      <c r="GP28" s="167" t="s">
        <v>233</v>
      </c>
      <c r="GQ28" s="251">
        <v>1.2702499588085676</v>
      </c>
    </row>
    <row r="29" spans="1:199">
      <c r="A29" s="158">
        <v>896</v>
      </c>
      <c r="B29" s="158" t="s">
        <v>441</v>
      </c>
      <c r="C29" s="261" t="s">
        <v>162</v>
      </c>
      <c r="D29" s="250">
        <v>0</v>
      </c>
      <c r="E29" s="251">
        <v>2881.5061000000001</v>
      </c>
      <c r="F29" s="251">
        <v>25667.413</v>
      </c>
      <c r="G29" s="251">
        <v>73960807.130719304</v>
      </c>
      <c r="H29" s="252">
        <v>0.39130647812537017</v>
      </c>
      <c r="I29" s="252">
        <v>4.41E-2</v>
      </c>
      <c r="J29" s="251">
        <v>3952.4798000000001</v>
      </c>
      <c r="K29" s="251">
        <v>9839.25</v>
      </c>
      <c r="L29" s="251">
        <v>38889436.872150004</v>
      </c>
      <c r="M29" s="252">
        <v>0.20575341412680889</v>
      </c>
      <c r="N29" s="252">
        <v>4.41E-2</v>
      </c>
      <c r="O29" s="251">
        <v>4512.4799000000003</v>
      </c>
      <c r="P29" s="251">
        <v>6893.25</v>
      </c>
      <c r="Q29" s="251">
        <v>31105652.070675001</v>
      </c>
      <c r="R29" s="252">
        <v>0.16457152962184804</v>
      </c>
      <c r="S29" s="252">
        <v>4.3200000000000002E-2</v>
      </c>
      <c r="T29" s="253">
        <v>143955896.07354432</v>
      </c>
      <c r="U29" s="260" t="s">
        <v>182</v>
      </c>
      <c r="V29" s="251">
        <v>1176.9023999999999</v>
      </c>
      <c r="W29" s="251">
        <v>5487.1026333026248</v>
      </c>
      <c r="X29" s="251">
        <v>6457784.2581801787</v>
      </c>
      <c r="Y29" s="252">
        <v>0.32879999999999998</v>
      </c>
      <c r="Z29" s="260" t="s">
        <v>183</v>
      </c>
      <c r="AA29" s="254">
        <v>1464.1874</v>
      </c>
      <c r="AB29" s="251">
        <v>3652.9871994215105</v>
      </c>
      <c r="AC29" s="251">
        <v>5348657.8297542632</v>
      </c>
      <c r="AD29" s="252">
        <v>0.32600000000000001</v>
      </c>
      <c r="AE29" s="251">
        <v>0</v>
      </c>
      <c r="AF29" s="251">
        <v>0</v>
      </c>
      <c r="AG29" s="251">
        <v>1972.4644414280629</v>
      </c>
      <c r="AH29" s="251">
        <v>1159.7988196391129</v>
      </c>
      <c r="AI29" s="251">
        <v>0</v>
      </c>
      <c r="AJ29" s="256">
        <v>0</v>
      </c>
      <c r="AK29" s="256">
        <v>0</v>
      </c>
      <c r="AL29" s="251">
        <v>0</v>
      </c>
      <c r="AM29" s="251">
        <v>0</v>
      </c>
      <c r="AN29" s="251">
        <v>1238.2633503323707</v>
      </c>
      <c r="AO29" s="251">
        <v>729.00620275986159</v>
      </c>
      <c r="AP29" s="251">
        <v>0</v>
      </c>
      <c r="AQ29" s="256">
        <v>0</v>
      </c>
      <c r="AR29" s="256">
        <v>0</v>
      </c>
      <c r="AS29" s="251">
        <v>0</v>
      </c>
      <c r="AT29" s="251">
        <v>0</v>
      </c>
      <c r="AU29" s="251">
        <v>2463.3225861235305</v>
      </c>
      <c r="AV29" s="251">
        <v>1493.0742256491217</v>
      </c>
      <c r="AW29" s="251">
        <v>0</v>
      </c>
      <c r="AX29" s="256">
        <v>0</v>
      </c>
      <c r="AY29" s="252">
        <v>0</v>
      </c>
      <c r="AZ29" s="251">
        <v>235.38050000000001</v>
      </c>
      <c r="BA29" s="251">
        <v>292.83749999999998</v>
      </c>
      <c r="BB29" s="251">
        <v>1873.0117058040173</v>
      </c>
      <c r="BC29" s="251">
        <v>1064.4527725977164</v>
      </c>
      <c r="BD29" s="251">
        <v>752582.12061358627</v>
      </c>
      <c r="BE29" s="252">
        <v>0.32879999999999998</v>
      </c>
      <c r="BF29" s="252">
        <v>0.32600000000000001</v>
      </c>
      <c r="BG29" s="251">
        <v>294.22559999999999</v>
      </c>
      <c r="BH29" s="251">
        <v>366.04689999999999</v>
      </c>
      <c r="BI29" s="251">
        <v>1012.8962018881147</v>
      </c>
      <c r="BJ29" s="251">
        <v>552.56431476455396</v>
      </c>
      <c r="BK29" s="251">
        <v>500284.44720844086</v>
      </c>
      <c r="BL29" s="252">
        <v>0.32879999999999998</v>
      </c>
      <c r="BM29" s="252">
        <v>0.32600000000000001</v>
      </c>
      <c r="BN29" s="251">
        <v>353.07069999999999</v>
      </c>
      <c r="BO29" s="251">
        <v>439.25619999999998</v>
      </c>
      <c r="BP29" s="251">
        <v>159.59378709320856</v>
      </c>
      <c r="BQ29" s="251">
        <v>78.513408952741969</v>
      </c>
      <c r="BR29" s="251">
        <v>90835.391790277528</v>
      </c>
      <c r="BS29" s="252">
        <v>0.32879999999999998</v>
      </c>
      <c r="BT29" s="252">
        <v>0.32600000000000001</v>
      </c>
      <c r="BU29" s="253">
        <v>13150144.047546748</v>
      </c>
      <c r="BV29" s="257">
        <v>6.9573829082099872E-2</v>
      </c>
      <c r="BW29" s="260" t="s">
        <v>190</v>
      </c>
      <c r="BX29" s="251">
        <v>0</v>
      </c>
      <c r="BY29" s="251">
        <v>226.68916636718507</v>
      </c>
      <c r="BZ29" s="259">
        <v>0</v>
      </c>
      <c r="CA29" s="252">
        <v>0</v>
      </c>
      <c r="CB29" s="252">
        <v>0</v>
      </c>
      <c r="CC29" s="260" t="s">
        <v>192</v>
      </c>
      <c r="CD29" s="251">
        <v>539.09</v>
      </c>
      <c r="CE29" s="251">
        <v>734.54909687893382</v>
      </c>
      <c r="CF29" s="251">
        <v>395988.07263646444</v>
      </c>
      <c r="CG29" s="252">
        <v>0</v>
      </c>
      <c r="CH29" s="260" t="s">
        <v>193</v>
      </c>
      <c r="CI29" s="251">
        <v>1250.8</v>
      </c>
      <c r="CJ29" s="251">
        <v>125.98151068081387</v>
      </c>
      <c r="CK29" s="251">
        <v>157577.67355956198</v>
      </c>
      <c r="CL29" s="252">
        <v>0</v>
      </c>
      <c r="CM29" s="252">
        <v>2.9287655308028676E-3</v>
      </c>
      <c r="CN29" s="251">
        <v>0</v>
      </c>
      <c r="CO29" s="251">
        <v>0</v>
      </c>
      <c r="CP29" s="251">
        <v>570.19164508610118</v>
      </c>
      <c r="CQ29" s="251">
        <v>156.40000000000023</v>
      </c>
      <c r="CR29" s="251">
        <v>0</v>
      </c>
      <c r="CS29" s="252">
        <v>0</v>
      </c>
      <c r="CT29" s="252">
        <v>0</v>
      </c>
      <c r="CU29" s="252">
        <v>0</v>
      </c>
      <c r="CV29" s="253">
        <v>553565.74619602645</v>
      </c>
      <c r="CW29" s="260" t="s">
        <v>396</v>
      </c>
      <c r="CX29" s="260" t="s">
        <v>284</v>
      </c>
      <c r="CY29" s="252">
        <v>0.42009999999999997</v>
      </c>
      <c r="CZ29" s="251">
        <v>1269.1886999999999</v>
      </c>
      <c r="DA29" s="252">
        <v>0.17796905068986296</v>
      </c>
      <c r="DB29" s="252">
        <v>0.17627167246124237</v>
      </c>
      <c r="DC29" s="251">
        <v>4548.5642484984946</v>
      </c>
      <c r="DD29" s="251">
        <v>5772986.3454182809</v>
      </c>
      <c r="DE29" s="252">
        <v>1</v>
      </c>
      <c r="DF29" s="251">
        <v>1233.8656000000001</v>
      </c>
      <c r="DG29" s="251">
        <v>3481.3284007934858</v>
      </c>
      <c r="DH29" s="251">
        <v>4295491.3560420955</v>
      </c>
      <c r="DI29" s="252">
        <v>1</v>
      </c>
      <c r="DJ29" s="251">
        <v>10068477.701460376</v>
      </c>
      <c r="DK29" s="252">
        <v>5.3269572119175504E-2</v>
      </c>
      <c r="DL29" s="251">
        <v>117082</v>
      </c>
      <c r="DM29" s="251">
        <v>175000</v>
      </c>
      <c r="DN29" s="251">
        <v>18545660</v>
      </c>
      <c r="DO29" s="252">
        <v>9.8120033848256544E-2</v>
      </c>
      <c r="DP29" s="252">
        <v>2.8000000000000001E-2</v>
      </c>
      <c r="DQ29" s="252">
        <v>3.6299999999999999E-2</v>
      </c>
      <c r="DR29" s="251">
        <v>20000</v>
      </c>
      <c r="DS29" s="251">
        <v>0</v>
      </c>
      <c r="DT29" s="251">
        <v>0</v>
      </c>
      <c r="DU29" s="251">
        <v>0</v>
      </c>
      <c r="DV29" s="251">
        <v>51134.846461949259</v>
      </c>
      <c r="DW29" s="252">
        <v>2.7054053970966053E-4</v>
      </c>
      <c r="DX29" s="252">
        <v>0</v>
      </c>
      <c r="DY29" s="252">
        <v>0</v>
      </c>
      <c r="DZ29" s="260" t="s">
        <v>243</v>
      </c>
      <c r="EA29" s="260" t="s">
        <v>206</v>
      </c>
      <c r="EB29" s="260" t="s">
        <v>206</v>
      </c>
      <c r="EC29" s="260" t="s">
        <v>206</v>
      </c>
      <c r="ED29" s="263">
        <v>2</v>
      </c>
      <c r="EE29" s="263">
        <v>3</v>
      </c>
      <c r="EF29" s="263">
        <v>2</v>
      </c>
      <c r="EG29" s="263">
        <v>2</v>
      </c>
      <c r="EH29" s="259">
        <v>21.4</v>
      </c>
      <c r="EI29" s="263">
        <v>120</v>
      </c>
      <c r="EJ29" s="259">
        <v>69.2</v>
      </c>
      <c r="EK29" s="259">
        <v>62.5</v>
      </c>
      <c r="EL29" s="251">
        <v>0</v>
      </c>
      <c r="EM29" s="252">
        <v>0</v>
      </c>
      <c r="EN29" s="251">
        <v>72388</v>
      </c>
      <c r="EO29" s="252">
        <v>3.8298518414591853E-4</v>
      </c>
      <c r="EP29" s="252">
        <v>0</v>
      </c>
      <c r="EQ29" s="251">
        <v>2045423.1524999989</v>
      </c>
      <c r="ER29" s="252">
        <v>1.0821776575075112E-2</v>
      </c>
      <c r="ES29" s="252">
        <v>0</v>
      </c>
      <c r="ET29" s="251">
        <v>551083</v>
      </c>
      <c r="EU29" s="252">
        <v>2.91562999716369E-3</v>
      </c>
      <c r="EV29" s="252">
        <v>0</v>
      </c>
      <c r="EW29" s="251">
        <v>0</v>
      </c>
      <c r="EX29" s="252">
        <v>0</v>
      </c>
      <c r="EY29" s="252">
        <v>0</v>
      </c>
      <c r="EZ29" s="260" t="s">
        <v>372</v>
      </c>
      <c r="FA29" s="251">
        <v>0</v>
      </c>
      <c r="FB29" s="252">
        <v>0</v>
      </c>
      <c r="FC29" s="252">
        <v>2.8000000000000001E-2</v>
      </c>
      <c r="FD29" s="252">
        <v>3.6299999999999999E-2</v>
      </c>
      <c r="FE29" s="260" t="s">
        <v>376</v>
      </c>
      <c r="FF29" s="251">
        <v>0</v>
      </c>
      <c r="FG29" s="252">
        <v>0</v>
      </c>
      <c r="FH29" s="252">
        <v>0</v>
      </c>
      <c r="FI29" s="260" t="s">
        <v>217</v>
      </c>
      <c r="FJ29" s="251">
        <v>16150</v>
      </c>
      <c r="FK29" s="252">
        <v>8.544524954352356E-5</v>
      </c>
      <c r="FL29" s="252">
        <v>0</v>
      </c>
      <c r="FM29" s="260" t="s">
        <v>218</v>
      </c>
      <c r="FN29" s="251">
        <v>0</v>
      </c>
      <c r="FO29" s="252">
        <v>0</v>
      </c>
      <c r="FP29" s="252">
        <v>0</v>
      </c>
      <c r="FQ29" s="260" t="s">
        <v>219</v>
      </c>
      <c r="FR29" s="251">
        <v>0</v>
      </c>
      <c r="FS29" s="252">
        <v>0</v>
      </c>
      <c r="FT29" s="252">
        <v>0</v>
      </c>
      <c r="FU29" s="260" t="s">
        <v>220</v>
      </c>
      <c r="FV29" s="251">
        <v>0</v>
      </c>
      <c r="FW29" s="252">
        <v>0</v>
      </c>
      <c r="FX29" s="252">
        <v>0</v>
      </c>
      <c r="FY29" s="251">
        <v>189009922.56770945</v>
      </c>
      <c r="FZ29" s="252">
        <v>1</v>
      </c>
      <c r="GA29" s="251">
        <v>21243069.034144316</v>
      </c>
      <c r="GB29" s="251">
        <v>1478786.3613569632</v>
      </c>
      <c r="GC29" s="260" t="s">
        <v>162</v>
      </c>
      <c r="GD29" s="252">
        <v>0</v>
      </c>
      <c r="GE29" s="252">
        <v>0</v>
      </c>
      <c r="GF29" s="251">
        <v>0</v>
      </c>
      <c r="GG29" s="251">
        <v>1478786.3613569632</v>
      </c>
      <c r="GH29" s="252">
        <v>7.7631181904205615E-3</v>
      </c>
      <c r="GI29" s="251">
        <v>0</v>
      </c>
      <c r="GJ29" s="251">
        <v>0</v>
      </c>
      <c r="GK29" s="251">
        <v>255000</v>
      </c>
      <c r="GL29" s="251">
        <v>0</v>
      </c>
      <c r="GM29" s="251">
        <v>190488708.92906642</v>
      </c>
      <c r="GN29" s="252">
        <v>0.76163142187402721</v>
      </c>
      <c r="GO29" s="252">
        <v>0.88740358860610535</v>
      </c>
      <c r="GP29" s="167" t="s">
        <v>233</v>
      </c>
      <c r="GQ29" s="251">
        <v>1.2372558453048117</v>
      </c>
    </row>
    <row r="30" spans="1:199">
      <c r="A30" s="158">
        <v>201</v>
      </c>
      <c r="B30" s="158" t="s">
        <v>14</v>
      </c>
      <c r="C30" s="261" t="s">
        <v>162</v>
      </c>
      <c r="D30" s="250">
        <v>0</v>
      </c>
      <c r="E30" s="251">
        <v>6000</v>
      </c>
      <c r="F30" s="251">
        <v>201</v>
      </c>
      <c r="G30" s="251">
        <v>1206000</v>
      </c>
      <c r="H30" s="252">
        <v>0.73352667670562943</v>
      </c>
      <c r="I30" s="252">
        <v>5.7000000000000002E-2</v>
      </c>
      <c r="J30" s="251">
        <v>3000</v>
      </c>
      <c r="K30" s="251">
        <v>0</v>
      </c>
      <c r="L30" s="251">
        <v>0</v>
      </c>
      <c r="M30" s="252">
        <v>0</v>
      </c>
      <c r="N30" s="256">
        <v>0</v>
      </c>
      <c r="O30" s="251">
        <v>3000</v>
      </c>
      <c r="P30" s="251">
        <v>0</v>
      </c>
      <c r="Q30" s="251">
        <v>0</v>
      </c>
      <c r="R30" s="252">
        <v>0</v>
      </c>
      <c r="S30" s="256">
        <v>0</v>
      </c>
      <c r="T30" s="253">
        <v>1206000</v>
      </c>
      <c r="U30" s="260" t="s">
        <v>235</v>
      </c>
      <c r="V30" s="251">
        <v>3503</v>
      </c>
      <c r="W30" s="251">
        <v>48.999999999999964</v>
      </c>
      <c r="X30" s="251">
        <v>171646.99999999988</v>
      </c>
      <c r="Y30" s="256">
        <v>0</v>
      </c>
      <c r="Z30" s="260" t="s">
        <v>395</v>
      </c>
      <c r="AA30" s="255">
        <v>0</v>
      </c>
      <c r="AB30" s="255">
        <v>0</v>
      </c>
      <c r="AC30" s="251">
        <v>0</v>
      </c>
      <c r="AD30" s="256">
        <v>0</v>
      </c>
      <c r="AE30" s="251">
        <v>100</v>
      </c>
      <c r="AF30" s="251">
        <v>100</v>
      </c>
      <c r="AG30" s="251">
        <v>3.0301507537688419</v>
      </c>
      <c r="AH30" s="251">
        <v>0</v>
      </c>
      <c r="AI30" s="251">
        <v>303.01507537688417</v>
      </c>
      <c r="AJ30" s="256">
        <v>0</v>
      </c>
      <c r="AK30" s="256">
        <v>0</v>
      </c>
      <c r="AL30" s="251">
        <v>100</v>
      </c>
      <c r="AM30" s="251">
        <v>100</v>
      </c>
      <c r="AN30" s="251">
        <v>51.512562814070371</v>
      </c>
      <c r="AO30" s="251">
        <v>0</v>
      </c>
      <c r="AP30" s="251">
        <v>5151.256281407037</v>
      </c>
      <c r="AQ30" s="256">
        <v>0</v>
      </c>
      <c r="AR30" s="256">
        <v>0</v>
      </c>
      <c r="AS30" s="251">
        <v>100</v>
      </c>
      <c r="AT30" s="251">
        <v>100</v>
      </c>
      <c r="AU30" s="251">
        <v>5.0502512562814035</v>
      </c>
      <c r="AV30" s="251">
        <v>0</v>
      </c>
      <c r="AW30" s="251">
        <v>505.02512562814036</v>
      </c>
      <c r="AX30" s="256">
        <v>0</v>
      </c>
      <c r="AY30" s="252">
        <v>0</v>
      </c>
      <c r="AZ30" s="251">
        <v>200</v>
      </c>
      <c r="BA30" s="251">
        <v>200</v>
      </c>
      <c r="BB30" s="251">
        <v>20.201005025125614</v>
      </c>
      <c r="BC30" s="251">
        <v>0</v>
      </c>
      <c r="BD30" s="251">
        <v>4040.2010050251229</v>
      </c>
      <c r="BE30" s="252">
        <v>0</v>
      </c>
      <c r="BF30" s="252">
        <v>0</v>
      </c>
      <c r="BG30" s="251">
        <v>300</v>
      </c>
      <c r="BH30" s="251">
        <v>300</v>
      </c>
      <c r="BI30" s="251">
        <v>29.291457286432081</v>
      </c>
      <c r="BJ30" s="251">
        <v>0</v>
      </c>
      <c r="BK30" s="251">
        <v>8787.4371859296243</v>
      </c>
      <c r="BL30" s="252">
        <v>0</v>
      </c>
      <c r="BM30" s="252">
        <v>0</v>
      </c>
      <c r="BN30" s="251">
        <v>400</v>
      </c>
      <c r="BO30" s="251">
        <v>400</v>
      </c>
      <c r="BP30" s="251">
        <v>61.61306532663319</v>
      </c>
      <c r="BQ30" s="251">
        <v>0</v>
      </c>
      <c r="BR30" s="251">
        <v>24645.226130653275</v>
      </c>
      <c r="BS30" s="252">
        <v>0</v>
      </c>
      <c r="BT30" s="252">
        <v>0</v>
      </c>
      <c r="BU30" s="253">
        <v>215079.16080401995</v>
      </c>
      <c r="BV30" s="257">
        <v>0.13081782923151611</v>
      </c>
      <c r="BW30" s="260" t="s">
        <v>190</v>
      </c>
      <c r="BX30" s="251">
        <v>5000</v>
      </c>
      <c r="BY30" s="251">
        <v>0</v>
      </c>
      <c r="BZ30" s="259">
        <v>0</v>
      </c>
      <c r="CA30" s="252">
        <v>0</v>
      </c>
      <c r="CB30" s="252">
        <v>0</v>
      </c>
      <c r="CC30" s="260" t="s">
        <v>192</v>
      </c>
      <c r="CD30" s="251">
        <v>690</v>
      </c>
      <c r="CE30" s="251">
        <v>61.482352941176373</v>
      </c>
      <c r="CF30" s="251">
        <v>42422.823529411697</v>
      </c>
      <c r="CG30" s="252">
        <v>0</v>
      </c>
      <c r="CH30" s="260" t="s">
        <v>395</v>
      </c>
      <c r="CI30" s="251">
        <v>0</v>
      </c>
      <c r="CJ30" s="251">
        <v>0</v>
      </c>
      <c r="CK30" s="251">
        <v>0</v>
      </c>
      <c r="CL30" s="252">
        <v>0</v>
      </c>
      <c r="CM30" s="252">
        <v>2.5802879568821512E-2</v>
      </c>
      <c r="CN30" s="251">
        <v>0</v>
      </c>
      <c r="CO30" s="251">
        <v>0</v>
      </c>
      <c r="CP30" s="251">
        <v>0</v>
      </c>
      <c r="CQ30" s="251">
        <v>0</v>
      </c>
      <c r="CR30" s="251">
        <v>0</v>
      </c>
      <c r="CS30" s="252">
        <v>0</v>
      </c>
      <c r="CT30" s="252">
        <v>0</v>
      </c>
      <c r="CU30" s="252">
        <v>0</v>
      </c>
      <c r="CV30" s="253">
        <v>42422.823529411697</v>
      </c>
      <c r="CW30" s="260" t="s">
        <v>396</v>
      </c>
      <c r="CX30" s="260" t="s">
        <v>397</v>
      </c>
      <c r="CY30" s="252">
        <v>1</v>
      </c>
      <c r="CZ30" s="251">
        <v>0</v>
      </c>
      <c r="DA30" s="252">
        <v>0.29310344827586199</v>
      </c>
      <c r="DB30" s="252">
        <v>8.5714285714285715E-2</v>
      </c>
      <c r="DC30" s="251">
        <v>31.527571886814062</v>
      </c>
      <c r="DD30" s="251">
        <v>0</v>
      </c>
      <c r="DE30" s="252">
        <v>0</v>
      </c>
      <c r="DF30" s="251">
        <v>0</v>
      </c>
      <c r="DG30" s="251">
        <v>0</v>
      </c>
      <c r="DH30" s="251">
        <v>0</v>
      </c>
      <c r="DI30" s="252">
        <v>0</v>
      </c>
      <c r="DJ30" s="251">
        <v>0</v>
      </c>
      <c r="DK30" s="252">
        <v>0</v>
      </c>
      <c r="DL30" s="251">
        <v>175000</v>
      </c>
      <c r="DM30" s="251">
        <v>0</v>
      </c>
      <c r="DN30" s="251">
        <v>175000</v>
      </c>
      <c r="DO30" s="252">
        <v>0.10644043816209382</v>
      </c>
      <c r="DP30" s="252">
        <v>5.7000000000000002E-2</v>
      </c>
      <c r="DQ30" s="252">
        <v>0</v>
      </c>
      <c r="DR30" s="251">
        <v>0</v>
      </c>
      <c r="DS30" s="251">
        <v>0</v>
      </c>
      <c r="DT30" s="251">
        <v>0</v>
      </c>
      <c r="DU30" s="251">
        <v>0</v>
      </c>
      <c r="DV30" s="251">
        <v>0</v>
      </c>
      <c r="DW30" s="252">
        <v>0</v>
      </c>
      <c r="DX30" s="252">
        <v>0</v>
      </c>
      <c r="DY30" s="252">
        <v>0</v>
      </c>
      <c r="DZ30" s="260" t="s">
        <v>206</v>
      </c>
      <c r="EA30" s="260" t="s">
        <v>206</v>
      </c>
      <c r="EB30" s="260" t="s">
        <v>206</v>
      </c>
      <c r="EC30" s="260" t="s">
        <v>206</v>
      </c>
      <c r="ED30" s="263">
        <v>0</v>
      </c>
      <c r="EE30" s="263">
        <v>0</v>
      </c>
      <c r="EF30" s="263">
        <v>0</v>
      </c>
      <c r="EG30" s="263">
        <v>0</v>
      </c>
      <c r="EH30" s="259">
        <v>0</v>
      </c>
      <c r="EI30" s="263">
        <v>0</v>
      </c>
      <c r="EJ30" s="259">
        <v>0</v>
      </c>
      <c r="EK30" s="259">
        <v>0</v>
      </c>
      <c r="EL30" s="251">
        <v>0</v>
      </c>
      <c r="EM30" s="252">
        <v>0</v>
      </c>
      <c r="EN30" s="251">
        <v>0</v>
      </c>
      <c r="EO30" s="252">
        <v>0</v>
      </c>
      <c r="EP30" s="252">
        <v>0</v>
      </c>
      <c r="EQ30" s="251">
        <v>5610</v>
      </c>
      <c r="ER30" s="252">
        <v>3.4121763319391223E-3</v>
      </c>
      <c r="ES30" s="252">
        <v>0</v>
      </c>
      <c r="ET30" s="251">
        <v>0</v>
      </c>
      <c r="EU30" s="252">
        <v>0</v>
      </c>
      <c r="EV30" s="252">
        <v>0</v>
      </c>
      <c r="EW30" s="251">
        <v>0</v>
      </c>
      <c r="EX30" s="252">
        <v>0</v>
      </c>
      <c r="EY30" s="252">
        <v>0</v>
      </c>
      <c r="EZ30" s="260" t="s">
        <v>372</v>
      </c>
      <c r="FA30" s="251">
        <v>0</v>
      </c>
      <c r="FB30" s="252">
        <v>0</v>
      </c>
      <c r="FC30" s="252">
        <v>5.7000000000000002E-2</v>
      </c>
      <c r="FD30" s="252">
        <v>0</v>
      </c>
      <c r="FE30" s="260" t="s">
        <v>376</v>
      </c>
      <c r="FF30" s="251">
        <v>0</v>
      </c>
      <c r="FG30" s="252">
        <v>0</v>
      </c>
      <c r="FH30" s="252">
        <v>0</v>
      </c>
      <c r="FI30" s="260" t="s">
        <v>217</v>
      </c>
      <c r="FJ30" s="251">
        <v>0</v>
      </c>
      <c r="FK30" s="252">
        <v>0</v>
      </c>
      <c r="FL30" s="252">
        <v>0</v>
      </c>
      <c r="FM30" s="260" t="s">
        <v>218</v>
      </c>
      <c r="FN30" s="251">
        <v>0</v>
      </c>
      <c r="FO30" s="252">
        <v>0</v>
      </c>
      <c r="FP30" s="252">
        <v>0</v>
      </c>
      <c r="FQ30" s="260" t="s">
        <v>219</v>
      </c>
      <c r="FR30" s="251">
        <v>0</v>
      </c>
      <c r="FS30" s="252">
        <v>0</v>
      </c>
      <c r="FT30" s="252">
        <v>0</v>
      </c>
      <c r="FU30" s="260" t="s">
        <v>220</v>
      </c>
      <c r="FV30" s="251">
        <v>0</v>
      </c>
      <c r="FW30" s="252">
        <v>0</v>
      </c>
      <c r="FX30" s="252">
        <v>0</v>
      </c>
      <c r="FY30" s="251">
        <v>1644111.9843334316</v>
      </c>
      <c r="FZ30" s="252">
        <v>1</v>
      </c>
      <c r="GA30" s="251">
        <v>78717</v>
      </c>
      <c r="GB30" s="251">
        <v>0</v>
      </c>
      <c r="GC30" s="260" t="s">
        <v>162</v>
      </c>
      <c r="GD30" s="252">
        <v>0</v>
      </c>
      <c r="GE30" s="252">
        <v>0</v>
      </c>
      <c r="GF30" s="251">
        <v>0</v>
      </c>
      <c r="GG30" s="251">
        <v>0</v>
      </c>
      <c r="GH30" s="252">
        <v>0</v>
      </c>
      <c r="GI30" s="251">
        <v>0</v>
      </c>
      <c r="GJ30" s="251">
        <v>0</v>
      </c>
      <c r="GK30" s="251">
        <v>245000</v>
      </c>
      <c r="GL30" s="251">
        <v>0</v>
      </c>
      <c r="GM30" s="251">
        <v>1644111.9843334316</v>
      </c>
      <c r="GN30" s="252">
        <v>0.73352667670562943</v>
      </c>
      <c r="GO30" s="252">
        <v>0.89014738550596717</v>
      </c>
      <c r="GP30" s="167" t="s">
        <v>395</v>
      </c>
      <c r="GQ30" s="251" t="s">
        <v>395</v>
      </c>
    </row>
    <row r="31" spans="1:199">
      <c r="A31" s="158">
        <v>908</v>
      </c>
      <c r="B31" s="158" t="s">
        <v>134</v>
      </c>
      <c r="C31" s="261" t="s">
        <v>163</v>
      </c>
      <c r="D31" s="250">
        <v>61</v>
      </c>
      <c r="E31" s="251">
        <v>2979.28</v>
      </c>
      <c r="F31" s="251">
        <v>38697</v>
      </c>
      <c r="G31" s="251">
        <v>115289198.16000001</v>
      </c>
      <c r="H31" s="252">
        <v>0.4006909545767825</v>
      </c>
      <c r="I31" s="252">
        <v>0</v>
      </c>
      <c r="J31" s="251">
        <v>3745.66</v>
      </c>
      <c r="K31" s="251">
        <v>15566</v>
      </c>
      <c r="L31" s="251">
        <v>58304943.559999995</v>
      </c>
      <c r="M31" s="252">
        <v>0.20264052369571811</v>
      </c>
      <c r="N31" s="252">
        <v>0</v>
      </c>
      <c r="O31" s="251">
        <v>4875.6099999999997</v>
      </c>
      <c r="P31" s="251">
        <v>11040</v>
      </c>
      <c r="Q31" s="251">
        <v>53826734.399999999</v>
      </c>
      <c r="R31" s="252">
        <v>0.18707637777612704</v>
      </c>
      <c r="S31" s="252">
        <v>0</v>
      </c>
      <c r="T31" s="253">
        <v>227420876.12</v>
      </c>
      <c r="U31" s="260" t="s">
        <v>182</v>
      </c>
      <c r="V31" s="251">
        <v>340.18</v>
      </c>
      <c r="W31" s="251">
        <v>8921.5440706455811</v>
      </c>
      <c r="X31" s="251">
        <v>3034930.861952214</v>
      </c>
      <c r="Y31" s="252">
        <v>0</v>
      </c>
      <c r="Z31" s="260" t="s">
        <v>183</v>
      </c>
      <c r="AA31" s="254">
        <v>320.60000000000002</v>
      </c>
      <c r="AB31" s="251">
        <v>6707.3575446813529</v>
      </c>
      <c r="AC31" s="251">
        <v>2150378.8288248419</v>
      </c>
      <c r="AD31" s="252">
        <v>0</v>
      </c>
      <c r="AE31" s="251">
        <v>587.15</v>
      </c>
      <c r="AF31" s="251">
        <v>628.14</v>
      </c>
      <c r="AG31" s="251">
        <v>5685.5830366787604</v>
      </c>
      <c r="AH31" s="251">
        <v>3752.0902052560209</v>
      </c>
      <c r="AI31" s="251">
        <v>5695128.0215154514</v>
      </c>
      <c r="AJ31" s="252">
        <v>0</v>
      </c>
      <c r="AK31" s="252">
        <v>0</v>
      </c>
      <c r="AL31" s="251">
        <v>678.75</v>
      </c>
      <c r="AM31" s="251">
        <v>944.2</v>
      </c>
      <c r="AN31" s="251">
        <v>3645.6446167396639</v>
      </c>
      <c r="AO31" s="251">
        <v>2484.4984436294535</v>
      </c>
      <c r="AP31" s="251">
        <v>4820344.7140869768</v>
      </c>
      <c r="AQ31" s="252">
        <v>0</v>
      </c>
      <c r="AR31" s="252">
        <v>0</v>
      </c>
      <c r="AS31" s="251">
        <v>829.17</v>
      </c>
      <c r="AT31" s="251">
        <v>1575.96</v>
      </c>
      <c r="AU31" s="251">
        <v>2967.234420475354</v>
      </c>
      <c r="AV31" s="251">
        <v>2025.3887539553623</v>
      </c>
      <c r="AW31" s="251">
        <v>5652273.4251090419</v>
      </c>
      <c r="AX31" s="252">
        <v>0</v>
      </c>
      <c r="AY31" s="252">
        <v>0</v>
      </c>
      <c r="AZ31" s="251">
        <v>1101.3</v>
      </c>
      <c r="BA31" s="251">
        <v>2550.29</v>
      </c>
      <c r="BB31" s="251">
        <v>1045.9007624892724</v>
      </c>
      <c r="BC31" s="251">
        <v>783.07340022498522</v>
      </c>
      <c r="BD31" s="251">
        <v>3148914.7715892131</v>
      </c>
      <c r="BE31" s="252">
        <v>0</v>
      </c>
      <c r="BF31" s="252">
        <v>0</v>
      </c>
      <c r="BG31" s="251">
        <v>1454.35</v>
      </c>
      <c r="BH31" s="251">
        <v>2917.39</v>
      </c>
      <c r="BI31" s="251">
        <v>199.08968875980685</v>
      </c>
      <c r="BJ31" s="251">
        <v>137.51330376907876</v>
      </c>
      <c r="BK31" s="251">
        <v>690726.02613069769</v>
      </c>
      <c r="BL31" s="252">
        <v>0</v>
      </c>
      <c r="BM31" s="252">
        <v>0</v>
      </c>
      <c r="BN31" s="251">
        <v>1709.7</v>
      </c>
      <c r="BO31" s="251">
        <v>3069.92</v>
      </c>
      <c r="BP31" s="251">
        <v>160.77680059979846</v>
      </c>
      <c r="BQ31" s="251">
        <v>117.05365905155078</v>
      </c>
      <c r="BR31" s="251">
        <v>634225.46498101228</v>
      </c>
      <c r="BS31" s="252">
        <v>0</v>
      </c>
      <c r="BT31" s="252">
        <v>0</v>
      </c>
      <c r="BU31" s="253">
        <v>25826922.114189446</v>
      </c>
      <c r="BV31" s="257">
        <v>8.9762217457292279E-2</v>
      </c>
      <c r="BW31" s="260" t="s">
        <v>190</v>
      </c>
      <c r="BX31" s="251">
        <v>0</v>
      </c>
      <c r="BY31" s="251">
        <v>280.21141758594069</v>
      </c>
      <c r="BZ31" s="259">
        <v>0</v>
      </c>
      <c r="CA31" s="252">
        <v>0</v>
      </c>
      <c r="CB31" s="252">
        <v>0</v>
      </c>
      <c r="CC31" s="260" t="s">
        <v>192</v>
      </c>
      <c r="CD31" s="251">
        <v>122.15</v>
      </c>
      <c r="CE31" s="251">
        <v>638.73186047219349</v>
      </c>
      <c r="CF31" s="251">
        <v>78021.096756678438</v>
      </c>
      <c r="CG31" s="252">
        <v>0</v>
      </c>
      <c r="CH31" s="260" t="s">
        <v>193</v>
      </c>
      <c r="CI31" s="251">
        <v>263.18</v>
      </c>
      <c r="CJ31" s="251">
        <v>153.20599878724204</v>
      </c>
      <c r="CK31" s="251">
        <v>40320.754760826363</v>
      </c>
      <c r="CL31" s="252">
        <v>0</v>
      </c>
      <c r="CM31" s="252">
        <v>4.113005399267741E-4</v>
      </c>
      <c r="CN31" s="251">
        <v>0</v>
      </c>
      <c r="CO31" s="251">
        <v>0</v>
      </c>
      <c r="CP31" s="251">
        <v>2011.902236507522</v>
      </c>
      <c r="CQ31" s="251">
        <v>965.09999999999934</v>
      </c>
      <c r="CR31" s="251">
        <v>0</v>
      </c>
      <c r="CS31" s="252">
        <v>0</v>
      </c>
      <c r="CT31" s="252">
        <v>0</v>
      </c>
      <c r="CU31" s="252">
        <v>0</v>
      </c>
      <c r="CV31" s="253">
        <v>118341.85151750481</v>
      </c>
      <c r="CW31" s="260" t="s">
        <v>396</v>
      </c>
      <c r="CX31" s="260" t="s">
        <v>397</v>
      </c>
      <c r="CY31" s="252">
        <v>0.33200000000000002</v>
      </c>
      <c r="CZ31" s="251">
        <v>527.19000000000005</v>
      </c>
      <c r="DA31" s="252">
        <v>0.1509044427630544</v>
      </c>
      <c r="DB31" s="252">
        <v>0.1506775076748311</v>
      </c>
      <c r="DC31" s="251">
        <v>5833.2194773527744</v>
      </c>
      <c r="DD31" s="251">
        <v>3075214.9762656093</v>
      </c>
      <c r="DE31" s="252">
        <v>1</v>
      </c>
      <c r="DF31" s="251">
        <v>474.42</v>
      </c>
      <c r="DG31" s="251">
        <v>6700.9162546863326</v>
      </c>
      <c r="DH31" s="251">
        <v>3179048.6895482899</v>
      </c>
      <c r="DI31" s="252">
        <v>1</v>
      </c>
      <c r="DJ31" s="251">
        <v>6254263.6658138987</v>
      </c>
      <c r="DK31" s="252">
        <v>2.1736874906111824E-2</v>
      </c>
      <c r="DL31" s="251">
        <v>83000</v>
      </c>
      <c r="DM31" s="251">
        <v>120000</v>
      </c>
      <c r="DN31" s="251">
        <v>23345000</v>
      </c>
      <c r="DO31" s="252">
        <v>8.113622510942603E-2</v>
      </c>
      <c r="DP31" s="252">
        <v>0</v>
      </c>
      <c r="DQ31" s="252">
        <v>0</v>
      </c>
      <c r="DR31" s="251">
        <v>0</v>
      </c>
      <c r="DS31" s="251">
        <v>100000</v>
      </c>
      <c r="DT31" s="251">
        <v>0</v>
      </c>
      <c r="DU31" s="251">
        <v>0</v>
      </c>
      <c r="DV31" s="251">
        <v>200000</v>
      </c>
      <c r="DW31" s="252">
        <v>6.9510580517820547E-4</v>
      </c>
      <c r="DX31" s="252">
        <v>0</v>
      </c>
      <c r="DY31" s="252">
        <v>0</v>
      </c>
      <c r="DZ31" s="260" t="s">
        <v>206</v>
      </c>
      <c r="EA31" s="260" t="s">
        <v>206</v>
      </c>
      <c r="EB31" s="260" t="s">
        <v>206</v>
      </c>
      <c r="EC31" s="260" t="s">
        <v>206</v>
      </c>
      <c r="ED31" s="263">
        <v>2</v>
      </c>
      <c r="EE31" s="263">
        <v>5</v>
      </c>
      <c r="EF31" s="263">
        <v>2</v>
      </c>
      <c r="EG31" s="263">
        <v>2</v>
      </c>
      <c r="EH31" s="259">
        <v>21.4</v>
      </c>
      <c r="EI31" s="263">
        <v>100</v>
      </c>
      <c r="EJ31" s="259">
        <v>69.2</v>
      </c>
      <c r="EK31" s="259">
        <v>62.5</v>
      </c>
      <c r="EL31" s="251">
        <v>0</v>
      </c>
      <c r="EM31" s="252">
        <v>0</v>
      </c>
      <c r="EN31" s="251">
        <v>42250.67</v>
      </c>
      <c r="EO31" s="252">
        <v>1.4684342994834325E-4</v>
      </c>
      <c r="EP31" s="252">
        <v>0</v>
      </c>
      <c r="EQ31" s="251">
        <v>3048797</v>
      </c>
      <c r="ER31" s="252">
        <v>1.0596182467549486E-2</v>
      </c>
      <c r="ES31" s="252">
        <v>0</v>
      </c>
      <c r="ET31" s="251">
        <v>1181420.1791400001</v>
      </c>
      <c r="EU31" s="252">
        <v>4.1060601243744482E-3</v>
      </c>
      <c r="EV31" s="252">
        <v>0</v>
      </c>
      <c r="EW31" s="251">
        <v>0</v>
      </c>
      <c r="EX31" s="252">
        <v>0</v>
      </c>
      <c r="EY31" s="252">
        <v>0</v>
      </c>
      <c r="EZ31" s="260" t="s">
        <v>372</v>
      </c>
      <c r="FA31" s="251">
        <v>58100</v>
      </c>
      <c r="FB31" s="252">
        <v>2.019282364042687E-4</v>
      </c>
      <c r="FC31" s="252">
        <v>0</v>
      </c>
      <c r="FD31" s="252">
        <v>0</v>
      </c>
      <c r="FE31" s="260" t="s">
        <v>376</v>
      </c>
      <c r="FF31" s="251">
        <v>50000</v>
      </c>
      <c r="FG31" s="252">
        <v>1.7377645129455137E-4</v>
      </c>
      <c r="FH31" s="252">
        <v>0</v>
      </c>
      <c r="FI31" s="260" t="s">
        <v>241</v>
      </c>
      <c r="FJ31" s="251">
        <v>180009.84000000003</v>
      </c>
      <c r="FK31" s="252">
        <v>6.2562942386599975E-4</v>
      </c>
      <c r="FL31" s="252">
        <v>0</v>
      </c>
      <c r="FM31" s="260" t="s">
        <v>218</v>
      </c>
      <c r="FN31" s="251">
        <v>0</v>
      </c>
      <c r="FO31" s="252">
        <v>0</v>
      </c>
      <c r="FP31" s="252">
        <v>0</v>
      </c>
      <c r="FQ31" s="260" t="s">
        <v>219</v>
      </c>
      <c r="FR31" s="251">
        <v>0</v>
      </c>
      <c r="FS31" s="252">
        <v>0</v>
      </c>
      <c r="FT31" s="252">
        <v>0</v>
      </c>
      <c r="FU31" s="260" t="s">
        <v>220</v>
      </c>
      <c r="FV31" s="251">
        <v>0</v>
      </c>
      <c r="FW31" s="252">
        <v>0</v>
      </c>
      <c r="FX31" s="252">
        <v>0</v>
      </c>
      <c r="FY31" s="251">
        <v>287725981.44066089</v>
      </c>
      <c r="FZ31" s="252">
        <v>1</v>
      </c>
      <c r="GA31" s="251">
        <v>6254263.6658139052</v>
      </c>
      <c r="GB31" s="251">
        <v>1758525.0269981199</v>
      </c>
      <c r="GC31" s="260" t="s">
        <v>163</v>
      </c>
      <c r="GD31" s="252">
        <v>4.9299999999999997E-2</v>
      </c>
      <c r="GE31" s="252">
        <v>1</v>
      </c>
      <c r="GF31" s="251">
        <v>-1752876.4311134026</v>
      </c>
      <c r="GG31" s="251">
        <v>5648.5958847176644</v>
      </c>
      <c r="GH31" s="252">
        <v>1.9631473550545069E-5</v>
      </c>
      <c r="GI31" s="251">
        <v>0</v>
      </c>
      <c r="GJ31" s="251">
        <v>1648000</v>
      </c>
      <c r="GK31" s="251">
        <v>400000</v>
      </c>
      <c r="GL31" s="251">
        <v>0</v>
      </c>
      <c r="GM31" s="251">
        <v>287731630.03654563</v>
      </c>
      <c r="GN31" s="252">
        <v>0.79040785604862762</v>
      </c>
      <c r="GO31" s="252">
        <v>0.90231824895195845</v>
      </c>
      <c r="GP31" s="167" t="s">
        <v>233</v>
      </c>
      <c r="GQ31" s="251">
        <v>1.2709552684382754</v>
      </c>
    </row>
    <row r="32" spans="1:199">
      <c r="A32" s="158">
        <v>331</v>
      </c>
      <c r="B32" s="158" t="s">
        <v>47</v>
      </c>
      <c r="C32" s="261" t="s">
        <v>162</v>
      </c>
      <c r="D32" s="250">
        <v>0</v>
      </c>
      <c r="E32" s="251">
        <v>3189.64273072573</v>
      </c>
      <c r="F32" s="251">
        <v>28827</v>
      </c>
      <c r="G32" s="251">
        <v>91947830.998630613</v>
      </c>
      <c r="H32" s="252">
        <v>0.41891849010867904</v>
      </c>
      <c r="I32" s="252">
        <v>4.4604571023387697E-2</v>
      </c>
      <c r="J32" s="251">
        <v>4427.0151209222004</v>
      </c>
      <c r="K32" s="251">
        <v>10365</v>
      </c>
      <c r="L32" s="251">
        <v>45886011.728358604</v>
      </c>
      <c r="M32" s="252">
        <v>0.20905875148527872</v>
      </c>
      <c r="N32" s="252">
        <v>4.5813646477550998E-2</v>
      </c>
      <c r="O32" s="251">
        <v>4427.0151209222004</v>
      </c>
      <c r="P32" s="251">
        <v>6839</v>
      </c>
      <c r="Q32" s="251">
        <v>30276356.411986928</v>
      </c>
      <c r="R32" s="252">
        <v>0.13794045358493209</v>
      </c>
      <c r="S32" s="252">
        <v>4.5813646477550998E-2</v>
      </c>
      <c r="T32" s="253">
        <v>168110199.13897613</v>
      </c>
      <c r="U32" s="260" t="s">
        <v>235</v>
      </c>
      <c r="V32" s="251">
        <v>484.83891768076398</v>
      </c>
      <c r="W32" s="251">
        <v>5775.3744649884729</v>
      </c>
      <c r="X32" s="251">
        <v>2800126.3048061323</v>
      </c>
      <c r="Y32" s="252">
        <v>0</v>
      </c>
      <c r="Z32" s="260" t="s">
        <v>234</v>
      </c>
      <c r="AA32" s="254">
        <v>596.58829461922403</v>
      </c>
      <c r="AB32" s="251">
        <v>3189.7179173145209</v>
      </c>
      <c r="AC32" s="251">
        <v>1902948.372607053</v>
      </c>
      <c r="AD32" s="252">
        <v>0</v>
      </c>
      <c r="AE32" s="251">
        <v>472.5681862734931</v>
      </c>
      <c r="AF32" s="251">
        <v>460.67007082671716</v>
      </c>
      <c r="AG32" s="251">
        <v>2732.9551569920836</v>
      </c>
      <c r="AH32" s="251">
        <v>1634.8043359816268</v>
      </c>
      <c r="AI32" s="251">
        <v>2044613.090951019</v>
      </c>
      <c r="AJ32" s="252">
        <v>0.59165333076056703</v>
      </c>
      <c r="AK32" s="252">
        <v>0.48888819764809199</v>
      </c>
      <c r="AL32" s="251">
        <v>498.3068913337969</v>
      </c>
      <c r="AM32" s="251">
        <v>493.53849222057733</v>
      </c>
      <c r="AN32" s="251">
        <v>1514.7256421432544</v>
      </c>
      <c r="AO32" s="251">
        <v>860.33140645960907</v>
      </c>
      <c r="AP32" s="251">
        <v>1179404.8911140785</v>
      </c>
      <c r="AQ32" s="252">
        <v>0.59165333076056703</v>
      </c>
      <c r="AR32" s="252">
        <v>0.48888819764809199</v>
      </c>
      <c r="AS32" s="251">
        <v>536.91494892425249</v>
      </c>
      <c r="AT32" s="251">
        <v>542.84112431136759</v>
      </c>
      <c r="AU32" s="251">
        <v>4362.2448480605699</v>
      </c>
      <c r="AV32" s="251">
        <v>2530.9441549877047</v>
      </c>
      <c r="AW32" s="251">
        <v>3716055.0404543346</v>
      </c>
      <c r="AX32" s="252">
        <v>0.59165333076056703</v>
      </c>
      <c r="AY32" s="252">
        <v>0.48888819764809199</v>
      </c>
      <c r="AZ32" s="251">
        <v>579.81279069142533</v>
      </c>
      <c r="BA32" s="251">
        <v>597.62182663446788</v>
      </c>
      <c r="BB32" s="251">
        <v>4430.7226784361956</v>
      </c>
      <c r="BC32" s="251">
        <v>2463.1394178593255</v>
      </c>
      <c r="BD32" s="251">
        <v>4041015.5591203272</v>
      </c>
      <c r="BE32" s="252">
        <v>0.59165333076056703</v>
      </c>
      <c r="BF32" s="252">
        <v>0.48888819764809199</v>
      </c>
      <c r="BG32" s="251">
        <v>614.13106410516366</v>
      </c>
      <c r="BH32" s="251">
        <v>641.44638849294813</v>
      </c>
      <c r="BI32" s="251">
        <v>3247.3238729484365</v>
      </c>
      <c r="BJ32" s="251">
        <v>1695.2000915868182</v>
      </c>
      <c r="BK32" s="251">
        <v>3081662.4421092039</v>
      </c>
      <c r="BL32" s="252">
        <v>0.59165333076056703</v>
      </c>
      <c r="BM32" s="252">
        <v>0.48888819764809199</v>
      </c>
      <c r="BN32" s="251">
        <v>699.92674763950959</v>
      </c>
      <c r="BO32" s="251">
        <v>751.00779313914882</v>
      </c>
      <c r="BP32" s="251">
        <v>1467.5119068501842</v>
      </c>
      <c r="BQ32" s="251">
        <v>702.59321457687008</v>
      </c>
      <c r="BR32" s="251">
        <v>1554803.8156378199</v>
      </c>
      <c r="BS32" s="252">
        <v>0.59165333076056703</v>
      </c>
      <c r="BT32" s="252">
        <v>0.48888819764809199</v>
      </c>
      <c r="BU32" s="253">
        <v>20320629.516799968</v>
      </c>
      <c r="BV32" s="257">
        <v>9.258171011518998E-2</v>
      </c>
      <c r="BW32" s="260" t="s">
        <v>190</v>
      </c>
      <c r="BX32" s="251">
        <v>0</v>
      </c>
      <c r="BY32" s="251">
        <v>272.4527732102041</v>
      </c>
      <c r="BZ32" s="259">
        <v>0</v>
      </c>
      <c r="CA32" s="252">
        <v>0</v>
      </c>
      <c r="CB32" s="252">
        <v>0</v>
      </c>
      <c r="CC32" s="260" t="s">
        <v>192</v>
      </c>
      <c r="CD32" s="251">
        <v>480.05412692471577</v>
      </c>
      <c r="CE32" s="251">
        <v>5609.5472494067881</v>
      </c>
      <c r="CF32" s="251">
        <v>2692886.3072569165</v>
      </c>
      <c r="CG32" s="252">
        <v>0</v>
      </c>
      <c r="CH32" s="260" t="s">
        <v>193</v>
      </c>
      <c r="CI32" s="251">
        <v>1344.3562399082766</v>
      </c>
      <c r="CJ32" s="251">
        <v>767.54432128208623</v>
      </c>
      <c r="CK32" s="251">
        <v>1031852.9977217356</v>
      </c>
      <c r="CL32" s="252">
        <v>0</v>
      </c>
      <c r="CM32" s="252">
        <v>1.6970081281344699E-2</v>
      </c>
      <c r="CN32" s="251">
        <v>340.83032686232787</v>
      </c>
      <c r="CO32" s="251">
        <v>434.23630680002526</v>
      </c>
      <c r="CP32" s="251">
        <v>438.63483942263895</v>
      </c>
      <c r="CQ32" s="251">
        <v>71.000000000000284</v>
      </c>
      <c r="CR32" s="251">
        <v>180330.83347642465</v>
      </c>
      <c r="CS32" s="252">
        <v>8.2159545972442275E-4</v>
      </c>
      <c r="CT32" s="252">
        <v>0</v>
      </c>
      <c r="CU32" s="252">
        <v>0</v>
      </c>
      <c r="CV32" s="253">
        <v>3905070.1384550766</v>
      </c>
      <c r="CW32" s="260" t="s">
        <v>395</v>
      </c>
      <c r="CX32" s="260" t="s">
        <v>395</v>
      </c>
      <c r="CY32" s="252">
        <v>1</v>
      </c>
      <c r="CZ32" s="251">
        <v>0</v>
      </c>
      <c r="DA32" s="252">
        <v>0</v>
      </c>
      <c r="DB32" s="252">
        <v>0</v>
      </c>
      <c r="DC32" s="251">
        <v>0</v>
      </c>
      <c r="DD32" s="251">
        <v>0</v>
      </c>
      <c r="DE32" s="252">
        <v>0</v>
      </c>
      <c r="DF32" s="251">
        <v>1486.1753367795236</v>
      </c>
      <c r="DG32" s="251">
        <v>4717.837941780007</v>
      </c>
      <c r="DH32" s="251">
        <v>7011534.3919961164</v>
      </c>
      <c r="DI32" s="252">
        <v>0.43800190254071192</v>
      </c>
      <c r="DJ32" s="251">
        <v>7011534.3919961164</v>
      </c>
      <c r="DK32" s="252">
        <v>3.194486883419613E-2</v>
      </c>
      <c r="DL32" s="251">
        <v>162053.35825989174</v>
      </c>
      <c r="DM32" s="251">
        <v>162053.35825989174</v>
      </c>
      <c r="DN32" s="251">
        <v>17177655.975548547</v>
      </c>
      <c r="DO32" s="252">
        <v>7.8262180050666957E-2</v>
      </c>
      <c r="DP32" s="252">
        <v>0</v>
      </c>
      <c r="DQ32" s="252">
        <v>0</v>
      </c>
      <c r="DR32" s="251">
        <v>0</v>
      </c>
      <c r="DS32" s="251">
        <v>0</v>
      </c>
      <c r="DT32" s="251">
        <v>0</v>
      </c>
      <c r="DU32" s="251">
        <v>0</v>
      </c>
      <c r="DV32" s="251">
        <v>0</v>
      </c>
      <c r="DW32" s="252">
        <v>0</v>
      </c>
      <c r="DX32" s="252">
        <v>0</v>
      </c>
      <c r="DY32" s="252">
        <v>0</v>
      </c>
      <c r="DZ32" s="260" t="s">
        <v>206</v>
      </c>
      <c r="EA32" s="260" t="s">
        <v>206</v>
      </c>
      <c r="EB32" s="260" t="s">
        <v>206</v>
      </c>
      <c r="EC32" s="260" t="s">
        <v>206</v>
      </c>
      <c r="ED32" s="263">
        <v>0</v>
      </c>
      <c r="EE32" s="263">
        <v>0</v>
      </c>
      <c r="EF32" s="263">
        <v>0</v>
      </c>
      <c r="EG32" s="263">
        <v>0</v>
      </c>
      <c r="EH32" s="259">
        <v>0</v>
      </c>
      <c r="EI32" s="263">
        <v>0</v>
      </c>
      <c r="EJ32" s="259">
        <v>0</v>
      </c>
      <c r="EK32" s="259">
        <v>0</v>
      </c>
      <c r="EL32" s="251">
        <v>0</v>
      </c>
      <c r="EM32" s="252">
        <v>0</v>
      </c>
      <c r="EN32" s="251">
        <v>87740.748749185877</v>
      </c>
      <c r="EO32" s="252">
        <v>3.9975083248631858E-4</v>
      </c>
      <c r="EP32" s="252">
        <v>0</v>
      </c>
      <c r="EQ32" s="251">
        <v>2309777.5314589371</v>
      </c>
      <c r="ER32" s="252">
        <v>1.0523451238128069E-2</v>
      </c>
      <c r="ES32" s="252">
        <v>0</v>
      </c>
      <c r="ET32" s="251">
        <v>565988</v>
      </c>
      <c r="EU32" s="252">
        <v>2.5786670093736331E-3</v>
      </c>
      <c r="EV32" s="252">
        <v>0</v>
      </c>
      <c r="EW32" s="251">
        <v>0</v>
      </c>
      <c r="EX32" s="252">
        <v>0</v>
      </c>
      <c r="EY32" s="252">
        <v>0</v>
      </c>
      <c r="EZ32" s="260" t="s">
        <v>372</v>
      </c>
      <c r="FA32" s="251">
        <v>0</v>
      </c>
      <c r="FB32" s="252">
        <v>0</v>
      </c>
      <c r="FC32" s="252">
        <v>0</v>
      </c>
      <c r="FD32" s="252">
        <v>0</v>
      </c>
      <c r="FE32" s="260" t="s">
        <v>376</v>
      </c>
      <c r="FF32" s="251">
        <v>0</v>
      </c>
      <c r="FG32" s="252">
        <v>0</v>
      </c>
      <c r="FH32" s="252">
        <v>0</v>
      </c>
      <c r="FI32" s="260" t="s">
        <v>217</v>
      </c>
      <c r="FJ32" s="251">
        <v>0</v>
      </c>
      <c r="FK32" s="252">
        <v>0</v>
      </c>
      <c r="FL32" s="252">
        <v>0</v>
      </c>
      <c r="FM32" s="260" t="s">
        <v>218</v>
      </c>
      <c r="FN32" s="251">
        <v>0</v>
      </c>
      <c r="FO32" s="252">
        <v>0</v>
      </c>
      <c r="FP32" s="252">
        <v>0</v>
      </c>
      <c r="FQ32" s="260" t="s">
        <v>219</v>
      </c>
      <c r="FR32" s="251">
        <v>0</v>
      </c>
      <c r="FS32" s="252">
        <v>0</v>
      </c>
      <c r="FT32" s="252">
        <v>0</v>
      </c>
      <c r="FU32" s="260" t="s">
        <v>220</v>
      </c>
      <c r="FV32" s="251">
        <v>0</v>
      </c>
      <c r="FW32" s="252">
        <v>0</v>
      </c>
      <c r="FX32" s="252">
        <v>0</v>
      </c>
      <c r="FY32" s="251">
        <v>219488595.44198397</v>
      </c>
      <c r="FZ32" s="252">
        <v>1</v>
      </c>
      <c r="GA32" s="251">
        <v>19322354.282380324</v>
      </c>
      <c r="GB32" s="251">
        <v>960720.76526743977</v>
      </c>
      <c r="GC32" s="260" t="s">
        <v>163</v>
      </c>
      <c r="GD32" s="252">
        <v>0</v>
      </c>
      <c r="GE32" s="252">
        <v>0.43802432812302899</v>
      </c>
      <c r="GF32" s="251">
        <v>-960720.76515950484</v>
      </c>
      <c r="GG32" s="251">
        <v>1.079345092875883E-4</v>
      </c>
      <c r="GH32" s="252">
        <v>4.9175452177908197E-13</v>
      </c>
      <c r="GI32" s="251">
        <v>0</v>
      </c>
      <c r="GJ32" s="251">
        <v>0</v>
      </c>
      <c r="GK32" s="251">
        <v>651293.08478664001</v>
      </c>
      <c r="GL32" s="251">
        <v>0</v>
      </c>
      <c r="GM32" s="251">
        <v>219488595.44209191</v>
      </c>
      <c r="GN32" s="252">
        <v>0.76591769517888975</v>
      </c>
      <c r="GO32" s="252">
        <v>0.90823595086934483</v>
      </c>
      <c r="GP32" s="167" t="s">
        <v>233</v>
      </c>
      <c r="GQ32" s="251">
        <v>1.3160412858183714</v>
      </c>
    </row>
    <row r="33" spans="1:199">
      <c r="A33" s="158">
        <v>306</v>
      </c>
      <c r="B33" s="158" t="s">
        <v>31</v>
      </c>
      <c r="C33" s="261" t="s">
        <v>162</v>
      </c>
      <c r="D33" s="250">
        <v>0</v>
      </c>
      <c r="E33" s="251">
        <v>3057.62442938202</v>
      </c>
      <c r="F33" s="251">
        <v>31732.999200000002</v>
      </c>
      <c r="G33" s="251">
        <v>97027593.57148011</v>
      </c>
      <c r="H33" s="252">
        <v>0.42605626997286405</v>
      </c>
      <c r="I33" s="252">
        <v>0.05</v>
      </c>
      <c r="J33" s="251">
        <v>3995.2444293820204</v>
      </c>
      <c r="K33" s="251">
        <v>10239.999400000001</v>
      </c>
      <c r="L33" s="251">
        <v>40911300.559725232</v>
      </c>
      <c r="M33" s="252">
        <v>0.17964493887374666</v>
      </c>
      <c r="N33" s="252">
        <v>0.05</v>
      </c>
      <c r="O33" s="251">
        <v>4278.6544293820207</v>
      </c>
      <c r="P33" s="251">
        <v>7382</v>
      </c>
      <c r="Q33" s="251">
        <v>31585026.997698076</v>
      </c>
      <c r="R33" s="252">
        <v>0.13869249245801088</v>
      </c>
      <c r="S33" s="252">
        <v>0.05</v>
      </c>
      <c r="T33" s="253">
        <v>169523921.12890342</v>
      </c>
      <c r="U33" s="260" t="s">
        <v>235</v>
      </c>
      <c r="V33" s="251">
        <v>986.92200000000003</v>
      </c>
      <c r="W33" s="251">
        <v>7371.1607643224461</v>
      </c>
      <c r="X33" s="251">
        <v>7274760.7238466376</v>
      </c>
      <c r="Y33" s="252">
        <v>0.5</v>
      </c>
      <c r="Z33" s="260" t="s">
        <v>234</v>
      </c>
      <c r="AA33" s="254">
        <v>1027.07</v>
      </c>
      <c r="AB33" s="251">
        <v>3320.009948781717</v>
      </c>
      <c r="AC33" s="251">
        <v>3409882.6180952378</v>
      </c>
      <c r="AD33" s="252">
        <v>0.5</v>
      </c>
      <c r="AE33" s="251">
        <v>168.18</v>
      </c>
      <c r="AF33" s="251">
        <v>215.23999999999998</v>
      </c>
      <c r="AG33" s="251">
        <v>4127.4688314732157</v>
      </c>
      <c r="AH33" s="251">
        <v>2094.1183715576608</v>
      </c>
      <c r="AI33" s="251">
        <v>1144895.7463712362</v>
      </c>
      <c r="AJ33" s="252">
        <v>0.5</v>
      </c>
      <c r="AK33" s="252">
        <v>0.5</v>
      </c>
      <c r="AL33" s="251">
        <v>240.47</v>
      </c>
      <c r="AM33" s="251">
        <v>350.62</v>
      </c>
      <c r="AN33" s="251">
        <v>4623.9068773420549</v>
      </c>
      <c r="AO33" s="251">
        <v>2300.6560624449326</v>
      </c>
      <c r="AP33" s="251">
        <v>1918566.915408886</v>
      </c>
      <c r="AQ33" s="252">
        <v>0.5</v>
      </c>
      <c r="AR33" s="252">
        <v>0.5</v>
      </c>
      <c r="AS33" s="251">
        <v>347.59</v>
      </c>
      <c r="AT33" s="251">
        <v>490.36</v>
      </c>
      <c r="AU33" s="251">
        <v>6806.258922030298</v>
      </c>
      <c r="AV33" s="251">
        <v>3683.8210291327637</v>
      </c>
      <c r="AW33" s="251">
        <v>4172186.0185540533</v>
      </c>
      <c r="AX33" s="252">
        <v>0.5</v>
      </c>
      <c r="AY33" s="252">
        <v>0.5</v>
      </c>
      <c r="AZ33" s="251">
        <v>418.19</v>
      </c>
      <c r="BA33" s="251">
        <v>571.22</v>
      </c>
      <c r="BB33" s="251">
        <v>4634.1927943174433</v>
      </c>
      <c r="BC33" s="251">
        <v>2701.2411694167131</v>
      </c>
      <c r="BD33" s="251">
        <v>3480976.0654498264</v>
      </c>
      <c r="BE33" s="252">
        <v>0.5</v>
      </c>
      <c r="BF33" s="252">
        <v>0.5</v>
      </c>
      <c r="BG33" s="251">
        <v>677.36</v>
      </c>
      <c r="BH33" s="251">
        <v>983.58</v>
      </c>
      <c r="BI33" s="251">
        <v>1826.0589008772238</v>
      </c>
      <c r="BJ33" s="251">
        <v>1144.1258893739123</v>
      </c>
      <c r="BK33" s="251">
        <v>2362238.599368589</v>
      </c>
      <c r="BL33" s="252">
        <v>0.5</v>
      </c>
      <c r="BM33" s="252">
        <v>0.5</v>
      </c>
      <c r="BN33" s="251">
        <v>1026.1400000000001</v>
      </c>
      <c r="BO33" s="251">
        <v>1490.49</v>
      </c>
      <c r="BP33" s="251">
        <v>1211.545329148958</v>
      </c>
      <c r="BQ33" s="251">
        <v>798.70437831044762</v>
      </c>
      <c r="BR33" s="251">
        <v>2433676.0128808506</v>
      </c>
      <c r="BS33" s="252">
        <v>0.5</v>
      </c>
      <c r="BT33" s="252">
        <v>0.5</v>
      </c>
      <c r="BU33" s="253">
        <v>26197182.699975315</v>
      </c>
      <c r="BV33" s="257">
        <v>0.11503401799537039</v>
      </c>
      <c r="BW33" s="260" t="s">
        <v>190</v>
      </c>
      <c r="BX33" s="251">
        <v>500</v>
      </c>
      <c r="BY33" s="251">
        <v>313.35893366639772</v>
      </c>
      <c r="BZ33" s="259">
        <v>156679.46683319885</v>
      </c>
      <c r="CA33" s="252">
        <v>6.8799262934530038E-4</v>
      </c>
      <c r="CB33" s="252">
        <v>0.5</v>
      </c>
      <c r="CC33" s="260" t="s">
        <v>192</v>
      </c>
      <c r="CD33" s="251">
        <v>521.03</v>
      </c>
      <c r="CE33" s="251">
        <v>6916.8451056053664</v>
      </c>
      <c r="CF33" s="251">
        <v>3603883.8053735639</v>
      </c>
      <c r="CG33" s="252">
        <v>0.5</v>
      </c>
      <c r="CH33" s="260" t="s">
        <v>193</v>
      </c>
      <c r="CI33" s="251">
        <v>1600.7</v>
      </c>
      <c r="CJ33" s="251">
        <v>814.42148163482159</v>
      </c>
      <c r="CK33" s="251">
        <v>1303644.4656528588</v>
      </c>
      <c r="CL33" s="252">
        <v>0.5</v>
      </c>
      <c r="CM33" s="252">
        <v>2.154936665928487E-2</v>
      </c>
      <c r="CN33" s="251">
        <v>552.28</v>
      </c>
      <c r="CO33" s="251">
        <v>975.68</v>
      </c>
      <c r="CP33" s="251">
        <v>1042.3806515732867</v>
      </c>
      <c r="CQ33" s="251">
        <v>124.72703149606255</v>
      </c>
      <c r="CR33" s="251">
        <v>697379.65634097299</v>
      </c>
      <c r="CS33" s="252">
        <v>3.0622523366685642E-3</v>
      </c>
      <c r="CT33" s="252">
        <v>0.5</v>
      </c>
      <c r="CU33" s="252">
        <v>0.5</v>
      </c>
      <c r="CV33" s="253">
        <v>5761587.3942005951</v>
      </c>
      <c r="CW33" s="260" t="s">
        <v>396</v>
      </c>
      <c r="CX33" s="260" t="s">
        <v>397</v>
      </c>
      <c r="CY33" s="252">
        <v>1</v>
      </c>
      <c r="CZ33" s="251">
        <v>376.69</v>
      </c>
      <c r="DA33" s="252">
        <v>0.48390526768407049</v>
      </c>
      <c r="DB33" s="252">
        <v>0.13596106803333052</v>
      </c>
      <c r="DC33" s="251">
        <v>8514.5120097832441</v>
      </c>
      <c r="DD33" s="251">
        <v>3207331.5289652501</v>
      </c>
      <c r="DE33" s="252">
        <v>0.5</v>
      </c>
      <c r="DF33" s="251">
        <v>1166.6500000000001</v>
      </c>
      <c r="DG33" s="251">
        <v>4544.5053628519599</v>
      </c>
      <c r="DH33" s="251">
        <v>5301847.1815712396</v>
      </c>
      <c r="DI33" s="252">
        <v>0.5</v>
      </c>
      <c r="DJ33" s="251">
        <v>8509178.7105364893</v>
      </c>
      <c r="DK33" s="252">
        <v>3.736451465502813E-2</v>
      </c>
      <c r="DL33" s="251">
        <v>150000</v>
      </c>
      <c r="DM33" s="251">
        <v>100000</v>
      </c>
      <c r="DN33" s="251">
        <v>15070831.5</v>
      </c>
      <c r="DO33" s="252">
        <v>6.6177280275937014E-2</v>
      </c>
      <c r="DP33" s="252">
        <v>0</v>
      </c>
      <c r="DQ33" s="252">
        <v>0</v>
      </c>
      <c r="DR33" s="251">
        <v>0</v>
      </c>
      <c r="DS33" s="251">
        <v>0</v>
      </c>
      <c r="DT33" s="251">
        <v>0</v>
      </c>
      <c r="DU33" s="251">
        <v>0</v>
      </c>
      <c r="DV33" s="251">
        <v>0</v>
      </c>
      <c r="DW33" s="252">
        <v>0</v>
      </c>
      <c r="DX33" s="252">
        <v>0</v>
      </c>
      <c r="DY33" s="252">
        <v>0</v>
      </c>
      <c r="DZ33" s="260" t="s">
        <v>206</v>
      </c>
      <c r="EA33" s="260" t="s">
        <v>206</v>
      </c>
      <c r="EB33" s="260" t="s">
        <v>206</v>
      </c>
      <c r="EC33" s="260" t="s">
        <v>206</v>
      </c>
      <c r="ED33" s="263">
        <v>0</v>
      </c>
      <c r="EE33" s="263">
        <v>0</v>
      </c>
      <c r="EF33" s="263">
        <v>0</v>
      </c>
      <c r="EG33" s="263">
        <v>0</v>
      </c>
      <c r="EH33" s="259">
        <v>0</v>
      </c>
      <c r="EI33" s="263">
        <v>0</v>
      </c>
      <c r="EJ33" s="259">
        <v>0</v>
      </c>
      <c r="EK33" s="259">
        <v>0</v>
      </c>
      <c r="EL33" s="251">
        <v>0</v>
      </c>
      <c r="EM33" s="252">
        <v>0</v>
      </c>
      <c r="EN33" s="251">
        <v>175000</v>
      </c>
      <c r="EO33" s="252">
        <v>7.6843962115089514E-4</v>
      </c>
      <c r="EP33" s="252">
        <v>0</v>
      </c>
      <c r="EQ33" s="251">
        <v>2185889.5075461604</v>
      </c>
      <c r="ER33" s="252">
        <v>9.598423457465647E-3</v>
      </c>
      <c r="ES33" s="252">
        <v>0</v>
      </c>
      <c r="ET33" s="251">
        <v>310632</v>
      </c>
      <c r="EU33" s="252">
        <v>1.364011065127685E-3</v>
      </c>
      <c r="EV33" s="252">
        <v>0</v>
      </c>
      <c r="EW33" s="251">
        <v>0</v>
      </c>
      <c r="EX33" s="252">
        <v>0</v>
      </c>
      <c r="EY33" s="252">
        <v>0</v>
      </c>
      <c r="EZ33" s="260" t="s">
        <v>372</v>
      </c>
      <c r="FA33" s="251">
        <v>0</v>
      </c>
      <c r="FB33" s="252">
        <v>0</v>
      </c>
      <c r="FC33" s="252">
        <v>0</v>
      </c>
      <c r="FD33" s="252">
        <v>0</v>
      </c>
      <c r="FE33" s="260" t="s">
        <v>376</v>
      </c>
      <c r="FF33" s="251">
        <v>0</v>
      </c>
      <c r="FG33" s="252">
        <v>0</v>
      </c>
      <c r="FH33" s="252">
        <v>0</v>
      </c>
      <c r="FI33" s="260" t="s">
        <v>217</v>
      </c>
      <c r="FJ33" s="251">
        <v>0</v>
      </c>
      <c r="FK33" s="252">
        <v>0</v>
      </c>
      <c r="FL33" s="252">
        <v>0</v>
      </c>
      <c r="FM33" s="260" t="s">
        <v>218</v>
      </c>
      <c r="FN33" s="251">
        <v>0</v>
      </c>
      <c r="FO33" s="252">
        <v>0</v>
      </c>
      <c r="FP33" s="252">
        <v>0</v>
      </c>
      <c r="FQ33" s="260" t="s">
        <v>219</v>
      </c>
      <c r="FR33" s="251">
        <v>0</v>
      </c>
      <c r="FS33" s="252">
        <v>0</v>
      </c>
      <c r="FT33" s="252">
        <v>0</v>
      </c>
      <c r="FU33" s="260" t="s">
        <v>220</v>
      </c>
      <c r="FV33" s="251">
        <v>0</v>
      </c>
      <c r="FW33" s="252">
        <v>0</v>
      </c>
      <c r="FX33" s="252">
        <v>0</v>
      </c>
      <c r="FY33" s="251">
        <v>227734222.94116196</v>
      </c>
      <c r="FZ33" s="252">
        <v>1</v>
      </c>
      <c r="GA33" s="251">
        <v>28710170.458801381</v>
      </c>
      <c r="GB33" s="251">
        <v>1009566.3759177657</v>
      </c>
      <c r="GC33" s="260" t="s">
        <v>162</v>
      </c>
      <c r="GD33" s="252">
        <v>0</v>
      </c>
      <c r="GE33" s="252">
        <v>0</v>
      </c>
      <c r="GF33" s="251">
        <v>0</v>
      </c>
      <c r="GG33" s="251">
        <v>1009566.3759177657</v>
      </c>
      <c r="GH33" s="252">
        <v>4.4135247515652825E-3</v>
      </c>
      <c r="GI33" s="251">
        <v>0</v>
      </c>
      <c r="GJ33" s="251">
        <v>0</v>
      </c>
      <c r="GK33" s="251">
        <v>3383954.2660409301</v>
      </c>
      <c r="GL33" s="251">
        <v>0</v>
      </c>
      <c r="GM33" s="251">
        <v>228743789.31707972</v>
      </c>
      <c r="GN33" s="252">
        <v>0.74439370130462157</v>
      </c>
      <c r="GO33" s="252">
        <v>0.92209184558031876</v>
      </c>
      <c r="GP33" s="167" t="s">
        <v>233</v>
      </c>
      <c r="GQ33" s="251">
        <v>1.23650119308314</v>
      </c>
    </row>
    <row r="34" spans="1:199">
      <c r="A34" s="158">
        <v>909</v>
      </c>
      <c r="B34" s="158" t="s">
        <v>135</v>
      </c>
      <c r="C34" s="261" t="s">
        <v>162</v>
      </c>
      <c r="D34" s="250">
        <v>0</v>
      </c>
      <c r="E34" s="251">
        <v>3257.2307978415201</v>
      </c>
      <c r="F34" s="251">
        <v>35304</v>
      </c>
      <c r="G34" s="251">
        <v>114993276.08699703</v>
      </c>
      <c r="H34" s="252">
        <v>0.41968043588457565</v>
      </c>
      <c r="I34" s="252">
        <v>0.05</v>
      </c>
      <c r="J34" s="251">
        <v>3991.0085452029698</v>
      </c>
      <c r="K34" s="251">
        <v>14805</v>
      </c>
      <c r="L34" s="251">
        <v>59086881.511729971</v>
      </c>
      <c r="M34" s="252">
        <v>0.21564398399383564</v>
      </c>
      <c r="N34" s="252">
        <v>0.05</v>
      </c>
      <c r="O34" s="251">
        <v>4936.2474101218204</v>
      </c>
      <c r="P34" s="251">
        <v>10524.7</v>
      </c>
      <c r="Q34" s="251">
        <v>51952523.117309123</v>
      </c>
      <c r="R34" s="252">
        <v>0.18960636907744585</v>
      </c>
      <c r="S34" s="252">
        <v>0.05</v>
      </c>
      <c r="T34" s="253">
        <v>226032680.71603611</v>
      </c>
      <c r="U34" s="260" t="s">
        <v>182</v>
      </c>
      <c r="V34" s="251">
        <v>425.58179159506602</v>
      </c>
      <c r="W34" s="251">
        <v>7210.311405417654</v>
      </c>
      <c r="X34" s="251">
        <v>3068577.2458759835</v>
      </c>
      <c r="Y34" s="252">
        <v>0.5</v>
      </c>
      <c r="Z34" s="260" t="s">
        <v>183</v>
      </c>
      <c r="AA34" s="254">
        <v>425.58179159506602</v>
      </c>
      <c r="AB34" s="251">
        <v>5000.080770473347</v>
      </c>
      <c r="AC34" s="251">
        <v>2127943.3324180851</v>
      </c>
      <c r="AD34" s="252">
        <v>0.5</v>
      </c>
      <c r="AE34" s="255">
        <v>0</v>
      </c>
      <c r="AF34" s="255">
        <v>0</v>
      </c>
      <c r="AG34" s="251">
        <v>2669.0312351158036</v>
      </c>
      <c r="AH34" s="251">
        <v>1816.3684375650246</v>
      </c>
      <c r="AI34" s="251">
        <v>0</v>
      </c>
      <c r="AJ34" s="256">
        <v>0</v>
      </c>
      <c r="AK34" s="256">
        <v>0</v>
      </c>
      <c r="AL34" s="255">
        <v>0</v>
      </c>
      <c r="AM34" s="255">
        <v>0</v>
      </c>
      <c r="AN34" s="251">
        <v>2319.2045431006491</v>
      </c>
      <c r="AO34" s="251">
        <v>1405.7788990319991</v>
      </c>
      <c r="AP34" s="251">
        <v>0</v>
      </c>
      <c r="AQ34" s="256">
        <v>0</v>
      </c>
      <c r="AR34" s="256">
        <v>0</v>
      </c>
      <c r="AS34" s="255">
        <v>0</v>
      </c>
      <c r="AT34" s="255">
        <v>0</v>
      </c>
      <c r="AU34" s="251">
        <v>2570.2733758181034</v>
      </c>
      <c r="AV34" s="251">
        <v>1615.5531525307972</v>
      </c>
      <c r="AW34" s="251">
        <v>0</v>
      </c>
      <c r="AX34" s="256">
        <v>0</v>
      </c>
      <c r="AY34" s="252">
        <v>0</v>
      </c>
      <c r="AZ34" s="251">
        <v>0</v>
      </c>
      <c r="BA34" s="251">
        <v>0</v>
      </c>
      <c r="BB34" s="251">
        <v>2174.1388306907033</v>
      </c>
      <c r="BC34" s="251">
        <v>1266.2039948383917</v>
      </c>
      <c r="BD34" s="251">
        <v>0</v>
      </c>
      <c r="BE34" s="252">
        <v>0</v>
      </c>
      <c r="BF34" s="252">
        <v>0</v>
      </c>
      <c r="BG34" s="251">
        <v>0</v>
      </c>
      <c r="BH34" s="251">
        <v>0</v>
      </c>
      <c r="BI34" s="251">
        <v>1004.8852594595196</v>
      </c>
      <c r="BJ34" s="251">
        <v>575.9821597133332</v>
      </c>
      <c r="BK34" s="251">
        <v>0</v>
      </c>
      <c r="BL34" s="252">
        <v>0</v>
      </c>
      <c r="BM34" s="252">
        <v>0</v>
      </c>
      <c r="BN34" s="251">
        <v>0</v>
      </c>
      <c r="BO34" s="251">
        <v>0</v>
      </c>
      <c r="BP34" s="251">
        <v>200.24539371076654</v>
      </c>
      <c r="BQ34" s="251">
        <v>111.67283500148277</v>
      </c>
      <c r="BR34" s="251">
        <v>0</v>
      </c>
      <c r="BS34" s="252">
        <v>0</v>
      </c>
      <c r="BT34" s="252">
        <v>0</v>
      </c>
      <c r="BU34" s="253">
        <v>5196520.5782940686</v>
      </c>
      <c r="BV34" s="257">
        <v>1.8965265584152069E-2</v>
      </c>
      <c r="BW34" s="260" t="s">
        <v>190</v>
      </c>
      <c r="BX34" s="251">
        <v>314.463795946076</v>
      </c>
      <c r="BY34" s="251">
        <v>318.00163099585569</v>
      </c>
      <c r="BZ34" s="259">
        <v>100000.00000000012</v>
      </c>
      <c r="CA34" s="252">
        <v>3.6496084829087835E-4</v>
      </c>
      <c r="CB34" s="252">
        <v>0</v>
      </c>
      <c r="CC34" s="260" t="s">
        <v>192</v>
      </c>
      <c r="CD34" s="251">
        <v>121.46150966742201</v>
      </c>
      <c r="CE34" s="251">
        <v>691.20410061281882</v>
      </c>
      <c r="CF34" s="251">
        <v>83954.693548745621</v>
      </c>
      <c r="CG34" s="252">
        <v>0</v>
      </c>
      <c r="CH34" s="260" t="s">
        <v>193</v>
      </c>
      <c r="CI34" s="251">
        <v>121.46150966742201</v>
      </c>
      <c r="CJ34" s="251">
        <v>132.10198436680417</v>
      </c>
      <c r="CK34" s="251">
        <v>16045.306451254217</v>
      </c>
      <c r="CL34" s="252">
        <v>0</v>
      </c>
      <c r="CM34" s="252">
        <v>3.6496084829087738E-4</v>
      </c>
      <c r="CN34" s="251">
        <v>0</v>
      </c>
      <c r="CO34" s="251">
        <v>0</v>
      </c>
      <c r="CP34" s="251">
        <v>307.97835051546429</v>
      </c>
      <c r="CQ34" s="251">
        <v>462.26363636363629</v>
      </c>
      <c r="CR34" s="251">
        <v>0</v>
      </c>
      <c r="CS34" s="252">
        <v>0</v>
      </c>
      <c r="CT34" s="252">
        <v>0</v>
      </c>
      <c r="CU34" s="252">
        <v>0</v>
      </c>
      <c r="CV34" s="253">
        <v>199999.99999999994</v>
      </c>
      <c r="CW34" s="260" t="s">
        <v>396</v>
      </c>
      <c r="CX34" s="260" t="s">
        <v>284</v>
      </c>
      <c r="CY34" s="252">
        <v>1</v>
      </c>
      <c r="CZ34" s="251">
        <v>380.03755943813599</v>
      </c>
      <c r="DA34" s="252">
        <v>0.45678316936688657</v>
      </c>
      <c r="DB34" s="252">
        <v>0.24718670692429431</v>
      </c>
      <c r="DC34" s="251">
        <v>11439.085482737793</v>
      </c>
      <c r="DD34" s="251">
        <v>4347282.1290638829</v>
      </c>
      <c r="DE34" s="252">
        <v>1</v>
      </c>
      <c r="DF34" s="251">
        <v>889.24888885267205</v>
      </c>
      <c r="DG34" s="251">
        <v>5552.1978583758082</v>
      </c>
      <c r="DH34" s="251">
        <v>4937285.7762508728</v>
      </c>
      <c r="DI34" s="252">
        <v>1</v>
      </c>
      <c r="DJ34" s="251">
        <v>9284567.9053147547</v>
      </c>
      <c r="DK34" s="252">
        <v>3.3885037787379328E-2</v>
      </c>
      <c r="DL34" s="251">
        <v>75000</v>
      </c>
      <c r="DM34" s="251">
        <v>175000</v>
      </c>
      <c r="DN34" s="251">
        <v>27048500</v>
      </c>
      <c r="DO34" s="252">
        <v>9.8716435049958126E-2</v>
      </c>
      <c r="DP34" s="252">
        <v>0</v>
      </c>
      <c r="DQ34" s="252">
        <v>0</v>
      </c>
      <c r="DR34" s="251">
        <v>20000</v>
      </c>
      <c r="DS34" s="251">
        <v>100000</v>
      </c>
      <c r="DT34" s="251">
        <v>0</v>
      </c>
      <c r="DU34" s="251">
        <v>100000</v>
      </c>
      <c r="DV34" s="251">
        <v>2120000</v>
      </c>
      <c r="DW34" s="252">
        <v>7.7371699837666128E-3</v>
      </c>
      <c r="DX34" s="252">
        <v>0</v>
      </c>
      <c r="DY34" s="252">
        <v>0</v>
      </c>
      <c r="DZ34" s="260" t="s">
        <v>206</v>
      </c>
      <c r="EA34" s="260" t="s">
        <v>206</v>
      </c>
      <c r="EB34" s="260" t="s">
        <v>206</v>
      </c>
      <c r="EC34" s="260" t="s">
        <v>206</v>
      </c>
      <c r="ED34" s="263">
        <v>3</v>
      </c>
      <c r="EE34" s="263">
        <v>3</v>
      </c>
      <c r="EF34" s="263">
        <v>2</v>
      </c>
      <c r="EG34" s="263">
        <v>3</v>
      </c>
      <c r="EH34" s="259">
        <v>21.4</v>
      </c>
      <c r="EI34" s="263">
        <v>120</v>
      </c>
      <c r="EJ34" s="259">
        <v>69.2</v>
      </c>
      <c r="EK34" s="259">
        <v>21.4</v>
      </c>
      <c r="EL34" s="251">
        <v>0</v>
      </c>
      <c r="EM34" s="252">
        <v>0</v>
      </c>
      <c r="EN34" s="251">
        <v>0</v>
      </c>
      <c r="EO34" s="252">
        <v>0</v>
      </c>
      <c r="EP34" s="252">
        <v>0</v>
      </c>
      <c r="EQ34" s="251">
        <v>3811774.3520000004</v>
      </c>
      <c r="ER34" s="252">
        <v>1.3911484009993317E-2</v>
      </c>
      <c r="ES34" s="252">
        <v>0</v>
      </c>
      <c r="ET34" s="251">
        <v>0</v>
      </c>
      <c r="EU34" s="252">
        <v>0</v>
      </c>
      <c r="EV34" s="252">
        <v>0</v>
      </c>
      <c r="EW34" s="251">
        <v>0</v>
      </c>
      <c r="EX34" s="252">
        <v>0</v>
      </c>
      <c r="EY34" s="252">
        <v>0</v>
      </c>
      <c r="EZ34" s="260" t="s">
        <v>372</v>
      </c>
      <c r="FA34" s="251">
        <v>0</v>
      </c>
      <c r="FB34" s="252">
        <v>0</v>
      </c>
      <c r="FC34" s="252">
        <v>0</v>
      </c>
      <c r="FD34" s="252">
        <v>0</v>
      </c>
      <c r="FE34" s="260" t="s">
        <v>376</v>
      </c>
      <c r="FF34" s="251">
        <v>0</v>
      </c>
      <c r="FG34" s="252">
        <v>0</v>
      </c>
      <c r="FH34" s="252">
        <v>0</v>
      </c>
      <c r="FI34" s="260" t="s">
        <v>236</v>
      </c>
      <c r="FJ34" s="251">
        <v>307950</v>
      </c>
      <c r="FK34" s="252">
        <v>1.1238969323117587E-3</v>
      </c>
      <c r="FL34" s="252">
        <v>0</v>
      </c>
      <c r="FM34" s="260" t="s">
        <v>218</v>
      </c>
      <c r="FN34" s="251">
        <v>0</v>
      </c>
      <c r="FO34" s="252">
        <v>0</v>
      </c>
      <c r="FP34" s="252">
        <v>0</v>
      </c>
      <c r="FQ34" s="260" t="s">
        <v>219</v>
      </c>
      <c r="FR34" s="251">
        <v>0</v>
      </c>
      <c r="FS34" s="252">
        <v>0</v>
      </c>
      <c r="FT34" s="252">
        <v>0</v>
      </c>
      <c r="FU34" s="260" t="s">
        <v>220</v>
      </c>
      <c r="FV34" s="251">
        <v>0</v>
      </c>
      <c r="FW34" s="252">
        <v>0</v>
      </c>
      <c r="FX34" s="252">
        <v>0</v>
      </c>
      <c r="FY34" s="251">
        <v>274001993.55164492</v>
      </c>
      <c r="FZ34" s="252">
        <v>1</v>
      </c>
      <c r="GA34" s="251">
        <v>23184462.230263598</v>
      </c>
      <c r="GB34" s="251">
        <v>1451606.8847573213</v>
      </c>
      <c r="GC34" s="260" t="s">
        <v>163</v>
      </c>
      <c r="GD34" s="252">
        <v>6.2299188012214207E-2</v>
      </c>
      <c r="GE34" s="252">
        <v>1</v>
      </c>
      <c r="GF34" s="251">
        <v>-1451606.8847573213</v>
      </c>
      <c r="GG34" s="251">
        <v>3.5652192309498787E-10</v>
      </c>
      <c r="GH34" s="252">
        <v>1.3011654348704193E-18</v>
      </c>
      <c r="GI34" s="251">
        <v>0</v>
      </c>
      <c r="GJ34" s="251">
        <v>840000</v>
      </c>
      <c r="GK34" s="251">
        <v>250000</v>
      </c>
      <c r="GL34" s="251">
        <v>0</v>
      </c>
      <c r="GM34" s="251">
        <v>274001993.55164492</v>
      </c>
      <c r="GN34" s="252">
        <v>0.82493078895585714</v>
      </c>
      <c r="GO34" s="252">
        <v>0.87851101402397025</v>
      </c>
      <c r="GP34" s="167" t="s">
        <v>233</v>
      </c>
      <c r="GQ34" s="251">
        <v>1.2232465830612487</v>
      </c>
    </row>
    <row r="35" spans="1:199">
      <c r="A35" s="158">
        <v>841</v>
      </c>
      <c r="B35" s="158" t="s">
        <v>100</v>
      </c>
      <c r="C35" s="261" t="s">
        <v>162</v>
      </c>
      <c r="D35" s="250">
        <v>0</v>
      </c>
      <c r="E35" s="251">
        <v>2518.0170800000001</v>
      </c>
      <c r="F35" s="251">
        <v>8428</v>
      </c>
      <c r="G35" s="251">
        <v>21221847.950240001</v>
      </c>
      <c r="H35" s="252">
        <v>0.35008645785508252</v>
      </c>
      <c r="I35" s="252">
        <v>0</v>
      </c>
      <c r="J35" s="251">
        <v>4370.9722399999991</v>
      </c>
      <c r="K35" s="251">
        <v>3288</v>
      </c>
      <c r="L35" s="251">
        <v>14371756.725119997</v>
      </c>
      <c r="M35" s="252">
        <v>0.23708384947670499</v>
      </c>
      <c r="N35" s="252">
        <v>0</v>
      </c>
      <c r="O35" s="251">
        <v>4326.311819999999</v>
      </c>
      <c r="P35" s="251">
        <v>2250</v>
      </c>
      <c r="Q35" s="251">
        <v>9734201.5949999969</v>
      </c>
      <c r="R35" s="252">
        <v>0.16058036813906701</v>
      </c>
      <c r="S35" s="252">
        <v>0</v>
      </c>
      <c r="T35" s="253">
        <v>45327806.270359993</v>
      </c>
      <c r="U35" s="260" t="s">
        <v>182</v>
      </c>
      <c r="V35" s="251">
        <v>809.25</v>
      </c>
      <c r="W35" s="251">
        <v>2533.9311175172061</v>
      </c>
      <c r="X35" s="251">
        <v>2050583.7568507991</v>
      </c>
      <c r="Y35" s="252">
        <v>0.49</v>
      </c>
      <c r="Z35" s="260" t="s">
        <v>183</v>
      </c>
      <c r="AA35" s="254">
        <v>996.03</v>
      </c>
      <c r="AB35" s="251">
        <v>1779.8215988933125</v>
      </c>
      <c r="AC35" s="251">
        <v>1772755.7071457061</v>
      </c>
      <c r="AD35" s="252">
        <v>0.49</v>
      </c>
      <c r="AE35" s="251">
        <v>0</v>
      </c>
      <c r="AF35" s="251">
        <v>0</v>
      </c>
      <c r="AG35" s="251">
        <v>500.35820691353354</v>
      </c>
      <c r="AH35" s="251">
        <v>320.66104783577083</v>
      </c>
      <c r="AI35" s="251">
        <v>0</v>
      </c>
      <c r="AJ35" s="252">
        <v>0</v>
      </c>
      <c r="AK35" s="252">
        <v>0</v>
      </c>
      <c r="AL35" s="251">
        <v>0</v>
      </c>
      <c r="AM35" s="251">
        <v>0</v>
      </c>
      <c r="AN35" s="251">
        <v>799.42363246570449</v>
      </c>
      <c r="AO35" s="251">
        <v>477.68271435069039</v>
      </c>
      <c r="AP35" s="251">
        <v>0</v>
      </c>
      <c r="AQ35" s="252">
        <v>0</v>
      </c>
      <c r="AR35" s="252">
        <v>0</v>
      </c>
      <c r="AS35" s="251">
        <v>690.42</v>
      </c>
      <c r="AT35" s="251">
        <v>556.39</v>
      </c>
      <c r="AU35" s="251">
        <v>1211.4406913148041</v>
      </c>
      <c r="AV35" s="251">
        <v>747.12239155875352</v>
      </c>
      <c r="AW35" s="251">
        <v>1252094.3095369418</v>
      </c>
      <c r="AX35" s="252">
        <v>0.49</v>
      </c>
      <c r="AY35" s="252">
        <v>0.49</v>
      </c>
      <c r="AZ35" s="251">
        <v>690.42</v>
      </c>
      <c r="BA35" s="251">
        <v>556.39</v>
      </c>
      <c r="BB35" s="251">
        <v>1039.4513135012589</v>
      </c>
      <c r="BC35" s="251">
        <v>588.4815491552514</v>
      </c>
      <c r="BD35" s="251">
        <v>1045083.2250020294</v>
      </c>
      <c r="BE35" s="252">
        <v>0.49</v>
      </c>
      <c r="BF35" s="252">
        <v>0.49</v>
      </c>
      <c r="BG35" s="251">
        <v>690.42</v>
      </c>
      <c r="BH35" s="251">
        <v>556.39</v>
      </c>
      <c r="BI35" s="251">
        <v>585.9681203954832</v>
      </c>
      <c r="BJ35" s="251">
        <v>345.57947228110328</v>
      </c>
      <c r="BK35" s="251">
        <v>596841.07226593257</v>
      </c>
      <c r="BL35" s="252">
        <v>0.49</v>
      </c>
      <c r="BM35" s="252">
        <v>0.49</v>
      </c>
      <c r="BN35" s="251">
        <v>690.42</v>
      </c>
      <c r="BO35" s="251">
        <v>556.39</v>
      </c>
      <c r="BP35" s="251">
        <v>1.0091743119266061</v>
      </c>
      <c r="BQ35" s="251">
        <v>0</v>
      </c>
      <c r="BR35" s="251">
        <v>696.75412844036737</v>
      </c>
      <c r="BS35" s="252">
        <v>0.49</v>
      </c>
      <c r="BT35" s="252">
        <v>0.49</v>
      </c>
      <c r="BU35" s="253">
        <v>6718054.8249298492</v>
      </c>
      <c r="BV35" s="257">
        <v>0.11082446838986704</v>
      </c>
      <c r="BW35" s="260" t="s">
        <v>190</v>
      </c>
      <c r="BX35" s="251">
        <v>866</v>
      </c>
      <c r="BY35" s="251">
        <v>96.334115573580306</v>
      </c>
      <c r="BZ35" s="259">
        <v>83425.34408672055</v>
      </c>
      <c r="CA35" s="252">
        <v>1.3762271445513375E-3</v>
      </c>
      <c r="CB35" s="252">
        <v>0</v>
      </c>
      <c r="CC35" s="260" t="s">
        <v>192</v>
      </c>
      <c r="CD35" s="251">
        <v>277</v>
      </c>
      <c r="CE35" s="251">
        <v>286.67638773817743</v>
      </c>
      <c r="CF35" s="251">
        <v>79409.359403475144</v>
      </c>
      <c r="CG35" s="252">
        <v>0</v>
      </c>
      <c r="CH35" s="260" t="s">
        <v>193</v>
      </c>
      <c r="CI35" s="251">
        <v>240.8</v>
      </c>
      <c r="CJ35" s="251">
        <v>44.032373833993319</v>
      </c>
      <c r="CK35" s="251">
        <v>10602.995619225592</v>
      </c>
      <c r="CL35" s="252">
        <v>0</v>
      </c>
      <c r="CM35" s="252">
        <v>1.4848898459257445E-3</v>
      </c>
      <c r="CN35" s="251">
        <v>0</v>
      </c>
      <c r="CO35" s="251">
        <v>0</v>
      </c>
      <c r="CP35" s="251">
        <v>515.28222730739901</v>
      </c>
      <c r="CQ35" s="251">
        <v>245.0000000000004</v>
      </c>
      <c r="CR35" s="251">
        <v>0</v>
      </c>
      <c r="CS35" s="252">
        <v>0</v>
      </c>
      <c r="CT35" s="252">
        <v>0</v>
      </c>
      <c r="CU35" s="252">
        <v>0</v>
      </c>
      <c r="CV35" s="253">
        <v>173437.69910942129</v>
      </c>
      <c r="CW35" s="260" t="s">
        <v>396</v>
      </c>
      <c r="CX35" s="260" t="s">
        <v>284</v>
      </c>
      <c r="CY35" s="252">
        <v>0.5</v>
      </c>
      <c r="CZ35" s="251">
        <v>756.81</v>
      </c>
      <c r="DA35" s="252">
        <v>0.23427831301191529</v>
      </c>
      <c r="DB35" s="252">
        <v>0.21983754929126512</v>
      </c>
      <c r="DC35" s="251">
        <v>1910.8762535473682</v>
      </c>
      <c r="DD35" s="251">
        <v>1446170.2574471836</v>
      </c>
      <c r="DE35" s="252">
        <v>0.27500000000000002</v>
      </c>
      <c r="DF35" s="251">
        <v>35.81</v>
      </c>
      <c r="DG35" s="251">
        <v>1095.9941760353972</v>
      </c>
      <c r="DH35" s="251">
        <v>39247.551443827579</v>
      </c>
      <c r="DI35" s="252">
        <v>1</v>
      </c>
      <c r="DJ35" s="251">
        <v>1485417.8088910112</v>
      </c>
      <c r="DK35" s="252">
        <v>2.4504211903168923E-2</v>
      </c>
      <c r="DL35" s="251">
        <v>175000</v>
      </c>
      <c r="DM35" s="251">
        <v>175000</v>
      </c>
      <c r="DN35" s="251">
        <v>6300000</v>
      </c>
      <c r="DO35" s="252">
        <v>0.1039280221806545</v>
      </c>
      <c r="DP35" s="252">
        <v>0</v>
      </c>
      <c r="DQ35" s="252">
        <v>0</v>
      </c>
      <c r="DR35" s="251">
        <v>35000</v>
      </c>
      <c r="DS35" s="251">
        <v>0</v>
      </c>
      <c r="DT35" s="251">
        <v>0</v>
      </c>
      <c r="DU35" s="251">
        <v>0</v>
      </c>
      <c r="DV35" s="251">
        <v>70000</v>
      </c>
      <c r="DW35" s="252">
        <v>1.1547558020072722E-3</v>
      </c>
      <c r="DX35" s="252">
        <v>0</v>
      </c>
      <c r="DY35" s="252">
        <v>0</v>
      </c>
      <c r="DZ35" s="260" t="s">
        <v>206</v>
      </c>
      <c r="EA35" s="260" t="s">
        <v>206</v>
      </c>
      <c r="EB35" s="260" t="s">
        <v>206</v>
      </c>
      <c r="EC35" s="260" t="s">
        <v>206</v>
      </c>
      <c r="ED35" s="263">
        <v>2</v>
      </c>
      <c r="EE35" s="263">
        <v>3</v>
      </c>
      <c r="EF35" s="263">
        <v>2</v>
      </c>
      <c r="EG35" s="263">
        <v>2</v>
      </c>
      <c r="EH35" s="259">
        <v>21.4</v>
      </c>
      <c r="EI35" s="263">
        <v>120</v>
      </c>
      <c r="EJ35" s="259">
        <v>69.2</v>
      </c>
      <c r="EK35" s="259">
        <v>62.5</v>
      </c>
      <c r="EL35" s="251">
        <v>0</v>
      </c>
      <c r="EM35" s="252">
        <v>0</v>
      </c>
      <c r="EN35" s="251">
        <v>0</v>
      </c>
      <c r="EO35" s="252">
        <v>0</v>
      </c>
      <c r="EP35" s="252">
        <v>0</v>
      </c>
      <c r="EQ35" s="251">
        <v>544160.46000000008</v>
      </c>
      <c r="ER35" s="252">
        <v>8.97674926297066E-3</v>
      </c>
      <c r="ES35" s="252">
        <v>0</v>
      </c>
      <c r="ET35" s="251">
        <v>0</v>
      </c>
      <c r="EU35" s="252">
        <v>0</v>
      </c>
      <c r="EV35" s="252">
        <v>0</v>
      </c>
      <c r="EW35" s="251">
        <v>0</v>
      </c>
      <c r="EX35" s="252">
        <v>0</v>
      </c>
      <c r="EY35" s="252">
        <v>0</v>
      </c>
      <c r="EZ35" s="260" t="s">
        <v>372</v>
      </c>
      <c r="FA35" s="251">
        <v>0</v>
      </c>
      <c r="FB35" s="252">
        <v>0</v>
      </c>
      <c r="FC35" s="252">
        <v>0</v>
      </c>
      <c r="FD35" s="252">
        <v>0</v>
      </c>
      <c r="FE35" s="260" t="s">
        <v>376</v>
      </c>
      <c r="FF35" s="251">
        <v>0</v>
      </c>
      <c r="FG35" s="252">
        <v>0</v>
      </c>
      <c r="FH35" s="252">
        <v>0</v>
      </c>
      <c r="FI35" s="260" t="s">
        <v>217</v>
      </c>
      <c r="FJ35" s="251">
        <v>0</v>
      </c>
      <c r="FK35" s="252">
        <v>0</v>
      </c>
      <c r="FL35" s="252">
        <v>0</v>
      </c>
      <c r="FM35" s="260" t="s">
        <v>218</v>
      </c>
      <c r="FN35" s="251">
        <v>0</v>
      </c>
      <c r="FO35" s="252">
        <v>0</v>
      </c>
      <c r="FP35" s="252">
        <v>0</v>
      </c>
      <c r="FQ35" s="260" t="s">
        <v>219</v>
      </c>
      <c r="FR35" s="251">
        <v>0</v>
      </c>
      <c r="FS35" s="252">
        <v>0</v>
      </c>
      <c r="FT35" s="252">
        <v>0</v>
      </c>
      <c r="FU35" s="260" t="s">
        <v>220</v>
      </c>
      <c r="FV35" s="251">
        <v>0</v>
      </c>
      <c r="FW35" s="252">
        <v>0</v>
      </c>
      <c r="FX35" s="252">
        <v>0</v>
      </c>
      <c r="FY35" s="251">
        <v>60618877.063290276</v>
      </c>
      <c r="FZ35" s="252">
        <v>1</v>
      </c>
      <c r="GA35" s="251">
        <v>3728791.2364574289</v>
      </c>
      <c r="GB35" s="251">
        <v>128331.672136818</v>
      </c>
      <c r="GC35" s="260" t="s">
        <v>163</v>
      </c>
      <c r="GD35" s="252">
        <v>1.5145E-2</v>
      </c>
      <c r="GE35" s="252">
        <v>1</v>
      </c>
      <c r="GF35" s="251">
        <v>-128331.49988338765</v>
      </c>
      <c r="GG35" s="251">
        <v>0.17225343034806428</v>
      </c>
      <c r="GH35" s="252">
        <v>2.8415806792123162E-9</v>
      </c>
      <c r="GI35" s="251">
        <v>0</v>
      </c>
      <c r="GJ35" s="251">
        <v>0</v>
      </c>
      <c r="GK35" s="251">
        <v>149726</v>
      </c>
      <c r="GL35" s="251">
        <v>0</v>
      </c>
      <c r="GM35" s="251">
        <v>60618877.235543706</v>
      </c>
      <c r="GN35" s="252">
        <v>0.7477506754708545</v>
      </c>
      <c r="GO35" s="252">
        <v>0.8859404727543676</v>
      </c>
      <c r="GP35" s="167" t="s">
        <v>233</v>
      </c>
      <c r="GQ35" s="251">
        <v>1.3371121951457468</v>
      </c>
    </row>
    <row r="36" spans="1:199">
      <c r="A36" s="158">
        <v>831</v>
      </c>
      <c r="B36" s="158" t="s">
        <v>95</v>
      </c>
      <c r="C36" s="261" t="s">
        <v>162</v>
      </c>
      <c r="D36" s="250">
        <v>0</v>
      </c>
      <c r="E36" s="251">
        <v>2553.0217000000002</v>
      </c>
      <c r="F36" s="251">
        <v>21967.5</v>
      </c>
      <c r="G36" s="251">
        <v>56083504.194750004</v>
      </c>
      <c r="H36" s="252">
        <v>0.38206817100286189</v>
      </c>
      <c r="I36" s="252">
        <v>0.11996825711963002</v>
      </c>
      <c r="J36" s="251">
        <v>3576.1624000000002</v>
      </c>
      <c r="K36" s="251">
        <v>8334</v>
      </c>
      <c r="L36" s="251">
        <v>29803737.441600002</v>
      </c>
      <c r="M36" s="252">
        <v>0.20303758862534796</v>
      </c>
      <c r="N36" s="252">
        <v>9.6990121973435081E-2</v>
      </c>
      <c r="O36" s="251">
        <v>4003.8288000000002</v>
      </c>
      <c r="P36" s="251">
        <v>5616</v>
      </c>
      <c r="Q36" s="251">
        <v>22485502.540800001</v>
      </c>
      <c r="R36" s="252">
        <v>0.15318220487813003</v>
      </c>
      <c r="S36" s="252">
        <v>8.6334900283922683E-2</v>
      </c>
      <c r="T36" s="253">
        <v>108372744.17715001</v>
      </c>
      <c r="U36" s="260" t="s">
        <v>182</v>
      </c>
      <c r="V36" s="251">
        <v>933.86172170858913</v>
      </c>
      <c r="W36" s="251">
        <v>7077.1543521292879</v>
      </c>
      <c r="X36" s="251">
        <v>6609083.5480768913</v>
      </c>
      <c r="Y36" s="252">
        <v>0.35251785880652542</v>
      </c>
      <c r="Z36" s="260" t="s">
        <v>183</v>
      </c>
      <c r="AA36" s="254">
        <v>715.21270513666468</v>
      </c>
      <c r="AB36" s="251">
        <v>4630.0409950655639</v>
      </c>
      <c r="AC36" s="251">
        <v>3311464.1449744967</v>
      </c>
      <c r="AD36" s="252">
        <v>0.35251785880652542</v>
      </c>
      <c r="AE36" s="251">
        <v>117.30841547807324</v>
      </c>
      <c r="AF36" s="251">
        <v>93.126835011549474</v>
      </c>
      <c r="AG36" s="251">
        <v>1473.3289903716252</v>
      </c>
      <c r="AH36" s="251">
        <v>952.17878100979124</v>
      </c>
      <c r="AI36" s="251">
        <v>261507.28557900191</v>
      </c>
      <c r="AJ36" s="252">
        <v>0.35251785880652542</v>
      </c>
      <c r="AK36" s="252">
        <v>0.35251785880652542</v>
      </c>
      <c r="AL36" s="251">
        <v>234.6255044064591</v>
      </c>
      <c r="AM36" s="251">
        <v>186.68734253409619</v>
      </c>
      <c r="AN36" s="251">
        <v>2223.9758592661742</v>
      </c>
      <c r="AO36" s="251">
        <v>1268.4262077263993</v>
      </c>
      <c r="AP36" s="251">
        <v>758600.57568915735</v>
      </c>
      <c r="AQ36" s="252">
        <v>0.35251785880652542</v>
      </c>
      <c r="AR36" s="252">
        <v>0.35251785880652542</v>
      </c>
      <c r="AS36" s="251">
        <v>352.38493930078818</v>
      </c>
      <c r="AT36" s="251">
        <v>279.82285099586556</v>
      </c>
      <c r="AU36" s="251">
        <v>3938.4188598224428</v>
      </c>
      <c r="AV36" s="251">
        <v>2175.555259776716</v>
      </c>
      <c r="AW36" s="251">
        <v>1996609.5661493824</v>
      </c>
      <c r="AX36" s="252">
        <v>0.35251785880652542</v>
      </c>
      <c r="AY36" s="252">
        <v>0.35251785880652542</v>
      </c>
      <c r="AZ36" s="251">
        <v>469.69335477886142</v>
      </c>
      <c r="BA36" s="251">
        <v>372.9496860074151</v>
      </c>
      <c r="BB36" s="251">
        <v>2906.8109453786055</v>
      </c>
      <c r="BC36" s="251">
        <v>1460.120215222277</v>
      </c>
      <c r="BD36" s="251">
        <v>1909861.1604430184</v>
      </c>
      <c r="BE36" s="252">
        <v>0.35251785880652542</v>
      </c>
      <c r="BF36" s="252">
        <v>0.35251785880652542</v>
      </c>
      <c r="BG36" s="251">
        <v>939.39538300803542</v>
      </c>
      <c r="BH36" s="251">
        <v>746.33304452582729</v>
      </c>
      <c r="BI36" s="251">
        <v>1903.9777417640614</v>
      </c>
      <c r="BJ36" s="251">
        <v>1056.5466838967059</v>
      </c>
      <c r="BK36" s="251">
        <v>2577123.60323952</v>
      </c>
      <c r="BL36" s="252">
        <v>0.35251785880652542</v>
      </c>
      <c r="BM36" s="252">
        <v>0.35251785880652542</v>
      </c>
      <c r="BN36" s="251">
        <v>939.39538300803542</v>
      </c>
      <c r="BO36" s="251">
        <v>746.33304452582729</v>
      </c>
      <c r="BP36" s="251">
        <v>1222.4262336846105</v>
      </c>
      <c r="BQ36" s="251">
        <v>702.6263763977837</v>
      </c>
      <c r="BR36" s="251">
        <v>1672734.8426523327</v>
      </c>
      <c r="BS36" s="252">
        <v>0.35251785880652542</v>
      </c>
      <c r="BT36" s="252">
        <v>0.35251785880652542</v>
      </c>
      <c r="BU36" s="253">
        <v>19096984.726803802</v>
      </c>
      <c r="BV36" s="257">
        <v>0.1300979696436752</v>
      </c>
      <c r="BW36" s="260" t="s">
        <v>190</v>
      </c>
      <c r="BX36" s="251">
        <v>1353.2166999999999</v>
      </c>
      <c r="BY36" s="251">
        <v>142.49097143235019</v>
      </c>
      <c r="BZ36" s="259">
        <v>192821.1621414792</v>
      </c>
      <c r="CA36" s="252">
        <v>1.3135917558613891E-3</v>
      </c>
      <c r="CB36" s="252">
        <v>1</v>
      </c>
      <c r="CC36" s="260" t="s">
        <v>192</v>
      </c>
      <c r="CD36" s="251">
        <v>855.73379999999997</v>
      </c>
      <c r="CE36" s="251">
        <v>3413.4444614161489</v>
      </c>
      <c r="CF36" s="251">
        <v>2920999.8000565944</v>
      </c>
      <c r="CG36" s="252">
        <v>0.40054506899453624</v>
      </c>
      <c r="CH36" s="260" t="s">
        <v>193</v>
      </c>
      <c r="CI36" s="251">
        <v>2512.7556999999997</v>
      </c>
      <c r="CJ36" s="251">
        <v>535.19975518673937</v>
      </c>
      <c r="CK36" s="251">
        <v>1344826.2354840836</v>
      </c>
      <c r="CL36" s="252">
        <v>0.40054506899453624</v>
      </c>
      <c r="CM36" s="252">
        <v>2.906088652299272E-2</v>
      </c>
      <c r="CN36" s="251">
        <v>1199.68</v>
      </c>
      <c r="CO36" s="251">
        <v>2020.6040999999998</v>
      </c>
      <c r="CP36" s="251">
        <v>345.44196118978465</v>
      </c>
      <c r="CQ36" s="251">
        <v>76.23957703927465</v>
      </c>
      <c r="CR36" s="251">
        <v>568469.81394798507</v>
      </c>
      <c r="CS36" s="252">
        <v>3.8726934988091467E-3</v>
      </c>
      <c r="CT36" s="252">
        <v>1</v>
      </c>
      <c r="CU36" s="252">
        <v>1</v>
      </c>
      <c r="CV36" s="253">
        <v>5027117.0116301421</v>
      </c>
      <c r="CW36" s="260" t="s">
        <v>395</v>
      </c>
      <c r="CX36" s="260" t="s">
        <v>395</v>
      </c>
      <c r="CY36" s="252">
        <v>1</v>
      </c>
      <c r="CZ36" s="251">
        <v>0</v>
      </c>
      <c r="DA36" s="252">
        <v>0</v>
      </c>
      <c r="DB36" s="252">
        <v>0</v>
      </c>
      <c r="DC36" s="251">
        <v>0</v>
      </c>
      <c r="DD36" s="251">
        <v>0</v>
      </c>
      <c r="DE36" s="252">
        <v>0</v>
      </c>
      <c r="DF36" s="251">
        <v>859.16</v>
      </c>
      <c r="DG36" s="251">
        <v>3891.7199720738995</v>
      </c>
      <c r="DH36" s="251">
        <v>3343610.1312070112</v>
      </c>
      <c r="DI36" s="252">
        <v>0.352517575306113</v>
      </c>
      <c r="DJ36" s="251">
        <v>3343610.1312070112</v>
      </c>
      <c r="DK36" s="252">
        <v>2.2778302207023787E-2</v>
      </c>
      <c r="DL36" s="251">
        <v>100000</v>
      </c>
      <c r="DM36" s="251">
        <v>150000</v>
      </c>
      <c r="DN36" s="251">
        <v>9200000</v>
      </c>
      <c r="DO36" s="252">
        <v>6.2674884954057E-2</v>
      </c>
      <c r="DP36" s="252">
        <v>0</v>
      </c>
      <c r="DQ36" s="252">
        <v>0</v>
      </c>
      <c r="DR36" s="251">
        <v>0</v>
      </c>
      <c r="DS36" s="251">
        <v>0</v>
      </c>
      <c r="DT36" s="251">
        <v>0</v>
      </c>
      <c r="DU36" s="251">
        <v>0</v>
      </c>
      <c r="DV36" s="251">
        <v>0</v>
      </c>
      <c r="DW36" s="252">
        <v>0</v>
      </c>
      <c r="DX36" s="252">
        <v>0</v>
      </c>
      <c r="DY36" s="252">
        <v>0</v>
      </c>
      <c r="DZ36" s="260" t="s">
        <v>206</v>
      </c>
      <c r="EA36" s="260" t="s">
        <v>206</v>
      </c>
      <c r="EB36" s="260" t="s">
        <v>206</v>
      </c>
      <c r="EC36" s="260" t="s">
        <v>206</v>
      </c>
      <c r="ED36" s="263">
        <v>0</v>
      </c>
      <c r="EE36" s="263">
        <v>0</v>
      </c>
      <c r="EF36" s="263">
        <v>0</v>
      </c>
      <c r="EG36" s="263">
        <v>0</v>
      </c>
      <c r="EH36" s="259">
        <v>0</v>
      </c>
      <c r="EI36" s="263">
        <v>0</v>
      </c>
      <c r="EJ36" s="259">
        <v>0</v>
      </c>
      <c r="EK36" s="259">
        <v>0</v>
      </c>
      <c r="EL36" s="251">
        <v>0</v>
      </c>
      <c r="EM36" s="252">
        <v>0</v>
      </c>
      <c r="EN36" s="251">
        <v>19329.921551105632</v>
      </c>
      <c r="EO36" s="252">
        <v>1.3168484884635786E-4</v>
      </c>
      <c r="EP36" s="252">
        <v>0</v>
      </c>
      <c r="EQ36" s="251">
        <v>696019.30304000014</v>
      </c>
      <c r="ER36" s="252">
        <v>4.7416227982429284E-3</v>
      </c>
      <c r="ES36" s="252">
        <v>0</v>
      </c>
      <c r="ET36" s="251">
        <v>1033455</v>
      </c>
      <c r="EU36" s="252">
        <v>7.0403992641516278E-3</v>
      </c>
      <c r="EV36" s="252">
        <v>0</v>
      </c>
      <c r="EW36" s="251">
        <v>0</v>
      </c>
      <c r="EX36" s="252">
        <v>0</v>
      </c>
      <c r="EY36" s="252">
        <v>0</v>
      </c>
      <c r="EZ36" s="260" t="s">
        <v>372</v>
      </c>
      <c r="FA36" s="251">
        <v>0</v>
      </c>
      <c r="FB36" s="252">
        <v>0</v>
      </c>
      <c r="FC36" s="252">
        <v>0</v>
      </c>
      <c r="FD36" s="252">
        <v>0</v>
      </c>
      <c r="FE36" s="260" t="s">
        <v>376</v>
      </c>
      <c r="FF36" s="251">
        <v>0</v>
      </c>
      <c r="FG36" s="252">
        <v>0</v>
      </c>
      <c r="FH36" s="252">
        <v>0</v>
      </c>
      <c r="FI36" s="260" t="s">
        <v>217</v>
      </c>
      <c r="FJ36" s="251">
        <v>0</v>
      </c>
      <c r="FK36" s="252">
        <v>0</v>
      </c>
      <c r="FL36" s="252">
        <v>0</v>
      </c>
      <c r="FM36" s="260" t="s">
        <v>218</v>
      </c>
      <c r="FN36" s="251">
        <v>0</v>
      </c>
      <c r="FO36" s="252">
        <v>0</v>
      </c>
      <c r="FP36" s="252">
        <v>0</v>
      </c>
      <c r="FQ36" s="260" t="s">
        <v>219</v>
      </c>
      <c r="FR36" s="251">
        <v>0</v>
      </c>
      <c r="FS36" s="252">
        <v>0</v>
      </c>
      <c r="FT36" s="252">
        <v>0</v>
      </c>
      <c r="FU36" s="260" t="s">
        <v>220</v>
      </c>
      <c r="FV36" s="251">
        <v>0</v>
      </c>
      <c r="FW36" s="252">
        <v>0</v>
      </c>
      <c r="FX36" s="252">
        <v>0</v>
      </c>
      <c r="FY36" s="251">
        <v>146789260.27138206</v>
      </c>
      <c r="FZ36" s="252">
        <v>1</v>
      </c>
      <c r="GA36" s="251">
        <v>21940848.062414132</v>
      </c>
      <c r="GB36" s="251">
        <v>1254009.9425346665</v>
      </c>
      <c r="GC36" s="260" t="s">
        <v>162</v>
      </c>
      <c r="GD36" s="252">
        <v>0</v>
      </c>
      <c r="GE36" s="252">
        <v>0</v>
      </c>
      <c r="GF36" s="251">
        <v>0</v>
      </c>
      <c r="GG36" s="251">
        <v>1254009.9425346665</v>
      </c>
      <c r="GH36" s="252">
        <v>8.4705636448227008E-3</v>
      </c>
      <c r="GI36" s="251">
        <v>0</v>
      </c>
      <c r="GJ36" s="251">
        <v>0</v>
      </c>
      <c r="GK36" s="251">
        <v>200000</v>
      </c>
      <c r="GL36" s="251">
        <v>0</v>
      </c>
      <c r="GM36" s="251">
        <v>148043270.21391672</v>
      </c>
      <c r="GN36" s="252">
        <v>0.73828796450633993</v>
      </c>
      <c r="GO36" s="252">
        <v>0.92541140813470224</v>
      </c>
      <c r="GP36" s="167" t="s">
        <v>233</v>
      </c>
      <c r="GQ36" s="251">
        <v>1.3082459933403601</v>
      </c>
    </row>
    <row r="37" spans="1:199">
      <c r="A37" s="158">
        <v>830</v>
      </c>
      <c r="B37" s="158" t="s">
        <v>94</v>
      </c>
      <c r="C37" s="261" t="s">
        <v>162</v>
      </c>
      <c r="D37" s="250">
        <v>0</v>
      </c>
      <c r="E37" s="251">
        <v>2661.0456819109227</v>
      </c>
      <c r="F37" s="251">
        <v>57415</v>
      </c>
      <c r="G37" s="251">
        <v>152783937.82691562</v>
      </c>
      <c r="H37" s="252">
        <v>0.3709127856352924</v>
      </c>
      <c r="I37" s="252">
        <v>6.7500000000000004E-2</v>
      </c>
      <c r="J37" s="251">
        <v>3746.3281308319042</v>
      </c>
      <c r="K37" s="251">
        <v>22196</v>
      </c>
      <c r="L37" s="251">
        <v>83153499.191944942</v>
      </c>
      <c r="M37" s="252">
        <v>0.20187132534538482</v>
      </c>
      <c r="N37" s="252">
        <v>7.4999999999999997E-3</v>
      </c>
      <c r="O37" s="251">
        <v>4391.5081173745866</v>
      </c>
      <c r="P37" s="251">
        <v>15630</v>
      </c>
      <c r="Q37" s="251">
        <v>68639271.874564782</v>
      </c>
      <c r="R37" s="252">
        <v>0.16663520980729632</v>
      </c>
      <c r="S37" s="252">
        <v>7.4999999999999997E-3</v>
      </c>
      <c r="T37" s="253">
        <v>304576708.89342535</v>
      </c>
      <c r="U37" s="260" t="s">
        <v>182</v>
      </c>
      <c r="V37" s="251">
        <v>1460.0064952946805</v>
      </c>
      <c r="W37" s="251">
        <v>13174.265988245319</v>
      </c>
      <c r="X37" s="251">
        <v>19234513.913577959</v>
      </c>
      <c r="Y37" s="252">
        <v>0.84499999999999997</v>
      </c>
      <c r="Z37" s="260" t="s">
        <v>183</v>
      </c>
      <c r="AA37" s="254">
        <v>1815.1018734294369</v>
      </c>
      <c r="AB37" s="251">
        <v>9027.1595092555963</v>
      </c>
      <c r="AC37" s="251">
        <v>16385214.136996189</v>
      </c>
      <c r="AD37" s="252">
        <v>0.91500000000000004</v>
      </c>
      <c r="AE37" s="251">
        <v>0</v>
      </c>
      <c r="AF37" s="251">
        <v>0</v>
      </c>
      <c r="AG37" s="251">
        <v>4913.6326536198003</v>
      </c>
      <c r="AH37" s="251">
        <v>3183.5090264565288</v>
      </c>
      <c r="AI37" s="251">
        <v>0</v>
      </c>
      <c r="AJ37" s="252">
        <v>0</v>
      </c>
      <c r="AK37" s="252">
        <v>0</v>
      </c>
      <c r="AL37" s="251">
        <v>0</v>
      </c>
      <c r="AM37" s="251">
        <v>0</v>
      </c>
      <c r="AN37" s="251">
        <v>4317.1327406149585</v>
      </c>
      <c r="AO37" s="251">
        <v>2700.2237254311426</v>
      </c>
      <c r="AP37" s="251">
        <v>0</v>
      </c>
      <c r="AQ37" s="252">
        <v>0</v>
      </c>
      <c r="AR37" s="252">
        <v>0</v>
      </c>
      <c r="AS37" s="251">
        <v>0</v>
      </c>
      <c r="AT37" s="251">
        <v>0</v>
      </c>
      <c r="AU37" s="251">
        <v>5744.0118293966671</v>
      </c>
      <c r="AV37" s="251">
        <v>3422.7255016353934</v>
      </c>
      <c r="AW37" s="251">
        <v>0</v>
      </c>
      <c r="AX37" s="252">
        <v>0</v>
      </c>
      <c r="AY37" s="252">
        <v>0</v>
      </c>
      <c r="AZ37" s="251">
        <v>0</v>
      </c>
      <c r="BA37" s="251">
        <v>0</v>
      </c>
      <c r="BB37" s="251">
        <v>3312.7132188547798</v>
      </c>
      <c r="BC37" s="251">
        <v>2094.9979538835696</v>
      </c>
      <c r="BD37" s="251">
        <v>0</v>
      </c>
      <c r="BE37" s="252">
        <v>0</v>
      </c>
      <c r="BF37" s="252">
        <v>0</v>
      </c>
      <c r="BG37" s="251">
        <v>0</v>
      </c>
      <c r="BH37" s="251">
        <v>0</v>
      </c>
      <c r="BI37" s="251">
        <v>982.47936953878548</v>
      </c>
      <c r="BJ37" s="251">
        <v>563.23169162392594</v>
      </c>
      <c r="BK37" s="251">
        <v>0</v>
      </c>
      <c r="BL37" s="252">
        <v>0</v>
      </c>
      <c r="BM37" s="252">
        <v>0</v>
      </c>
      <c r="BN37" s="251">
        <v>0</v>
      </c>
      <c r="BO37" s="251">
        <v>0</v>
      </c>
      <c r="BP37" s="251">
        <v>21.070105559803995</v>
      </c>
      <c r="BQ37" s="251">
        <v>23.068876807653368</v>
      </c>
      <c r="BR37" s="251">
        <v>0</v>
      </c>
      <c r="BS37" s="252">
        <v>0</v>
      </c>
      <c r="BT37" s="252">
        <v>0</v>
      </c>
      <c r="BU37" s="253">
        <v>35619728.050574146</v>
      </c>
      <c r="BV37" s="257">
        <v>8.6473831887860411E-2</v>
      </c>
      <c r="BW37" s="260" t="s">
        <v>190</v>
      </c>
      <c r="BX37" s="251">
        <v>0</v>
      </c>
      <c r="BY37" s="251">
        <v>357.59305238309332</v>
      </c>
      <c r="BZ37" s="259">
        <v>0</v>
      </c>
      <c r="CA37" s="252">
        <v>0</v>
      </c>
      <c r="CB37" s="252">
        <v>0</v>
      </c>
      <c r="CC37" s="260" t="s">
        <v>238</v>
      </c>
      <c r="CD37" s="251">
        <v>358.96687714534687</v>
      </c>
      <c r="CE37" s="251">
        <v>356.66104080920132</v>
      </c>
      <c r="CF37" s="251">
        <v>128029.50001868812</v>
      </c>
      <c r="CG37" s="252">
        <v>1</v>
      </c>
      <c r="CH37" s="260" t="s">
        <v>237</v>
      </c>
      <c r="CI37" s="251">
        <v>324.04888956841876</v>
      </c>
      <c r="CJ37" s="251">
        <v>42.905120526478456</v>
      </c>
      <c r="CK37" s="251">
        <v>13903.356663404515</v>
      </c>
      <c r="CL37" s="252">
        <v>1</v>
      </c>
      <c r="CM37" s="252">
        <v>3.4456967135360349E-4</v>
      </c>
      <c r="CN37" s="251">
        <v>0</v>
      </c>
      <c r="CO37" s="251">
        <v>0</v>
      </c>
      <c r="CP37" s="251">
        <v>160.09999999999994</v>
      </c>
      <c r="CQ37" s="251">
        <v>0</v>
      </c>
      <c r="CR37" s="251">
        <v>0</v>
      </c>
      <c r="CS37" s="252">
        <v>0</v>
      </c>
      <c r="CT37" s="252">
        <v>0</v>
      </c>
      <c r="CU37" s="252">
        <v>0</v>
      </c>
      <c r="CV37" s="253">
        <v>141932.85668209265</v>
      </c>
      <c r="CW37" s="260" t="s">
        <v>396</v>
      </c>
      <c r="CX37" s="260" t="s">
        <v>397</v>
      </c>
      <c r="CY37" s="252">
        <v>0.27482310223002415</v>
      </c>
      <c r="CZ37" s="251">
        <v>162.51025475464601</v>
      </c>
      <c r="DA37" s="252">
        <v>0.12154966211081643</v>
      </c>
      <c r="DB37" s="252">
        <v>0.12154966211081641</v>
      </c>
      <c r="DC37" s="251">
        <v>6958.7886909958906</v>
      </c>
      <c r="DD37" s="251">
        <v>1130874.5229574919</v>
      </c>
      <c r="DE37" s="252">
        <v>1</v>
      </c>
      <c r="DF37" s="251">
        <v>1121.9164641418668</v>
      </c>
      <c r="DG37" s="251">
        <v>7857.2405694035369</v>
      </c>
      <c r="DH37" s="251">
        <v>8815167.5575372446</v>
      </c>
      <c r="DI37" s="252">
        <v>1</v>
      </c>
      <c r="DJ37" s="251">
        <v>9946042.0804947373</v>
      </c>
      <c r="DK37" s="252">
        <v>2.414595556701405E-2</v>
      </c>
      <c r="DL37" s="251">
        <v>130353.46211247733</v>
      </c>
      <c r="DM37" s="251">
        <v>151934.79599999997</v>
      </c>
      <c r="DN37" s="251">
        <v>52460777.559367225</v>
      </c>
      <c r="DO37" s="252">
        <v>0.12735876177757732</v>
      </c>
      <c r="DP37" s="252">
        <v>0.06</v>
      </c>
      <c r="DQ37" s="252">
        <v>0.20749999999999999</v>
      </c>
      <c r="DR37" s="251">
        <v>0</v>
      </c>
      <c r="DS37" s="251">
        <v>0</v>
      </c>
      <c r="DT37" s="251">
        <v>0</v>
      </c>
      <c r="DU37" s="251">
        <v>0</v>
      </c>
      <c r="DV37" s="251">
        <v>0</v>
      </c>
      <c r="DW37" s="252">
        <v>0</v>
      </c>
      <c r="DX37" s="252">
        <v>0</v>
      </c>
      <c r="DY37" s="252">
        <v>0</v>
      </c>
      <c r="DZ37" s="260" t="s">
        <v>206</v>
      </c>
      <c r="EA37" s="260" t="s">
        <v>206</v>
      </c>
      <c r="EB37" s="260" t="s">
        <v>206</v>
      </c>
      <c r="EC37" s="260" t="s">
        <v>206</v>
      </c>
      <c r="ED37" s="263">
        <v>0</v>
      </c>
      <c r="EE37" s="263">
        <v>0</v>
      </c>
      <c r="EF37" s="263">
        <v>0</v>
      </c>
      <c r="EG37" s="263">
        <v>0</v>
      </c>
      <c r="EH37" s="259">
        <v>0</v>
      </c>
      <c r="EI37" s="263">
        <v>0</v>
      </c>
      <c r="EJ37" s="259">
        <v>0</v>
      </c>
      <c r="EK37" s="259">
        <v>0</v>
      </c>
      <c r="EL37" s="251">
        <v>0</v>
      </c>
      <c r="EM37" s="252">
        <v>0</v>
      </c>
      <c r="EN37" s="251">
        <v>576752.01377574727</v>
      </c>
      <c r="EO37" s="252">
        <v>1.400177918523581E-3</v>
      </c>
      <c r="EP37" s="252">
        <v>0</v>
      </c>
      <c r="EQ37" s="251">
        <v>7032307.2950000018</v>
      </c>
      <c r="ER37" s="252">
        <v>1.7072296507940423E-2</v>
      </c>
      <c r="ES37" s="252">
        <v>0</v>
      </c>
      <c r="ET37" s="251">
        <v>1401335</v>
      </c>
      <c r="EU37" s="252">
        <v>3.4020138232532526E-3</v>
      </c>
      <c r="EV37" s="252">
        <v>0</v>
      </c>
      <c r="EW37" s="251">
        <v>0</v>
      </c>
      <c r="EX37" s="252">
        <v>0</v>
      </c>
      <c r="EY37" s="252">
        <v>0</v>
      </c>
      <c r="EZ37" s="260" t="s">
        <v>372</v>
      </c>
      <c r="FA37" s="251">
        <v>0</v>
      </c>
      <c r="FB37" s="252">
        <v>0</v>
      </c>
      <c r="FC37" s="252">
        <v>0.06</v>
      </c>
      <c r="FD37" s="252">
        <v>0.20749999999999999</v>
      </c>
      <c r="FE37" s="260" t="s">
        <v>376</v>
      </c>
      <c r="FF37" s="251">
        <v>0</v>
      </c>
      <c r="FG37" s="252">
        <v>0</v>
      </c>
      <c r="FH37" s="252">
        <v>0</v>
      </c>
      <c r="FI37" s="260" t="s">
        <v>420</v>
      </c>
      <c r="FJ37" s="251">
        <v>57492.654647521587</v>
      </c>
      <c r="FK37" s="252">
        <v>1.3957462408802592E-4</v>
      </c>
      <c r="FL37" s="252">
        <v>0</v>
      </c>
      <c r="FM37" s="260" t="s">
        <v>421</v>
      </c>
      <c r="FN37" s="251">
        <v>100299.85031941283</v>
      </c>
      <c r="FO37" s="252">
        <v>2.4349743441566405E-4</v>
      </c>
      <c r="FP37" s="252">
        <v>0</v>
      </c>
      <c r="FQ37" s="260" t="s">
        <v>219</v>
      </c>
      <c r="FR37" s="251">
        <v>0</v>
      </c>
      <c r="FS37" s="252">
        <v>0</v>
      </c>
      <c r="FT37" s="252">
        <v>0</v>
      </c>
      <c r="FU37" s="260" t="s">
        <v>220</v>
      </c>
      <c r="FV37" s="251">
        <v>0</v>
      </c>
      <c r="FW37" s="252">
        <v>0</v>
      </c>
      <c r="FX37" s="252">
        <v>0</v>
      </c>
      <c r="FY37" s="251">
        <v>411913376.25428629</v>
      </c>
      <c r="FZ37" s="252">
        <v>1</v>
      </c>
      <c r="GA37" s="251">
        <v>56941085.577829346</v>
      </c>
      <c r="GB37" s="251">
        <v>1283862.4873308933</v>
      </c>
      <c r="GC37" s="260" t="s">
        <v>162</v>
      </c>
      <c r="GD37" s="252">
        <v>0</v>
      </c>
      <c r="GE37" s="252">
        <v>0</v>
      </c>
      <c r="GF37" s="251">
        <v>0</v>
      </c>
      <c r="GG37" s="251">
        <v>1283862.4873308933</v>
      </c>
      <c r="GH37" s="252">
        <v>3.1071419819766158E-3</v>
      </c>
      <c r="GI37" s="251">
        <v>0</v>
      </c>
      <c r="GJ37" s="251">
        <v>300000</v>
      </c>
      <c r="GK37" s="251">
        <v>2111453</v>
      </c>
      <c r="GL37" s="251">
        <v>0</v>
      </c>
      <c r="GM37" s="251">
        <v>413197238.7416172</v>
      </c>
      <c r="GN37" s="252">
        <v>0.73941932078797357</v>
      </c>
      <c r="GO37" s="252">
        <v>0.85038367791420166</v>
      </c>
      <c r="GP37" s="167" t="s">
        <v>233</v>
      </c>
      <c r="GQ37" s="251">
        <v>1.2947369218259681</v>
      </c>
    </row>
    <row r="38" spans="1:199">
      <c r="A38" s="158">
        <v>878</v>
      </c>
      <c r="B38" s="158" t="s">
        <v>119</v>
      </c>
      <c r="C38" s="261" t="s">
        <v>163</v>
      </c>
      <c r="D38" s="250">
        <v>151</v>
      </c>
      <c r="E38" s="251">
        <v>2948.51442</v>
      </c>
      <c r="F38" s="251">
        <v>52904.666666666664</v>
      </c>
      <c r="G38" s="251">
        <v>155990172.55195999</v>
      </c>
      <c r="H38" s="252">
        <v>0.4170534464856881</v>
      </c>
      <c r="I38" s="252">
        <v>0.05</v>
      </c>
      <c r="J38" s="251">
        <v>4005.7726200000002</v>
      </c>
      <c r="K38" s="251">
        <v>20129.5</v>
      </c>
      <c r="L38" s="251">
        <v>80634199.954290003</v>
      </c>
      <c r="M38" s="252">
        <v>0.2155826257859359</v>
      </c>
      <c r="N38" s="252">
        <v>0.05</v>
      </c>
      <c r="O38" s="251">
        <v>4631.7726199999997</v>
      </c>
      <c r="P38" s="251">
        <v>14167</v>
      </c>
      <c r="Q38" s="251">
        <v>65618322.707539998</v>
      </c>
      <c r="R38" s="252">
        <v>0.17543635724022277</v>
      </c>
      <c r="S38" s="252">
        <v>0.05</v>
      </c>
      <c r="T38" s="253">
        <v>302242695.21379</v>
      </c>
      <c r="U38" s="260" t="s">
        <v>182</v>
      </c>
      <c r="V38" s="251">
        <v>1378</v>
      </c>
      <c r="W38" s="251">
        <v>10487.554374250472</v>
      </c>
      <c r="X38" s="251">
        <v>14451849.927717151</v>
      </c>
      <c r="Y38" s="252">
        <v>0.59288819999999998</v>
      </c>
      <c r="Z38" s="260" t="s">
        <v>183</v>
      </c>
      <c r="AA38" s="254">
        <v>445</v>
      </c>
      <c r="AB38" s="251">
        <v>7106.1697388442462</v>
      </c>
      <c r="AC38" s="251">
        <v>3162245.5337856896</v>
      </c>
      <c r="AD38" s="252">
        <v>0.1955056</v>
      </c>
      <c r="AE38" s="251">
        <v>80</v>
      </c>
      <c r="AF38" s="255">
        <v>0</v>
      </c>
      <c r="AG38" s="251">
        <v>4975.1183853871198</v>
      </c>
      <c r="AH38" s="251">
        <v>3141.0322080468354</v>
      </c>
      <c r="AI38" s="251">
        <v>398009.47083096957</v>
      </c>
      <c r="AJ38" s="252">
        <v>1</v>
      </c>
      <c r="AK38" s="256">
        <v>0</v>
      </c>
      <c r="AL38" s="251">
        <v>100</v>
      </c>
      <c r="AM38" s="255">
        <v>0</v>
      </c>
      <c r="AN38" s="251">
        <v>2785.7564063291466</v>
      </c>
      <c r="AO38" s="251">
        <v>1797.1131687407089</v>
      </c>
      <c r="AP38" s="251">
        <v>278575.64063291467</v>
      </c>
      <c r="AQ38" s="252">
        <v>1</v>
      </c>
      <c r="AR38" s="256">
        <v>0</v>
      </c>
      <c r="AS38" s="251">
        <v>120</v>
      </c>
      <c r="AT38" s="255">
        <v>0</v>
      </c>
      <c r="AU38" s="251">
        <v>2805.0610931472711</v>
      </c>
      <c r="AV38" s="251">
        <v>1712.7531718229648</v>
      </c>
      <c r="AW38" s="251">
        <v>336607.33117767255</v>
      </c>
      <c r="AX38" s="252">
        <v>1</v>
      </c>
      <c r="AY38" s="252">
        <v>0</v>
      </c>
      <c r="AZ38" s="251">
        <v>720</v>
      </c>
      <c r="BA38" s="251">
        <v>300</v>
      </c>
      <c r="BB38" s="251">
        <v>1120.0613183674861</v>
      </c>
      <c r="BC38" s="251">
        <v>648.31008177216995</v>
      </c>
      <c r="BD38" s="251">
        <v>1000937.1737562411</v>
      </c>
      <c r="BE38" s="252">
        <v>1</v>
      </c>
      <c r="BF38" s="252">
        <v>1</v>
      </c>
      <c r="BG38" s="251">
        <v>720</v>
      </c>
      <c r="BH38" s="251">
        <v>300</v>
      </c>
      <c r="BI38" s="251">
        <v>7.9810383051908094</v>
      </c>
      <c r="BJ38" s="251">
        <v>12.023134239384119</v>
      </c>
      <c r="BK38" s="251">
        <v>9353.287851552619</v>
      </c>
      <c r="BL38" s="252">
        <v>1</v>
      </c>
      <c r="BM38" s="252">
        <v>1</v>
      </c>
      <c r="BN38" s="251">
        <v>720</v>
      </c>
      <c r="BO38" s="251">
        <v>300</v>
      </c>
      <c r="BP38" s="251">
        <v>3.0094382816402261</v>
      </c>
      <c r="BQ38" s="251">
        <v>1.0027323852168799</v>
      </c>
      <c r="BR38" s="251">
        <v>2467.615278346027</v>
      </c>
      <c r="BS38" s="252">
        <v>1</v>
      </c>
      <c r="BT38" s="252">
        <v>1</v>
      </c>
      <c r="BU38" s="253">
        <v>19640045.981030542</v>
      </c>
      <c r="BV38" s="257">
        <v>5.2509390377126403E-2</v>
      </c>
      <c r="BW38" s="260" t="s">
        <v>190</v>
      </c>
      <c r="BX38" s="251">
        <v>900</v>
      </c>
      <c r="BY38" s="251">
        <v>315.7345467865461</v>
      </c>
      <c r="BZ38" s="259">
        <v>284161.09210789151</v>
      </c>
      <c r="CA38" s="252">
        <v>7.5972967323475256E-4</v>
      </c>
      <c r="CB38" s="252">
        <v>1</v>
      </c>
      <c r="CC38" s="260" t="s">
        <v>192</v>
      </c>
      <c r="CD38" s="251">
        <v>376</v>
      </c>
      <c r="CE38" s="251">
        <v>1271.0728550992908</v>
      </c>
      <c r="CF38" s="251">
        <v>477923.39351733332</v>
      </c>
      <c r="CG38" s="252">
        <v>0</v>
      </c>
      <c r="CH38" s="260" t="s">
        <v>193</v>
      </c>
      <c r="CI38" s="251">
        <v>565</v>
      </c>
      <c r="CJ38" s="251">
        <v>329.53297162960462</v>
      </c>
      <c r="CK38" s="251">
        <v>186186.1289707266</v>
      </c>
      <c r="CL38" s="252">
        <v>0.2300885</v>
      </c>
      <c r="CM38" s="252">
        <v>1.7755552203479496E-3</v>
      </c>
      <c r="CN38" s="251">
        <v>0</v>
      </c>
      <c r="CO38" s="251">
        <v>0</v>
      </c>
      <c r="CP38" s="251">
        <v>1104.0259766131949</v>
      </c>
      <c r="CQ38" s="251">
        <v>1231.8603773584898</v>
      </c>
      <c r="CR38" s="251">
        <v>0</v>
      </c>
      <c r="CS38" s="252">
        <v>0</v>
      </c>
      <c r="CT38" s="252">
        <v>0</v>
      </c>
      <c r="CU38" s="252">
        <v>0</v>
      </c>
      <c r="CV38" s="253">
        <v>948270.61459595151</v>
      </c>
      <c r="CW38" s="260" t="s">
        <v>396</v>
      </c>
      <c r="CX38" s="260" t="s">
        <v>284</v>
      </c>
      <c r="CY38" s="252">
        <v>1</v>
      </c>
      <c r="CZ38" s="251">
        <v>575</v>
      </c>
      <c r="DA38" s="252">
        <v>0.34071264403348395</v>
      </c>
      <c r="DB38" s="252">
        <v>0.22918022168324534</v>
      </c>
      <c r="DC38" s="251">
        <v>14207.700015894421</v>
      </c>
      <c r="DD38" s="251">
        <v>8169427.5091392919</v>
      </c>
      <c r="DE38" s="252">
        <v>1</v>
      </c>
      <c r="DF38" s="251">
        <v>1103</v>
      </c>
      <c r="DG38" s="251">
        <v>7463.1120785021158</v>
      </c>
      <c r="DH38" s="251">
        <v>8231812.6225878336</v>
      </c>
      <c r="DI38" s="252">
        <v>1</v>
      </c>
      <c r="DJ38" s="251">
        <v>16401240.131727125</v>
      </c>
      <c r="DK38" s="252">
        <v>4.3850158068757347E-2</v>
      </c>
      <c r="DL38" s="251">
        <v>66750</v>
      </c>
      <c r="DM38" s="251">
        <v>146750</v>
      </c>
      <c r="DN38" s="251">
        <v>26367854.166666668</v>
      </c>
      <c r="DO38" s="252">
        <v>7.0496777308053385E-2</v>
      </c>
      <c r="DP38" s="252">
        <v>0</v>
      </c>
      <c r="DQ38" s="252">
        <v>0</v>
      </c>
      <c r="DR38" s="251">
        <v>55000</v>
      </c>
      <c r="DS38" s="251">
        <v>100000</v>
      </c>
      <c r="DT38" s="251">
        <v>0</v>
      </c>
      <c r="DU38" s="251">
        <v>100000</v>
      </c>
      <c r="DV38" s="251">
        <v>1436083.3333333335</v>
      </c>
      <c r="DW38" s="252">
        <v>3.8394951028586232E-3</v>
      </c>
      <c r="DX38" s="252">
        <v>0</v>
      </c>
      <c r="DY38" s="252">
        <v>0</v>
      </c>
      <c r="DZ38" s="260" t="s">
        <v>243</v>
      </c>
      <c r="EA38" s="260" t="s">
        <v>206</v>
      </c>
      <c r="EB38" s="260" t="s">
        <v>206</v>
      </c>
      <c r="EC38" s="260" t="s">
        <v>206</v>
      </c>
      <c r="ED38" s="263">
        <v>2</v>
      </c>
      <c r="EE38" s="263">
        <v>3</v>
      </c>
      <c r="EF38" s="263">
        <v>2</v>
      </c>
      <c r="EG38" s="263">
        <v>2</v>
      </c>
      <c r="EH38" s="259">
        <v>8.5714285714285712</v>
      </c>
      <c r="EI38" s="263">
        <v>120</v>
      </c>
      <c r="EJ38" s="259">
        <v>69.2</v>
      </c>
      <c r="EK38" s="259">
        <v>62.5</v>
      </c>
      <c r="EL38" s="251">
        <v>0</v>
      </c>
      <c r="EM38" s="252">
        <v>0</v>
      </c>
      <c r="EN38" s="251">
        <v>377545</v>
      </c>
      <c r="EO38" s="252">
        <v>1.0093997645972904E-3</v>
      </c>
      <c r="EP38" s="252">
        <v>0</v>
      </c>
      <c r="EQ38" s="251">
        <v>5410650</v>
      </c>
      <c r="ER38" s="252">
        <v>1.446584867053816E-2</v>
      </c>
      <c r="ES38" s="252">
        <v>0</v>
      </c>
      <c r="ET38" s="251">
        <v>326550</v>
      </c>
      <c r="EU38" s="252">
        <v>8.7306014681493645E-4</v>
      </c>
      <c r="EV38" s="252">
        <v>0</v>
      </c>
      <c r="EW38" s="251">
        <v>0</v>
      </c>
      <c r="EX38" s="252">
        <v>0</v>
      </c>
      <c r="EY38" s="252">
        <v>0</v>
      </c>
      <c r="EZ38" s="260" t="s">
        <v>372</v>
      </c>
      <c r="FA38" s="251">
        <v>0</v>
      </c>
      <c r="FB38" s="252">
        <v>0</v>
      </c>
      <c r="FC38" s="252">
        <v>0</v>
      </c>
      <c r="FD38" s="252">
        <v>0</v>
      </c>
      <c r="FE38" s="260" t="s">
        <v>376</v>
      </c>
      <c r="FF38" s="251">
        <v>50000</v>
      </c>
      <c r="FG38" s="252">
        <v>1.3367939776679473E-4</v>
      </c>
      <c r="FH38" s="252">
        <v>0</v>
      </c>
      <c r="FI38" s="260" t="s">
        <v>433</v>
      </c>
      <c r="FJ38" s="251">
        <v>20000</v>
      </c>
      <c r="FK38" s="252">
        <v>5.3471759106717898E-5</v>
      </c>
      <c r="FL38" s="252">
        <v>0</v>
      </c>
      <c r="FM38" s="260" t="s">
        <v>236</v>
      </c>
      <c r="FN38" s="251">
        <v>138885</v>
      </c>
      <c r="FO38" s="252">
        <v>3.7132126317682574E-4</v>
      </c>
      <c r="FP38" s="252">
        <v>0</v>
      </c>
      <c r="FQ38" s="260" t="s">
        <v>434</v>
      </c>
      <c r="FR38" s="251">
        <v>669394</v>
      </c>
      <c r="FS38" s="252">
        <v>1.7896837357741159E-3</v>
      </c>
      <c r="FT38" s="252">
        <v>0</v>
      </c>
      <c r="FU38" s="260" t="s">
        <v>220</v>
      </c>
      <c r="FV38" s="251">
        <v>0</v>
      </c>
      <c r="FW38" s="252">
        <v>0</v>
      </c>
      <c r="FX38" s="252">
        <v>0</v>
      </c>
      <c r="FY38" s="251">
        <v>374029213.44114357</v>
      </c>
      <c r="FZ38" s="252">
        <v>1</v>
      </c>
      <c r="GA38" s="251">
        <v>43052893.791932322</v>
      </c>
      <c r="GB38" s="251">
        <v>913367.41579703602</v>
      </c>
      <c r="GC38" s="260" t="s">
        <v>162</v>
      </c>
      <c r="GD38" s="252">
        <v>0</v>
      </c>
      <c r="GE38" s="252">
        <v>0</v>
      </c>
      <c r="GF38" s="251">
        <v>0</v>
      </c>
      <c r="GG38" s="251">
        <v>913367.41579703602</v>
      </c>
      <c r="GH38" s="252">
        <v>2.4363597442183943E-3</v>
      </c>
      <c r="GI38" s="251">
        <v>0</v>
      </c>
      <c r="GJ38" s="251">
        <v>0</v>
      </c>
      <c r="GK38" s="251">
        <v>875000</v>
      </c>
      <c r="GL38" s="251">
        <v>0</v>
      </c>
      <c r="GM38" s="251">
        <v>374890209.85694063</v>
      </c>
      <c r="GN38" s="252">
        <v>0.80807242951184677</v>
      </c>
      <c r="GO38" s="252">
        <v>0.90696726285131313</v>
      </c>
      <c r="GP38" s="167" t="s">
        <v>233</v>
      </c>
      <c r="GQ38" s="251">
        <v>1.2576442318819259</v>
      </c>
    </row>
    <row r="39" spans="1:199">
      <c r="A39" s="158">
        <v>371</v>
      </c>
      <c r="B39" s="158" t="s">
        <v>69</v>
      </c>
      <c r="C39" s="261" t="s">
        <v>162</v>
      </c>
      <c r="D39" s="250">
        <v>0</v>
      </c>
      <c r="E39" s="251">
        <v>2948.5246999999999</v>
      </c>
      <c r="F39" s="251">
        <v>25060</v>
      </c>
      <c r="G39" s="251">
        <v>73890028.981999993</v>
      </c>
      <c r="H39" s="252">
        <v>0.40547485941284994</v>
      </c>
      <c r="I39" s="252">
        <v>3.39E-2</v>
      </c>
      <c r="J39" s="251">
        <v>4129.0788000000002</v>
      </c>
      <c r="K39" s="251">
        <v>9256.1666666666679</v>
      </c>
      <c r="L39" s="251">
        <v>38219441.552600004</v>
      </c>
      <c r="M39" s="252">
        <v>0.20973090556174065</v>
      </c>
      <c r="N39" s="252">
        <v>2.4199999999999999E-2</v>
      </c>
      <c r="O39" s="251">
        <v>4713.8538000000008</v>
      </c>
      <c r="P39" s="251">
        <v>6308</v>
      </c>
      <c r="Q39" s="251">
        <v>29734989.770400006</v>
      </c>
      <c r="R39" s="252">
        <v>0.16317209456951995</v>
      </c>
      <c r="S39" s="252">
        <v>2.12E-2</v>
      </c>
      <c r="T39" s="253">
        <v>141844460.30500001</v>
      </c>
      <c r="U39" s="260" t="s">
        <v>182</v>
      </c>
      <c r="V39" s="251">
        <v>415.90899999999999</v>
      </c>
      <c r="W39" s="251">
        <v>8798.3699572182431</v>
      </c>
      <c r="X39" s="251">
        <v>3659321.2505366821</v>
      </c>
      <c r="Y39" s="252">
        <v>0</v>
      </c>
      <c r="Z39" s="260" t="s">
        <v>183</v>
      </c>
      <c r="AA39" s="254">
        <v>902.45299999999997</v>
      </c>
      <c r="AB39" s="251">
        <v>5153.3354180191764</v>
      </c>
      <c r="AC39" s="251">
        <v>4650643.00799766</v>
      </c>
      <c r="AD39" s="252">
        <v>0</v>
      </c>
      <c r="AE39" s="255">
        <v>0</v>
      </c>
      <c r="AF39" s="255">
        <v>0</v>
      </c>
      <c r="AG39" s="251">
        <v>2193.1090689321886</v>
      </c>
      <c r="AH39" s="251">
        <v>1397.7362760207243</v>
      </c>
      <c r="AI39" s="251">
        <v>0</v>
      </c>
      <c r="AJ39" s="252">
        <v>0</v>
      </c>
      <c r="AK39" s="252">
        <v>0</v>
      </c>
      <c r="AL39" s="255">
        <v>0</v>
      </c>
      <c r="AM39" s="255">
        <v>0</v>
      </c>
      <c r="AN39" s="251">
        <v>2591.5500589987473</v>
      </c>
      <c r="AO39" s="251">
        <v>1422.0813740756907</v>
      </c>
      <c r="AP39" s="251">
        <v>0</v>
      </c>
      <c r="AQ39" s="252">
        <v>0</v>
      </c>
      <c r="AR39" s="252">
        <v>0</v>
      </c>
      <c r="AS39" s="255">
        <v>0</v>
      </c>
      <c r="AT39" s="255">
        <v>0</v>
      </c>
      <c r="AU39" s="251">
        <v>4330.8833900950685</v>
      </c>
      <c r="AV39" s="251">
        <v>2637.0251975291535</v>
      </c>
      <c r="AW39" s="251">
        <v>0</v>
      </c>
      <c r="AX39" s="252">
        <v>0</v>
      </c>
      <c r="AY39" s="252">
        <v>0</v>
      </c>
      <c r="AZ39" s="251">
        <v>0</v>
      </c>
      <c r="BA39" s="251">
        <v>0</v>
      </c>
      <c r="BB39" s="251">
        <v>3528.3333580721401</v>
      </c>
      <c r="BC39" s="251">
        <v>1960.2836052886962</v>
      </c>
      <c r="BD39" s="251">
        <v>0</v>
      </c>
      <c r="BE39" s="252">
        <v>0</v>
      </c>
      <c r="BF39" s="252">
        <v>0</v>
      </c>
      <c r="BG39" s="251">
        <v>0</v>
      </c>
      <c r="BH39" s="251">
        <v>0</v>
      </c>
      <c r="BI39" s="251">
        <v>1474.7277010560622</v>
      </c>
      <c r="BJ39" s="251">
        <v>772.50265759579008</v>
      </c>
      <c r="BK39" s="251">
        <v>0</v>
      </c>
      <c r="BL39" s="252">
        <v>0</v>
      </c>
      <c r="BM39" s="252">
        <v>0</v>
      </c>
      <c r="BN39" s="251">
        <v>0</v>
      </c>
      <c r="BO39" s="251">
        <v>0</v>
      </c>
      <c r="BP39" s="251">
        <v>187.42742954454673</v>
      </c>
      <c r="BQ39" s="251">
        <v>118.53727219416986</v>
      </c>
      <c r="BR39" s="251">
        <v>0</v>
      </c>
      <c r="BS39" s="252">
        <v>0</v>
      </c>
      <c r="BT39" s="252">
        <v>0</v>
      </c>
      <c r="BU39" s="253">
        <v>8309964.2585343421</v>
      </c>
      <c r="BV39" s="257">
        <v>4.5601302853404531E-2</v>
      </c>
      <c r="BW39" s="260" t="s">
        <v>190</v>
      </c>
      <c r="BX39" s="251">
        <v>1000</v>
      </c>
      <c r="BY39" s="251">
        <v>235.32517284371954</v>
      </c>
      <c r="BZ39" s="259">
        <v>235325.17284371954</v>
      </c>
      <c r="CA39" s="252">
        <v>1.2913574766408094E-3</v>
      </c>
      <c r="CB39" s="252">
        <v>0</v>
      </c>
      <c r="CC39" s="260" t="s">
        <v>192</v>
      </c>
      <c r="CD39" s="251">
        <v>300</v>
      </c>
      <c r="CE39" s="251">
        <v>1543.5123905168809</v>
      </c>
      <c r="CF39" s="251">
        <v>463053.71715506428</v>
      </c>
      <c r="CG39" s="252">
        <v>0</v>
      </c>
      <c r="CH39" s="260" t="s">
        <v>193</v>
      </c>
      <c r="CI39" s="251">
        <v>700</v>
      </c>
      <c r="CJ39" s="251">
        <v>261.91002544845264</v>
      </c>
      <c r="CK39" s="251">
        <v>183337.01781391684</v>
      </c>
      <c r="CL39" s="252">
        <v>0</v>
      </c>
      <c r="CM39" s="252">
        <v>3.547098248549397E-3</v>
      </c>
      <c r="CN39" s="251">
        <v>0</v>
      </c>
      <c r="CO39" s="251">
        <v>0</v>
      </c>
      <c r="CP39" s="251">
        <v>941.88320473639362</v>
      </c>
      <c r="CQ39" s="251">
        <v>607.39999999999964</v>
      </c>
      <c r="CR39" s="251">
        <v>0</v>
      </c>
      <c r="CS39" s="252">
        <v>0</v>
      </c>
      <c r="CT39" s="252">
        <v>0</v>
      </c>
      <c r="CU39" s="252">
        <v>0</v>
      </c>
      <c r="CV39" s="253">
        <v>881715.90781270061</v>
      </c>
      <c r="CW39" s="260" t="s">
        <v>396</v>
      </c>
      <c r="CX39" s="260" t="s">
        <v>284</v>
      </c>
      <c r="CY39" s="252">
        <v>1</v>
      </c>
      <c r="CZ39" s="251">
        <v>577.43510000000003</v>
      </c>
      <c r="DA39" s="252">
        <v>0.51632405377103552</v>
      </c>
      <c r="DB39" s="252">
        <v>0.23106802795551795</v>
      </c>
      <c r="DC39" s="251">
        <v>8431.2452963361702</v>
      </c>
      <c r="DD39" s="251">
        <v>4868496.9708144059</v>
      </c>
      <c r="DE39" s="252">
        <v>1</v>
      </c>
      <c r="DF39" s="251">
        <v>1242.5607</v>
      </c>
      <c r="DG39" s="251">
        <v>3971.3329724706846</v>
      </c>
      <c r="DH39" s="251">
        <v>4934622.2782062544</v>
      </c>
      <c r="DI39" s="252">
        <v>1</v>
      </c>
      <c r="DJ39" s="251">
        <v>9803119.2490206603</v>
      </c>
      <c r="DK39" s="252">
        <v>5.3795058062196276E-2</v>
      </c>
      <c r="DL39" s="251">
        <v>150000</v>
      </c>
      <c r="DM39" s="251">
        <v>120000</v>
      </c>
      <c r="DN39" s="251">
        <v>17097500</v>
      </c>
      <c r="DO39" s="252">
        <v>9.3823300712197868E-2</v>
      </c>
      <c r="DP39" s="252">
        <v>0</v>
      </c>
      <c r="DQ39" s="252">
        <v>0</v>
      </c>
      <c r="DR39" s="251">
        <v>0</v>
      </c>
      <c r="DS39" s="251">
        <v>0</v>
      </c>
      <c r="DT39" s="251">
        <v>0</v>
      </c>
      <c r="DU39" s="251">
        <v>0</v>
      </c>
      <c r="DV39" s="251">
        <v>0</v>
      </c>
      <c r="DW39" s="252">
        <v>0</v>
      </c>
      <c r="DX39" s="252">
        <v>0</v>
      </c>
      <c r="DY39" s="252">
        <v>0</v>
      </c>
      <c r="DZ39" s="260" t="s">
        <v>206</v>
      </c>
      <c r="EA39" s="260" t="s">
        <v>206</v>
      </c>
      <c r="EB39" s="260" t="s">
        <v>206</v>
      </c>
      <c r="EC39" s="260" t="s">
        <v>206</v>
      </c>
      <c r="ED39" s="263">
        <v>0</v>
      </c>
      <c r="EE39" s="263">
        <v>0</v>
      </c>
      <c r="EF39" s="263">
        <v>0</v>
      </c>
      <c r="EG39" s="263">
        <v>0</v>
      </c>
      <c r="EH39" s="259">
        <v>0</v>
      </c>
      <c r="EI39" s="263">
        <v>0</v>
      </c>
      <c r="EJ39" s="259">
        <v>0</v>
      </c>
      <c r="EK39" s="259">
        <v>0</v>
      </c>
      <c r="EL39" s="251">
        <v>0</v>
      </c>
      <c r="EM39" s="252">
        <v>0</v>
      </c>
      <c r="EN39" s="251">
        <v>810177</v>
      </c>
      <c r="EO39" s="252">
        <v>4.4458827490046109E-3</v>
      </c>
      <c r="EP39" s="252">
        <v>0</v>
      </c>
      <c r="EQ39" s="251">
        <v>1226511</v>
      </c>
      <c r="ER39" s="252">
        <v>6.7305343108535476E-3</v>
      </c>
      <c r="ES39" s="252">
        <v>0</v>
      </c>
      <c r="ET39" s="251">
        <v>2257404</v>
      </c>
      <c r="EU39" s="252">
        <v>1.2387606043042452E-2</v>
      </c>
      <c r="EV39" s="252">
        <v>0</v>
      </c>
      <c r="EW39" s="251">
        <v>0</v>
      </c>
      <c r="EX39" s="252">
        <v>0</v>
      </c>
      <c r="EY39" s="252">
        <v>0</v>
      </c>
      <c r="EZ39" s="260" t="s">
        <v>372</v>
      </c>
      <c r="FA39" s="251">
        <v>0</v>
      </c>
      <c r="FB39" s="252">
        <v>0</v>
      </c>
      <c r="FC39" s="252">
        <v>0</v>
      </c>
      <c r="FD39" s="252">
        <v>0</v>
      </c>
      <c r="FE39" s="260" t="s">
        <v>376</v>
      </c>
      <c r="FF39" s="251">
        <v>0</v>
      </c>
      <c r="FG39" s="252">
        <v>0</v>
      </c>
      <c r="FH39" s="252">
        <v>0</v>
      </c>
      <c r="FI39" s="260" t="s">
        <v>217</v>
      </c>
      <c r="FJ39" s="251">
        <v>0</v>
      </c>
      <c r="FK39" s="252">
        <v>0</v>
      </c>
      <c r="FL39" s="252">
        <v>0</v>
      </c>
      <c r="FM39" s="260" t="s">
        <v>218</v>
      </c>
      <c r="FN39" s="251">
        <v>0</v>
      </c>
      <c r="FO39" s="252">
        <v>0</v>
      </c>
      <c r="FP39" s="252">
        <v>0</v>
      </c>
      <c r="FQ39" s="260" t="s">
        <v>219</v>
      </c>
      <c r="FR39" s="251">
        <v>0</v>
      </c>
      <c r="FS39" s="252">
        <v>0</v>
      </c>
      <c r="FT39" s="252">
        <v>0</v>
      </c>
      <c r="FU39" s="260" t="s">
        <v>220</v>
      </c>
      <c r="FV39" s="251">
        <v>0</v>
      </c>
      <c r="FW39" s="252">
        <v>0</v>
      </c>
      <c r="FX39" s="252">
        <v>0</v>
      </c>
      <c r="FY39" s="251">
        <v>182230851.7203677</v>
      </c>
      <c r="FZ39" s="252">
        <v>1</v>
      </c>
      <c r="GA39" s="251">
        <v>13863283.500215862</v>
      </c>
      <c r="GB39" s="251">
        <v>606185.95402758277</v>
      </c>
      <c r="GC39" s="260" t="s">
        <v>163</v>
      </c>
      <c r="GD39" s="252">
        <v>2.4889999999999999E-2</v>
      </c>
      <c r="GE39" s="252">
        <v>1</v>
      </c>
      <c r="GF39" s="251">
        <v>-606162.14944004617</v>
      </c>
      <c r="GG39" s="251">
        <v>23.804587536753388</v>
      </c>
      <c r="GH39" s="252">
        <v>1.3062872835450718E-7</v>
      </c>
      <c r="GI39" s="251">
        <v>0</v>
      </c>
      <c r="GJ39" s="251">
        <v>0</v>
      </c>
      <c r="GK39" s="251">
        <v>500000</v>
      </c>
      <c r="GL39" s="251">
        <v>88000</v>
      </c>
      <c r="GM39" s="251">
        <v>182230875.52495524</v>
      </c>
      <c r="GN39" s="252">
        <v>0.77837785954411054</v>
      </c>
      <c r="GO39" s="252">
        <v>0.88261267618490169</v>
      </c>
      <c r="GP39" s="167" t="s">
        <v>233</v>
      </c>
      <c r="GQ39" s="251">
        <v>1.362434366356541</v>
      </c>
    </row>
    <row r="40" spans="1:199">
      <c r="A40" s="158">
        <v>835</v>
      </c>
      <c r="B40" s="158" t="s">
        <v>96</v>
      </c>
      <c r="C40" s="261" t="s">
        <v>162</v>
      </c>
      <c r="D40" s="250">
        <v>0</v>
      </c>
      <c r="E40" s="251">
        <v>2756.36</v>
      </c>
      <c r="F40" s="251">
        <v>27969.416666666664</v>
      </c>
      <c r="G40" s="251">
        <v>77093781.323333323</v>
      </c>
      <c r="H40" s="252">
        <v>0.37817610422292763</v>
      </c>
      <c r="I40" s="252">
        <v>0.05</v>
      </c>
      <c r="J40" s="251">
        <v>3706.97</v>
      </c>
      <c r="K40" s="251">
        <v>12304.310000000001</v>
      </c>
      <c r="L40" s="251">
        <v>45611708.040700004</v>
      </c>
      <c r="M40" s="252">
        <v>0.22374383196281</v>
      </c>
      <c r="N40" s="252">
        <v>0.05</v>
      </c>
      <c r="O40" s="251">
        <v>4551.54</v>
      </c>
      <c r="P40" s="251">
        <v>8434.35</v>
      </c>
      <c r="Q40" s="251">
        <v>38389281.399000004</v>
      </c>
      <c r="R40" s="252">
        <v>0.18831491508378653</v>
      </c>
      <c r="S40" s="252">
        <v>0.05</v>
      </c>
      <c r="T40" s="253">
        <v>161094770.76303333</v>
      </c>
      <c r="U40" s="260" t="s">
        <v>182</v>
      </c>
      <c r="V40" s="251">
        <v>900</v>
      </c>
      <c r="W40" s="251">
        <v>4895.7850989653298</v>
      </c>
      <c r="X40" s="251">
        <v>4406206.5890687965</v>
      </c>
      <c r="Y40" s="252">
        <v>0.3</v>
      </c>
      <c r="Z40" s="260" t="s">
        <v>183</v>
      </c>
      <c r="AA40" s="254">
        <v>900</v>
      </c>
      <c r="AB40" s="251">
        <v>3618.5377928214471</v>
      </c>
      <c r="AC40" s="251">
        <v>3256684.0135393022</v>
      </c>
      <c r="AD40" s="252">
        <v>0.3</v>
      </c>
      <c r="AE40" s="251">
        <v>112.5</v>
      </c>
      <c r="AF40" s="251">
        <v>0</v>
      </c>
      <c r="AG40" s="251">
        <v>2250.2698845198333</v>
      </c>
      <c r="AH40" s="251">
        <v>1675.1090341859574</v>
      </c>
      <c r="AI40" s="251">
        <v>253155.36200848126</v>
      </c>
      <c r="AJ40" s="252">
        <v>0.5</v>
      </c>
      <c r="AK40" s="252">
        <v>0.5</v>
      </c>
      <c r="AL40" s="251">
        <v>137.5</v>
      </c>
      <c r="AM40" s="251">
        <v>0</v>
      </c>
      <c r="AN40" s="251">
        <v>1234.4432907954451</v>
      </c>
      <c r="AO40" s="251">
        <v>871.64367681905685</v>
      </c>
      <c r="AP40" s="251">
        <v>169735.9524843737</v>
      </c>
      <c r="AQ40" s="252">
        <v>0.5</v>
      </c>
      <c r="AR40" s="252">
        <v>0.5</v>
      </c>
      <c r="AS40" s="251">
        <v>175</v>
      </c>
      <c r="AT40" s="251">
        <v>175</v>
      </c>
      <c r="AU40" s="251">
        <v>1472.5943691507305</v>
      </c>
      <c r="AV40" s="251">
        <v>984.14651636561643</v>
      </c>
      <c r="AW40" s="251">
        <v>429929.65496536071</v>
      </c>
      <c r="AX40" s="252">
        <v>0.5</v>
      </c>
      <c r="AY40" s="252">
        <v>0.5</v>
      </c>
      <c r="AZ40" s="251">
        <v>225</v>
      </c>
      <c r="BA40" s="251">
        <v>225</v>
      </c>
      <c r="BB40" s="251">
        <v>571.41532857724189</v>
      </c>
      <c r="BC40" s="251">
        <v>287.85983106481859</v>
      </c>
      <c r="BD40" s="251">
        <v>193336.91091946361</v>
      </c>
      <c r="BE40" s="252">
        <v>0.5</v>
      </c>
      <c r="BF40" s="252">
        <v>0.5</v>
      </c>
      <c r="BG40" s="251">
        <v>275</v>
      </c>
      <c r="BH40" s="251">
        <v>275</v>
      </c>
      <c r="BI40" s="251">
        <v>17.07496049165934</v>
      </c>
      <c r="BJ40" s="251">
        <v>19.017791511606209</v>
      </c>
      <c r="BK40" s="251">
        <v>9925.506800898027</v>
      </c>
      <c r="BL40" s="252">
        <v>0.5</v>
      </c>
      <c r="BM40" s="252">
        <v>0.5</v>
      </c>
      <c r="BN40" s="251">
        <v>400</v>
      </c>
      <c r="BO40" s="251">
        <v>400</v>
      </c>
      <c r="BP40" s="251">
        <v>0</v>
      </c>
      <c r="BQ40" s="251">
        <v>0</v>
      </c>
      <c r="BR40" s="251">
        <v>0</v>
      </c>
      <c r="BS40" s="252">
        <v>0.5</v>
      </c>
      <c r="BT40" s="252">
        <v>0.5</v>
      </c>
      <c r="BU40" s="253">
        <v>8718973.9897866752</v>
      </c>
      <c r="BV40" s="257">
        <v>4.277008546836699E-2</v>
      </c>
      <c r="BW40" s="260" t="s">
        <v>190</v>
      </c>
      <c r="BX40" s="251">
        <v>0</v>
      </c>
      <c r="BY40" s="251">
        <v>214.36079294697211</v>
      </c>
      <c r="BZ40" s="259">
        <v>0</v>
      </c>
      <c r="CA40" s="252">
        <v>0</v>
      </c>
      <c r="CB40" s="252">
        <v>0</v>
      </c>
      <c r="CC40" s="260" t="s">
        <v>192</v>
      </c>
      <c r="CD40" s="251">
        <v>750</v>
      </c>
      <c r="CE40" s="251">
        <v>573.09420989050864</v>
      </c>
      <c r="CF40" s="251">
        <v>429820.65741788148</v>
      </c>
      <c r="CG40" s="252">
        <v>0</v>
      </c>
      <c r="CH40" s="260" t="s">
        <v>193</v>
      </c>
      <c r="CI40" s="251">
        <v>600</v>
      </c>
      <c r="CJ40" s="251">
        <v>142.89545434322423</v>
      </c>
      <c r="CK40" s="251">
        <v>85737.272605934544</v>
      </c>
      <c r="CL40" s="252">
        <v>0</v>
      </c>
      <c r="CM40" s="252">
        <v>2.5290196709891184E-3</v>
      </c>
      <c r="CN40" s="251">
        <v>300</v>
      </c>
      <c r="CO40" s="251">
        <v>0</v>
      </c>
      <c r="CP40" s="251">
        <v>292.20000000000039</v>
      </c>
      <c r="CQ40" s="251">
        <v>14.85721276595746</v>
      </c>
      <c r="CR40" s="251">
        <v>87660.000000000116</v>
      </c>
      <c r="CS40" s="252">
        <v>4.3000767023148174E-4</v>
      </c>
      <c r="CT40" s="252">
        <v>0</v>
      </c>
      <c r="CU40" s="252">
        <v>0</v>
      </c>
      <c r="CV40" s="253">
        <v>603217.93002381618</v>
      </c>
      <c r="CW40" s="260" t="s">
        <v>396</v>
      </c>
      <c r="CX40" s="260" t="s">
        <v>284</v>
      </c>
      <c r="CY40" s="252">
        <v>0.5</v>
      </c>
      <c r="CZ40" s="251">
        <v>800</v>
      </c>
      <c r="DA40" s="252">
        <v>0.17923804005436922</v>
      </c>
      <c r="DB40" s="252">
        <v>0.13721036569986017</v>
      </c>
      <c r="DC40" s="251">
        <v>4265.7992611152677</v>
      </c>
      <c r="DD40" s="251">
        <v>3412639.4088922143</v>
      </c>
      <c r="DE40" s="252">
        <v>1</v>
      </c>
      <c r="DF40" s="251">
        <v>750</v>
      </c>
      <c r="DG40" s="251">
        <v>4971.6522725253499</v>
      </c>
      <c r="DH40" s="251">
        <v>3728739.2043940122</v>
      </c>
      <c r="DI40" s="252">
        <v>1</v>
      </c>
      <c r="DJ40" s="251">
        <v>7141378.613286227</v>
      </c>
      <c r="DK40" s="252">
        <v>3.5031343597309333E-2</v>
      </c>
      <c r="DL40" s="251">
        <v>110000</v>
      </c>
      <c r="DM40" s="251">
        <v>150000</v>
      </c>
      <c r="DN40" s="251">
        <v>18900000</v>
      </c>
      <c r="DO40" s="252">
        <v>9.2712126025268016E-2</v>
      </c>
      <c r="DP40" s="252">
        <v>0</v>
      </c>
      <c r="DQ40" s="252">
        <v>0</v>
      </c>
      <c r="DR40" s="251">
        <v>11500</v>
      </c>
      <c r="DS40" s="251">
        <v>50000</v>
      </c>
      <c r="DT40" s="251">
        <v>0</v>
      </c>
      <c r="DU40" s="251">
        <v>0</v>
      </c>
      <c r="DV40" s="251">
        <v>301335.11348464619</v>
      </c>
      <c r="DW40" s="252">
        <v>1.4781703183717966E-3</v>
      </c>
      <c r="DX40" s="252">
        <v>0</v>
      </c>
      <c r="DY40" s="252">
        <v>0</v>
      </c>
      <c r="DZ40" s="260" t="s">
        <v>243</v>
      </c>
      <c r="EA40" s="260" t="s">
        <v>206</v>
      </c>
      <c r="EB40" s="260" t="s">
        <v>243</v>
      </c>
      <c r="EC40" s="260" t="s">
        <v>243</v>
      </c>
      <c r="ED40" s="263">
        <v>2</v>
      </c>
      <c r="EE40" s="263">
        <v>3</v>
      </c>
      <c r="EF40" s="263">
        <v>2</v>
      </c>
      <c r="EG40" s="263">
        <v>2</v>
      </c>
      <c r="EH40" s="259">
        <v>21.4</v>
      </c>
      <c r="EI40" s="263">
        <v>120</v>
      </c>
      <c r="EJ40" s="259">
        <v>69.2</v>
      </c>
      <c r="EK40" s="259">
        <v>62.5</v>
      </c>
      <c r="EL40" s="251">
        <v>0</v>
      </c>
      <c r="EM40" s="252">
        <v>0</v>
      </c>
      <c r="EN40" s="251">
        <v>658448</v>
      </c>
      <c r="EO40" s="252">
        <v>3.2299531194225225E-3</v>
      </c>
      <c r="EP40" s="252">
        <v>0</v>
      </c>
      <c r="EQ40" s="251">
        <v>3413024</v>
      </c>
      <c r="ER40" s="252">
        <v>1.6742259852659491E-2</v>
      </c>
      <c r="ES40" s="252">
        <v>0</v>
      </c>
      <c r="ET40" s="251">
        <v>1119564</v>
      </c>
      <c r="EU40" s="252">
        <v>5.4919131566853524E-3</v>
      </c>
      <c r="EV40" s="252">
        <v>0</v>
      </c>
      <c r="EW40" s="251">
        <v>644821.01000000013</v>
      </c>
      <c r="EX40" s="252">
        <v>3.1631072350719906E-3</v>
      </c>
      <c r="EY40" s="252">
        <v>0</v>
      </c>
      <c r="EZ40" s="260" t="s">
        <v>372</v>
      </c>
      <c r="FA40" s="251">
        <v>0</v>
      </c>
      <c r="FB40" s="252">
        <v>0</v>
      </c>
      <c r="FC40" s="252">
        <v>0</v>
      </c>
      <c r="FD40" s="252">
        <v>0</v>
      </c>
      <c r="FE40" s="260" t="s">
        <v>376</v>
      </c>
      <c r="FF40" s="251">
        <v>0</v>
      </c>
      <c r="FG40" s="252">
        <v>0</v>
      </c>
      <c r="FH40" s="252">
        <v>0</v>
      </c>
      <c r="FI40" s="260" t="s">
        <v>422</v>
      </c>
      <c r="FJ40" s="251">
        <v>1226295.3500000001</v>
      </c>
      <c r="FK40" s="252">
        <v>6.0154734938306963E-3</v>
      </c>
      <c r="FL40" s="252">
        <v>0</v>
      </c>
      <c r="FM40" s="260" t="s">
        <v>423</v>
      </c>
      <c r="FN40" s="251">
        <v>35000</v>
      </c>
      <c r="FO40" s="252">
        <v>1.7168912226901483E-4</v>
      </c>
      <c r="FP40" s="252">
        <v>0</v>
      </c>
      <c r="FQ40" s="260" t="s">
        <v>219</v>
      </c>
      <c r="FR40" s="251">
        <v>0</v>
      </c>
      <c r="FS40" s="252">
        <v>0</v>
      </c>
      <c r="FT40" s="252">
        <v>0</v>
      </c>
      <c r="FU40" s="260" t="s">
        <v>220</v>
      </c>
      <c r="FV40" s="251">
        <v>0</v>
      </c>
      <c r="FW40" s="252">
        <v>0</v>
      </c>
      <c r="FX40" s="252">
        <v>0</v>
      </c>
      <c r="FY40" s="251">
        <v>203856828.7696147</v>
      </c>
      <c r="FZ40" s="252">
        <v>1</v>
      </c>
      <c r="GA40" s="251">
        <v>18023026.025809605</v>
      </c>
      <c r="GB40" s="251">
        <v>1207757.9524781345</v>
      </c>
      <c r="GC40" s="260" t="s">
        <v>163</v>
      </c>
      <c r="GD40" s="252">
        <v>2.1999999999999999E-2</v>
      </c>
      <c r="GE40" s="252">
        <v>0.5</v>
      </c>
      <c r="GF40" s="251">
        <v>-1038866.6423008228</v>
      </c>
      <c r="GG40" s="251">
        <v>168891.3101773118</v>
      </c>
      <c r="GH40" s="252">
        <v>8.277739259620416E-4</v>
      </c>
      <c r="GI40" s="251">
        <v>0</v>
      </c>
      <c r="GJ40" s="251">
        <v>0</v>
      </c>
      <c r="GK40" s="251">
        <v>500000</v>
      </c>
      <c r="GL40" s="251">
        <v>100000</v>
      </c>
      <c r="GM40" s="251">
        <v>204030720.07979202</v>
      </c>
      <c r="GN40" s="252">
        <v>0.7902348512695242</v>
      </c>
      <c r="GO40" s="252">
        <v>0.87099530767642119</v>
      </c>
      <c r="GP40" s="167" t="s">
        <v>233</v>
      </c>
      <c r="GQ40" s="251">
        <v>1.2994244610154031</v>
      </c>
    </row>
    <row r="41" spans="1:199">
      <c r="A41" s="158">
        <v>332</v>
      </c>
      <c r="B41" s="158" t="s">
        <v>48</v>
      </c>
      <c r="C41" s="261" t="s">
        <v>162</v>
      </c>
      <c r="D41" s="250">
        <v>0</v>
      </c>
      <c r="E41" s="251">
        <v>3124.8485163657965</v>
      </c>
      <c r="F41" s="251">
        <v>25515.8</v>
      </c>
      <c r="G41" s="251">
        <v>79733009.773886383</v>
      </c>
      <c r="H41" s="252">
        <v>0.41277546133487225</v>
      </c>
      <c r="I41" s="252">
        <v>3.2001551267611575E-2</v>
      </c>
      <c r="J41" s="251">
        <v>4486.0632571120723</v>
      </c>
      <c r="K41" s="251">
        <v>10231.75</v>
      </c>
      <c r="L41" s="251">
        <v>45900277.730956443</v>
      </c>
      <c r="M41" s="252">
        <v>0.2376243963387864</v>
      </c>
      <c r="N41" s="252">
        <v>3.1765044724700375E-2</v>
      </c>
      <c r="O41" s="251">
        <v>4486.0632571120723</v>
      </c>
      <c r="P41" s="251">
        <v>7158.75</v>
      </c>
      <c r="Q41" s="251">
        <v>32114605.341851048</v>
      </c>
      <c r="R41" s="252">
        <v>0.16625637327830403</v>
      </c>
      <c r="S41" s="252">
        <v>3.1765044724700375E-2</v>
      </c>
      <c r="T41" s="253">
        <v>157747892.84669387</v>
      </c>
      <c r="U41" s="260" t="s">
        <v>235</v>
      </c>
      <c r="V41" s="255">
        <v>0</v>
      </c>
      <c r="W41" s="251">
        <v>4552.5617981830119</v>
      </c>
      <c r="X41" s="251">
        <v>0</v>
      </c>
      <c r="Y41" s="256">
        <v>0</v>
      </c>
      <c r="Z41" s="260" t="s">
        <v>395</v>
      </c>
      <c r="AA41" s="255">
        <v>0</v>
      </c>
      <c r="AB41" s="255">
        <v>0</v>
      </c>
      <c r="AC41" s="251">
        <v>0</v>
      </c>
      <c r="AD41" s="256">
        <v>0</v>
      </c>
      <c r="AE41" s="255">
        <v>0</v>
      </c>
      <c r="AF41" s="255">
        <v>0</v>
      </c>
      <c r="AG41" s="251">
        <v>2588.1196329578074</v>
      </c>
      <c r="AH41" s="251">
        <v>1636.7273093250351</v>
      </c>
      <c r="AI41" s="251">
        <v>0</v>
      </c>
      <c r="AJ41" s="256">
        <v>0</v>
      </c>
      <c r="AK41" s="256">
        <v>0</v>
      </c>
      <c r="AL41" s="255">
        <v>0</v>
      </c>
      <c r="AM41" s="255">
        <v>0</v>
      </c>
      <c r="AN41" s="251">
        <v>2433.9543914012725</v>
      </c>
      <c r="AO41" s="251">
        <v>1592.2467179931559</v>
      </c>
      <c r="AP41" s="251">
        <v>0</v>
      </c>
      <c r="AQ41" s="256">
        <v>0</v>
      </c>
      <c r="AR41" s="256">
        <v>0</v>
      </c>
      <c r="AS41" s="251">
        <v>311.11272756867163</v>
      </c>
      <c r="AT41" s="251">
        <v>311.11272756867163</v>
      </c>
      <c r="AU41" s="251">
        <v>5498.9361558367582</v>
      </c>
      <c r="AV41" s="251">
        <v>3665.8104428566726</v>
      </c>
      <c r="AW41" s="251">
        <v>2851269.3117952193</v>
      </c>
      <c r="AX41" s="252">
        <v>0.26</v>
      </c>
      <c r="AY41" s="252">
        <v>0.26</v>
      </c>
      <c r="AZ41" s="251">
        <v>622.22545513734326</v>
      </c>
      <c r="BA41" s="251">
        <v>622.22545513734326</v>
      </c>
      <c r="BB41" s="251">
        <v>2739.6289043702513</v>
      </c>
      <c r="BC41" s="251">
        <v>1875.7235588958838</v>
      </c>
      <c r="BD41" s="251">
        <v>2871789.7870750297</v>
      </c>
      <c r="BE41" s="252">
        <v>0.26</v>
      </c>
      <c r="BF41" s="252">
        <v>0.26</v>
      </c>
      <c r="BG41" s="251">
        <v>933.33818270601489</v>
      </c>
      <c r="BH41" s="251">
        <v>933.33818270601489</v>
      </c>
      <c r="BI41" s="251">
        <v>754.36336109285139</v>
      </c>
      <c r="BJ41" s="251">
        <v>433.20568989149945</v>
      </c>
      <c r="BK41" s="251">
        <v>1108403.5398836408</v>
      </c>
      <c r="BL41" s="252">
        <v>0.26</v>
      </c>
      <c r="BM41" s="252">
        <v>0.26</v>
      </c>
      <c r="BN41" s="251">
        <v>1244.4509102746865</v>
      </c>
      <c r="BO41" s="251">
        <v>1244.4509102746865</v>
      </c>
      <c r="BP41" s="251">
        <v>580.61140938924871</v>
      </c>
      <c r="BQ41" s="251">
        <v>330.73707205527751</v>
      </c>
      <c r="BR41" s="251">
        <v>1134128.447311094</v>
      </c>
      <c r="BS41" s="252">
        <v>0.26</v>
      </c>
      <c r="BT41" s="252">
        <v>0.26</v>
      </c>
      <c r="BU41" s="253">
        <v>7965591.0860649841</v>
      </c>
      <c r="BV41" s="257">
        <v>4.1237632251432753E-2</v>
      </c>
      <c r="BW41" s="260" t="s">
        <v>190</v>
      </c>
      <c r="BX41" s="251">
        <v>0</v>
      </c>
      <c r="BY41" s="251">
        <v>346.56794129636569</v>
      </c>
      <c r="BZ41" s="259">
        <v>0</v>
      </c>
      <c r="CA41" s="252">
        <v>0</v>
      </c>
      <c r="CB41" s="252">
        <v>0</v>
      </c>
      <c r="CC41" s="260" t="s">
        <v>192</v>
      </c>
      <c r="CD41" s="251">
        <v>799.34444735267562</v>
      </c>
      <c r="CE41" s="251">
        <v>1894.4383467698053</v>
      </c>
      <c r="CF41" s="251">
        <v>1514308.7733424264</v>
      </c>
      <c r="CG41" s="252">
        <v>0</v>
      </c>
      <c r="CH41" s="260" t="s">
        <v>193</v>
      </c>
      <c r="CI41" s="251">
        <v>799.34444735267562</v>
      </c>
      <c r="CJ41" s="251">
        <v>134.69565844130969</v>
      </c>
      <c r="CK41" s="251">
        <v>107668.22665757345</v>
      </c>
      <c r="CL41" s="252">
        <v>0</v>
      </c>
      <c r="CM41" s="252">
        <v>8.3969275253525689E-3</v>
      </c>
      <c r="CN41" s="251">
        <v>0</v>
      </c>
      <c r="CO41" s="251">
        <v>0</v>
      </c>
      <c r="CP41" s="251">
        <v>321.39999999999986</v>
      </c>
      <c r="CQ41" s="251">
        <v>0</v>
      </c>
      <c r="CR41" s="251">
        <v>0</v>
      </c>
      <c r="CS41" s="252">
        <v>0</v>
      </c>
      <c r="CT41" s="252">
        <v>0</v>
      </c>
      <c r="CU41" s="252">
        <v>0</v>
      </c>
      <c r="CV41" s="253">
        <v>1621976.9999999998</v>
      </c>
      <c r="CW41" s="260" t="s">
        <v>396</v>
      </c>
      <c r="CX41" s="260" t="s">
        <v>284</v>
      </c>
      <c r="CY41" s="252">
        <v>1</v>
      </c>
      <c r="CZ41" s="251">
        <v>749.41253866357897</v>
      </c>
      <c r="DA41" s="252">
        <v>0.4540960812348066</v>
      </c>
      <c r="DB41" s="252">
        <v>0.2485153097830064</v>
      </c>
      <c r="DC41" s="251">
        <v>8144.7140424775862</v>
      </c>
      <c r="DD41" s="251">
        <v>6103750.8272620291</v>
      </c>
      <c r="DE41" s="252">
        <v>1</v>
      </c>
      <c r="DF41" s="251">
        <v>424.57756385974909</v>
      </c>
      <c r="DG41" s="251">
        <v>4259.0641636014752</v>
      </c>
      <c r="DH41" s="251">
        <v>1808303.0869042743</v>
      </c>
      <c r="DI41" s="252">
        <v>1</v>
      </c>
      <c r="DJ41" s="251">
        <v>7912053.9141663034</v>
      </c>
      <c r="DK41" s="252">
        <v>4.0960471877182332E-2</v>
      </c>
      <c r="DL41" s="251">
        <v>149000</v>
      </c>
      <c r="DM41" s="251">
        <v>143500</v>
      </c>
      <c r="DN41" s="251">
        <v>14492000</v>
      </c>
      <c r="DO41" s="252">
        <v>7.5024660459062892E-2</v>
      </c>
      <c r="DP41" s="252">
        <v>0</v>
      </c>
      <c r="DQ41" s="252">
        <v>0</v>
      </c>
      <c r="DR41" s="251">
        <v>0</v>
      </c>
      <c r="DS41" s="251">
        <v>0</v>
      </c>
      <c r="DT41" s="251">
        <v>0</v>
      </c>
      <c r="DU41" s="251">
        <v>0</v>
      </c>
      <c r="DV41" s="251">
        <v>0</v>
      </c>
      <c r="DW41" s="252">
        <v>0</v>
      </c>
      <c r="DX41" s="252">
        <v>0</v>
      </c>
      <c r="DY41" s="252">
        <v>0</v>
      </c>
      <c r="DZ41" s="260" t="s">
        <v>206</v>
      </c>
      <c r="EA41" s="260" t="s">
        <v>206</v>
      </c>
      <c r="EB41" s="260" t="s">
        <v>206</v>
      </c>
      <c r="EC41" s="260" t="s">
        <v>206</v>
      </c>
      <c r="ED41" s="263">
        <v>0</v>
      </c>
      <c r="EE41" s="263">
        <v>0</v>
      </c>
      <c r="EF41" s="263">
        <v>0</v>
      </c>
      <c r="EG41" s="263">
        <v>0</v>
      </c>
      <c r="EH41" s="259">
        <v>0</v>
      </c>
      <c r="EI41" s="263">
        <v>0</v>
      </c>
      <c r="EJ41" s="259">
        <v>0</v>
      </c>
      <c r="EK41" s="259">
        <v>0</v>
      </c>
      <c r="EL41" s="251">
        <v>0</v>
      </c>
      <c r="EM41" s="252">
        <v>0</v>
      </c>
      <c r="EN41" s="251">
        <v>0</v>
      </c>
      <c r="EO41" s="252">
        <v>0</v>
      </c>
      <c r="EP41" s="252">
        <v>0</v>
      </c>
      <c r="EQ41" s="251">
        <v>2466462.2828911506</v>
      </c>
      <c r="ER41" s="252">
        <v>1.2768803154084577E-2</v>
      </c>
      <c r="ES41" s="252">
        <v>0</v>
      </c>
      <c r="ET41" s="251">
        <v>777122.30967900006</v>
      </c>
      <c r="EU41" s="252">
        <v>4.0231394851524774E-3</v>
      </c>
      <c r="EV41" s="252">
        <v>0</v>
      </c>
      <c r="EW41" s="251">
        <v>180054</v>
      </c>
      <c r="EX41" s="252">
        <v>9.3213429576981157E-4</v>
      </c>
      <c r="EY41" s="252">
        <v>0</v>
      </c>
      <c r="EZ41" s="260" t="s">
        <v>372</v>
      </c>
      <c r="FA41" s="251">
        <v>0</v>
      </c>
      <c r="FB41" s="252">
        <v>0</v>
      </c>
      <c r="FC41" s="252">
        <v>0</v>
      </c>
      <c r="FD41" s="252">
        <v>0</v>
      </c>
      <c r="FE41" s="260" t="s">
        <v>376</v>
      </c>
      <c r="FF41" s="251">
        <v>0</v>
      </c>
      <c r="FG41" s="252">
        <v>0</v>
      </c>
      <c r="FH41" s="252">
        <v>0</v>
      </c>
      <c r="FI41" s="260" t="s">
        <v>217</v>
      </c>
      <c r="FJ41" s="251">
        <v>0</v>
      </c>
      <c r="FK41" s="252">
        <v>0</v>
      </c>
      <c r="FL41" s="252">
        <v>0</v>
      </c>
      <c r="FM41" s="260" t="s">
        <v>218</v>
      </c>
      <c r="FN41" s="251">
        <v>0</v>
      </c>
      <c r="FO41" s="252">
        <v>0</v>
      </c>
      <c r="FP41" s="252">
        <v>0</v>
      </c>
      <c r="FQ41" s="260" t="s">
        <v>219</v>
      </c>
      <c r="FR41" s="251">
        <v>0</v>
      </c>
      <c r="FS41" s="252">
        <v>0</v>
      </c>
      <c r="FT41" s="252">
        <v>0</v>
      </c>
      <c r="FU41" s="260" t="s">
        <v>220</v>
      </c>
      <c r="FV41" s="251">
        <v>0</v>
      </c>
      <c r="FW41" s="252">
        <v>0</v>
      </c>
      <c r="FX41" s="252">
        <v>0</v>
      </c>
      <c r="FY41" s="251">
        <v>193163153.4394953</v>
      </c>
      <c r="FZ41" s="252">
        <v>1</v>
      </c>
      <c r="GA41" s="251">
        <v>15012833.846543191</v>
      </c>
      <c r="GB41" s="251">
        <v>499260.85721217986</v>
      </c>
      <c r="GC41" s="260" t="s">
        <v>162</v>
      </c>
      <c r="GD41" s="252">
        <v>0</v>
      </c>
      <c r="GE41" s="252">
        <v>0</v>
      </c>
      <c r="GF41" s="251">
        <v>0</v>
      </c>
      <c r="GG41" s="251">
        <v>499260.85721217986</v>
      </c>
      <c r="GH41" s="252">
        <v>2.5779956272117379E-3</v>
      </c>
      <c r="GI41" s="251">
        <v>0</v>
      </c>
      <c r="GJ41" s="251">
        <v>157</v>
      </c>
      <c r="GK41" s="251">
        <v>500000</v>
      </c>
      <c r="GL41" s="251">
        <v>0</v>
      </c>
      <c r="GM41" s="251">
        <v>193662414.29670748</v>
      </c>
      <c r="GN41" s="252">
        <v>0.81665623095196271</v>
      </c>
      <c r="GO41" s="252">
        <v>0.90725126260593036</v>
      </c>
      <c r="GP41" s="167" t="s">
        <v>233</v>
      </c>
      <c r="GQ41" s="251">
        <v>1.2144511783483898</v>
      </c>
    </row>
    <row r="42" spans="1:199">
      <c r="A42" s="158">
        <v>840</v>
      </c>
      <c r="B42" s="158" t="s">
        <v>99</v>
      </c>
      <c r="C42" s="261" t="s">
        <v>162</v>
      </c>
      <c r="D42" s="250">
        <v>0</v>
      </c>
      <c r="E42" s="251">
        <v>2610.9710267931905</v>
      </c>
      <c r="F42" s="251">
        <v>37900</v>
      </c>
      <c r="G42" s="251">
        <v>98955801.915461913</v>
      </c>
      <c r="H42" s="252">
        <v>0.35023978667832678</v>
      </c>
      <c r="I42" s="256">
        <v>0</v>
      </c>
      <c r="J42" s="251">
        <v>3541.4822294104306</v>
      </c>
      <c r="K42" s="251">
        <v>13974</v>
      </c>
      <c r="L42" s="251">
        <v>49488672.673781358</v>
      </c>
      <c r="M42" s="252">
        <v>0.17515801827432259</v>
      </c>
      <c r="N42" s="256">
        <v>0</v>
      </c>
      <c r="O42" s="251">
        <v>4507.1343808683632</v>
      </c>
      <c r="P42" s="251">
        <v>9852.3333333333339</v>
      </c>
      <c r="Q42" s="251">
        <v>44405790.298442073</v>
      </c>
      <c r="R42" s="252">
        <v>0.1571678893037069</v>
      </c>
      <c r="S42" s="256">
        <v>0</v>
      </c>
      <c r="T42" s="253">
        <v>192850264.88768533</v>
      </c>
      <c r="U42" s="260" t="s">
        <v>395</v>
      </c>
      <c r="V42" s="255">
        <v>0</v>
      </c>
      <c r="W42" s="255">
        <v>0</v>
      </c>
      <c r="X42" s="251">
        <v>0</v>
      </c>
      <c r="Y42" s="256">
        <v>0</v>
      </c>
      <c r="Z42" s="260" t="s">
        <v>234</v>
      </c>
      <c r="AA42" s="254">
        <v>2734.1388723667119</v>
      </c>
      <c r="AB42" s="251">
        <v>4200.2861432560057</v>
      </c>
      <c r="AC42" s="251">
        <v>11484165.619339501</v>
      </c>
      <c r="AD42" s="252">
        <v>0.36</v>
      </c>
      <c r="AE42" s="251">
        <v>375.41377847142945</v>
      </c>
      <c r="AF42" s="251">
        <v>390.79850795836938</v>
      </c>
      <c r="AG42" s="251">
        <v>4426.1792680731969</v>
      </c>
      <c r="AH42" s="251">
        <v>2841.3188399658561</v>
      </c>
      <c r="AI42" s="251">
        <v>2772031.8465119265</v>
      </c>
      <c r="AJ42" s="252">
        <v>0.65200000000000002</v>
      </c>
      <c r="AK42" s="252">
        <v>0.36</v>
      </c>
      <c r="AL42" s="251">
        <v>479.98556979619519</v>
      </c>
      <c r="AM42" s="251">
        <v>470.44131534623381</v>
      </c>
      <c r="AN42" s="251">
        <v>4833.2990188239473</v>
      </c>
      <c r="AO42" s="251">
        <v>2925.1541666766998</v>
      </c>
      <c r="AP42" s="251">
        <v>3696027.1573075065</v>
      </c>
      <c r="AQ42" s="252">
        <v>0.65200000000000002</v>
      </c>
      <c r="AR42" s="252">
        <v>0.36</v>
      </c>
      <c r="AS42" s="251">
        <v>651.71422144800135</v>
      </c>
      <c r="AT42" s="251">
        <v>600.18494863921774</v>
      </c>
      <c r="AU42" s="251">
        <v>6828.0953461406098</v>
      </c>
      <c r="AV42" s="251">
        <v>4047.5275257891849</v>
      </c>
      <c r="AW42" s="251">
        <v>6879231.9426643504</v>
      </c>
      <c r="AX42" s="252">
        <v>0.65200000000000002</v>
      </c>
      <c r="AY42" s="252">
        <v>0.36</v>
      </c>
      <c r="AZ42" s="251">
        <v>1026.0438177864182</v>
      </c>
      <c r="BA42" s="251">
        <v>799.95571203239786</v>
      </c>
      <c r="BB42" s="251">
        <v>3971.575555715674</v>
      </c>
      <c r="BC42" s="251">
        <v>2433.4433958883546</v>
      </c>
      <c r="BD42" s="251">
        <v>6021657.4902621303</v>
      </c>
      <c r="BE42" s="252">
        <v>0.65200000000000002</v>
      </c>
      <c r="BF42" s="252">
        <v>0.36</v>
      </c>
      <c r="BG42" s="251">
        <v>1265.2120355132029</v>
      </c>
      <c r="BH42" s="251">
        <v>946.48297382406849</v>
      </c>
      <c r="BI42" s="251">
        <v>667.51829365894412</v>
      </c>
      <c r="BJ42" s="251">
        <v>378.88180646363287</v>
      </c>
      <c r="BK42" s="251">
        <v>1203157.3579720671</v>
      </c>
      <c r="BL42" s="252">
        <v>0.65200000000000002</v>
      </c>
      <c r="BM42" s="252">
        <v>0.36</v>
      </c>
      <c r="BN42" s="251">
        <v>2127.1011150331019</v>
      </c>
      <c r="BO42" s="251">
        <v>1392.7621485851</v>
      </c>
      <c r="BP42" s="251">
        <v>636.8873613330137</v>
      </c>
      <c r="BQ42" s="251">
        <v>347.38990175713928</v>
      </c>
      <c r="BR42" s="251">
        <v>1838555.3224099835</v>
      </c>
      <c r="BS42" s="252">
        <v>0.65200000000000002</v>
      </c>
      <c r="BT42" s="252">
        <v>0.36</v>
      </c>
      <c r="BU42" s="253">
        <v>33894826.736467466</v>
      </c>
      <c r="BV42" s="257">
        <v>0.11996584996421833</v>
      </c>
      <c r="BW42" s="260" t="s">
        <v>190</v>
      </c>
      <c r="BX42" s="251">
        <v>0</v>
      </c>
      <c r="BY42" s="251">
        <v>420.49891308729099</v>
      </c>
      <c r="BZ42" s="259">
        <v>0</v>
      </c>
      <c r="CA42" s="252">
        <v>0</v>
      </c>
      <c r="CB42" s="252">
        <v>0</v>
      </c>
      <c r="CC42" s="260" t="s">
        <v>395</v>
      </c>
      <c r="CD42" s="251">
        <v>0</v>
      </c>
      <c r="CE42" s="251">
        <v>0</v>
      </c>
      <c r="CF42" s="251">
        <v>0</v>
      </c>
      <c r="CG42" s="252">
        <v>0</v>
      </c>
      <c r="CH42" s="260" t="s">
        <v>395</v>
      </c>
      <c r="CI42" s="251">
        <v>0</v>
      </c>
      <c r="CJ42" s="251">
        <v>0</v>
      </c>
      <c r="CK42" s="251">
        <v>0</v>
      </c>
      <c r="CL42" s="252">
        <v>0</v>
      </c>
      <c r="CM42" s="252">
        <v>0</v>
      </c>
      <c r="CN42" s="251">
        <v>0</v>
      </c>
      <c r="CO42" s="251">
        <v>0</v>
      </c>
      <c r="CP42" s="251">
        <v>941.8000000000003</v>
      </c>
      <c r="CQ42" s="251">
        <v>391.09940769990101</v>
      </c>
      <c r="CR42" s="251">
        <v>0</v>
      </c>
      <c r="CS42" s="252">
        <v>0</v>
      </c>
      <c r="CT42" s="252">
        <v>0</v>
      </c>
      <c r="CU42" s="252">
        <v>0</v>
      </c>
      <c r="CV42" s="253">
        <v>0</v>
      </c>
      <c r="CW42" s="260" t="s">
        <v>396</v>
      </c>
      <c r="CX42" s="260" t="s">
        <v>397</v>
      </c>
      <c r="CY42" s="252">
        <v>0.43940000000000001</v>
      </c>
      <c r="CZ42" s="251">
        <v>452.19245615177948</v>
      </c>
      <c r="DA42" s="252">
        <v>0.21852280937264384</v>
      </c>
      <c r="DB42" s="252">
        <v>0.21849435742728532</v>
      </c>
      <c r="DC42" s="251">
        <v>8280.0421043117367</v>
      </c>
      <c r="DD42" s="251">
        <v>3744172.576188873</v>
      </c>
      <c r="DE42" s="252">
        <v>1</v>
      </c>
      <c r="DF42" s="251">
        <v>299.82861532479382</v>
      </c>
      <c r="DG42" s="251">
        <v>5004.0220457090372</v>
      </c>
      <c r="DH42" s="251">
        <v>1500349.0010196827</v>
      </c>
      <c r="DI42" s="252">
        <v>1</v>
      </c>
      <c r="DJ42" s="251">
        <v>5244521.5772085562</v>
      </c>
      <c r="DK42" s="252">
        <v>1.8562227609459647E-2</v>
      </c>
      <c r="DL42" s="251">
        <v>175000</v>
      </c>
      <c r="DM42" s="251">
        <v>175000</v>
      </c>
      <c r="DN42" s="251">
        <v>44100000</v>
      </c>
      <c r="DO42" s="252">
        <v>0.15608558865208721</v>
      </c>
      <c r="DP42" s="252">
        <v>0</v>
      </c>
      <c r="DQ42" s="252">
        <v>0</v>
      </c>
      <c r="DR42" s="251">
        <v>0</v>
      </c>
      <c r="DS42" s="251">
        <v>0</v>
      </c>
      <c r="DT42" s="251">
        <v>0</v>
      </c>
      <c r="DU42" s="251">
        <v>0</v>
      </c>
      <c r="DV42" s="251">
        <v>0</v>
      </c>
      <c r="DW42" s="252">
        <v>0</v>
      </c>
      <c r="DX42" s="252">
        <v>0</v>
      </c>
      <c r="DY42" s="252">
        <v>0</v>
      </c>
      <c r="DZ42" s="260" t="s">
        <v>206</v>
      </c>
      <c r="EA42" s="260" t="s">
        <v>206</v>
      </c>
      <c r="EB42" s="260" t="s">
        <v>206</v>
      </c>
      <c r="EC42" s="260" t="s">
        <v>206</v>
      </c>
      <c r="ED42" s="263">
        <v>0</v>
      </c>
      <c r="EE42" s="263">
        <v>0</v>
      </c>
      <c r="EF42" s="263">
        <v>0</v>
      </c>
      <c r="EG42" s="263">
        <v>0</v>
      </c>
      <c r="EH42" s="259">
        <v>0</v>
      </c>
      <c r="EI42" s="263">
        <v>0</v>
      </c>
      <c r="EJ42" s="259">
        <v>0</v>
      </c>
      <c r="EK42" s="259">
        <v>0</v>
      </c>
      <c r="EL42" s="251">
        <v>0</v>
      </c>
      <c r="EM42" s="252">
        <v>0</v>
      </c>
      <c r="EN42" s="251">
        <v>237447.8</v>
      </c>
      <c r="EO42" s="252">
        <v>8.404122366699109E-4</v>
      </c>
      <c r="EP42" s="252">
        <v>0</v>
      </c>
      <c r="EQ42" s="251">
        <v>4200816</v>
      </c>
      <c r="ER42" s="252">
        <v>1.4868182271635066E-2</v>
      </c>
      <c r="ES42" s="252">
        <v>0</v>
      </c>
      <c r="ET42" s="251">
        <v>1336917.9586386634</v>
      </c>
      <c r="EU42" s="252">
        <v>4.7318282665229604E-3</v>
      </c>
      <c r="EV42" s="252">
        <v>0</v>
      </c>
      <c r="EW42" s="251">
        <v>0</v>
      </c>
      <c r="EX42" s="252">
        <v>0</v>
      </c>
      <c r="EY42" s="252">
        <v>0</v>
      </c>
      <c r="EZ42" s="260" t="s">
        <v>372</v>
      </c>
      <c r="FA42" s="251">
        <v>612500</v>
      </c>
      <c r="FB42" s="252">
        <v>2.1678553979456558E-3</v>
      </c>
      <c r="FC42" s="252">
        <v>0</v>
      </c>
      <c r="FD42" s="252">
        <v>0</v>
      </c>
      <c r="FE42" s="260" t="s">
        <v>376</v>
      </c>
      <c r="FF42" s="251">
        <v>0</v>
      </c>
      <c r="FG42" s="252">
        <v>0</v>
      </c>
      <c r="FH42" s="252">
        <v>0</v>
      </c>
      <c r="FI42" s="260" t="s">
        <v>217</v>
      </c>
      <c r="FJ42" s="251">
        <v>60000</v>
      </c>
      <c r="FK42" s="252">
        <v>2.1236134510488057E-4</v>
      </c>
      <c r="FL42" s="252">
        <v>0</v>
      </c>
      <c r="FM42" s="260" t="s">
        <v>218</v>
      </c>
      <c r="FN42" s="251">
        <v>0</v>
      </c>
      <c r="FO42" s="252">
        <v>0</v>
      </c>
      <c r="FP42" s="252">
        <v>0</v>
      </c>
      <c r="FQ42" s="260" t="s">
        <v>219</v>
      </c>
      <c r="FR42" s="251">
        <v>0</v>
      </c>
      <c r="FS42" s="252">
        <v>0</v>
      </c>
      <c r="FT42" s="252">
        <v>0</v>
      </c>
      <c r="FU42" s="260" t="s">
        <v>220</v>
      </c>
      <c r="FV42" s="251">
        <v>0</v>
      </c>
      <c r="FW42" s="252">
        <v>0</v>
      </c>
      <c r="FX42" s="252">
        <v>0</v>
      </c>
      <c r="FY42" s="251">
        <v>282537294.96000004</v>
      </c>
      <c r="FZ42" s="252">
        <v>1</v>
      </c>
      <c r="GA42" s="251">
        <v>21740757.43070206</v>
      </c>
      <c r="GB42" s="251">
        <v>1146414.24054568</v>
      </c>
      <c r="GC42" s="260" t="s">
        <v>163</v>
      </c>
      <c r="GD42" s="252">
        <v>0.10211840808675762</v>
      </c>
      <c r="GE42" s="252">
        <v>1</v>
      </c>
      <c r="GF42" s="251">
        <v>-1146414.2405456798</v>
      </c>
      <c r="GG42" s="251">
        <v>3.8198777474462986E-11</v>
      </c>
      <c r="GH42" s="252">
        <v>1.3519906276398287E-19</v>
      </c>
      <c r="GI42" s="251">
        <v>0</v>
      </c>
      <c r="GJ42" s="251">
        <v>2940000</v>
      </c>
      <c r="GK42" s="251">
        <v>2742100</v>
      </c>
      <c r="GL42" s="251">
        <v>0</v>
      </c>
      <c r="GM42" s="251">
        <v>282537294.96000004</v>
      </c>
      <c r="GN42" s="252">
        <v>0.68256569425635627</v>
      </c>
      <c r="GO42" s="252">
        <v>0.82109377183003418</v>
      </c>
      <c r="GP42" s="167" t="s">
        <v>233</v>
      </c>
      <c r="GQ42" s="251">
        <v>1.238212944424105</v>
      </c>
    </row>
    <row r="43" spans="1:199">
      <c r="A43" s="158">
        <v>307</v>
      </c>
      <c r="B43" s="158" t="s">
        <v>32</v>
      </c>
      <c r="C43" s="261" t="s">
        <v>162</v>
      </c>
      <c r="D43" s="250">
        <v>0</v>
      </c>
      <c r="E43" s="251">
        <v>3432.32935</v>
      </c>
      <c r="F43" s="251">
        <v>29558.5</v>
      </c>
      <c r="G43" s="251">
        <v>101454507.091975</v>
      </c>
      <c r="H43" s="252">
        <v>0.4640041035335658</v>
      </c>
      <c r="I43" s="252">
        <v>0.03</v>
      </c>
      <c r="J43" s="251">
        <v>4367.4916999999996</v>
      </c>
      <c r="K43" s="251">
        <v>8525.8333333333321</v>
      </c>
      <c r="L43" s="251">
        <v>37236506.318916656</v>
      </c>
      <c r="M43" s="252">
        <v>0.17030186463344962</v>
      </c>
      <c r="N43" s="252">
        <v>0.03</v>
      </c>
      <c r="O43" s="251">
        <v>5230.5131000000001</v>
      </c>
      <c r="P43" s="251">
        <v>5654</v>
      </c>
      <c r="Q43" s="251">
        <v>29573321.067400001</v>
      </c>
      <c r="R43" s="252">
        <v>0.13525414221321141</v>
      </c>
      <c r="S43" s="252">
        <v>0.03</v>
      </c>
      <c r="T43" s="253">
        <v>168264334.47829166</v>
      </c>
      <c r="U43" s="260" t="s">
        <v>182</v>
      </c>
      <c r="V43" s="251">
        <v>1668.26</v>
      </c>
      <c r="W43" s="251">
        <v>8505.1667789266012</v>
      </c>
      <c r="X43" s="251">
        <v>14188829.530612092</v>
      </c>
      <c r="Y43" s="252">
        <v>0.6</v>
      </c>
      <c r="Z43" s="260" t="s">
        <v>183</v>
      </c>
      <c r="AA43" s="254">
        <v>2021.17</v>
      </c>
      <c r="AB43" s="251">
        <v>5595.6911397435497</v>
      </c>
      <c r="AC43" s="251">
        <v>11309843.06091547</v>
      </c>
      <c r="AD43" s="252">
        <v>0.5</v>
      </c>
      <c r="AE43" s="255">
        <v>0</v>
      </c>
      <c r="AF43" s="255">
        <v>0</v>
      </c>
      <c r="AG43" s="251">
        <v>3265.666606355871</v>
      </c>
      <c r="AH43" s="251">
        <v>1539.1291558620737</v>
      </c>
      <c r="AI43" s="251">
        <v>0</v>
      </c>
      <c r="AJ43" s="256">
        <v>0</v>
      </c>
      <c r="AK43" s="256">
        <v>0</v>
      </c>
      <c r="AL43" s="255">
        <v>0</v>
      </c>
      <c r="AM43" s="255">
        <v>0</v>
      </c>
      <c r="AN43" s="251">
        <v>2578.6040397735001</v>
      </c>
      <c r="AO43" s="251">
        <v>1271.0262852558578</v>
      </c>
      <c r="AP43" s="251">
        <v>0</v>
      </c>
      <c r="AQ43" s="256">
        <v>0</v>
      </c>
      <c r="AR43" s="256">
        <v>0</v>
      </c>
      <c r="AS43" s="255">
        <v>0</v>
      </c>
      <c r="AT43" s="255">
        <v>0</v>
      </c>
      <c r="AU43" s="251">
        <v>6309.9101434150962</v>
      </c>
      <c r="AV43" s="251">
        <v>3046.5497529081608</v>
      </c>
      <c r="AW43" s="251">
        <v>0</v>
      </c>
      <c r="AX43" s="256">
        <v>0</v>
      </c>
      <c r="AY43" s="252">
        <v>0</v>
      </c>
      <c r="AZ43" s="251">
        <v>0</v>
      </c>
      <c r="BA43" s="251">
        <v>0</v>
      </c>
      <c r="BB43" s="251">
        <v>4611.6826974243313</v>
      </c>
      <c r="BC43" s="251">
        <v>2414.8232568279036</v>
      </c>
      <c r="BD43" s="251">
        <v>0</v>
      </c>
      <c r="BE43" s="252">
        <v>0</v>
      </c>
      <c r="BF43" s="252">
        <v>0</v>
      </c>
      <c r="BG43" s="251">
        <v>0</v>
      </c>
      <c r="BH43" s="251">
        <v>312.26</v>
      </c>
      <c r="BI43" s="251">
        <v>3647.2610811281534</v>
      </c>
      <c r="BJ43" s="251">
        <v>1776.258896356584</v>
      </c>
      <c r="BK43" s="251">
        <v>554654.60297630692</v>
      </c>
      <c r="BL43" s="252">
        <v>0</v>
      </c>
      <c r="BM43" s="252">
        <v>0.5</v>
      </c>
      <c r="BN43" s="251">
        <v>0</v>
      </c>
      <c r="BO43" s="251">
        <v>671.6</v>
      </c>
      <c r="BP43" s="251">
        <v>2118.9293434879919</v>
      </c>
      <c r="BQ43" s="251">
        <v>1198.9977211448179</v>
      </c>
      <c r="BR43" s="251">
        <v>805246.86952085968</v>
      </c>
      <c r="BS43" s="252">
        <v>0</v>
      </c>
      <c r="BT43" s="252">
        <v>0.5</v>
      </c>
      <c r="BU43" s="253">
        <v>26858574.064024728</v>
      </c>
      <c r="BV43" s="257">
        <v>0.12283819554186617</v>
      </c>
      <c r="BW43" s="260" t="s">
        <v>190</v>
      </c>
      <c r="BX43" s="251">
        <v>698.02</v>
      </c>
      <c r="BY43" s="251">
        <v>136.9750391560394</v>
      </c>
      <c r="BZ43" s="259">
        <v>95611.316831698627</v>
      </c>
      <c r="CA43" s="252">
        <v>4.3728016256524915E-4</v>
      </c>
      <c r="CB43" s="252">
        <v>0</v>
      </c>
      <c r="CC43" s="260" t="s">
        <v>192</v>
      </c>
      <c r="CD43" s="251">
        <v>158.97999999999999</v>
      </c>
      <c r="CE43" s="251">
        <v>11228.600113779921</v>
      </c>
      <c r="CF43" s="251">
        <v>1785122.8460887317</v>
      </c>
      <c r="CG43" s="252">
        <v>0</v>
      </c>
      <c r="CH43" s="260" t="s">
        <v>193</v>
      </c>
      <c r="CI43" s="251">
        <v>1419.8</v>
      </c>
      <c r="CJ43" s="251">
        <v>1261.7693137252097</v>
      </c>
      <c r="CK43" s="251">
        <v>1791460.0716270527</v>
      </c>
      <c r="CL43" s="252">
        <v>0</v>
      </c>
      <c r="CM43" s="252">
        <v>1.6357569496086459E-2</v>
      </c>
      <c r="CN43" s="251">
        <v>1210.8399999999999</v>
      </c>
      <c r="CO43" s="251">
        <v>2120</v>
      </c>
      <c r="CP43" s="251">
        <v>731.69249982403346</v>
      </c>
      <c r="CQ43" s="251">
        <v>171.1991735537195</v>
      </c>
      <c r="CR43" s="251">
        <v>1248904.7944208181</v>
      </c>
      <c r="CS43" s="252">
        <v>5.7118896552190912E-3</v>
      </c>
      <c r="CT43" s="252">
        <v>0.5</v>
      </c>
      <c r="CU43" s="252">
        <v>0.5</v>
      </c>
      <c r="CV43" s="253">
        <v>4921099.0289683007</v>
      </c>
      <c r="CW43" s="260" t="s">
        <v>395</v>
      </c>
      <c r="CX43" s="260" t="s">
        <v>395</v>
      </c>
      <c r="CY43" s="252">
        <v>1</v>
      </c>
      <c r="CZ43" s="251">
        <v>0</v>
      </c>
      <c r="DA43" s="252">
        <v>0</v>
      </c>
      <c r="DB43" s="252">
        <v>0</v>
      </c>
      <c r="DC43" s="251">
        <v>0</v>
      </c>
      <c r="DD43" s="251">
        <v>0</v>
      </c>
      <c r="DE43" s="252">
        <v>0</v>
      </c>
      <c r="DF43" s="251">
        <v>534.1</v>
      </c>
      <c r="DG43" s="251">
        <v>3691.8510885117425</v>
      </c>
      <c r="DH43" s="251">
        <v>1971817.6663741218</v>
      </c>
      <c r="DI43" s="252">
        <v>1</v>
      </c>
      <c r="DJ43" s="251">
        <v>1971817.6663741218</v>
      </c>
      <c r="DK43" s="252">
        <v>9.0181453228896785E-3</v>
      </c>
      <c r="DL43" s="251">
        <v>137000</v>
      </c>
      <c r="DM43" s="251">
        <v>137000</v>
      </c>
      <c r="DN43" s="251">
        <v>11097000</v>
      </c>
      <c r="DO43" s="252">
        <v>5.0752338999035626E-2</v>
      </c>
      <c r="DP43" s="252">
        <v>0.1</v>
      </c>
      <c r="DQ43" s="252">
        <v>0.1</v>
      </c>
      <c r="DR43" s="251">
        <v>0</v>
      </c>
      <c r="DS43" s="251">
        <v>0</v>
      </c>
      <c r="DT43" s="251">
        <v>0</v>
      </c>
      <c r="DU43" s="251">
        <v>0</v>
      </c>
      <c r="DV43" s="251">
        <v>0</v>
      </c>
      <c r="DW43" s="252">
        <v>0</v>
      </c>
      <c r="DX43" s="252">
        <v>0</v>
      </c>
      <c r="DY43" s="252">
        <v>0</v>
      </c>
      <c r="DZ43" s="260" t="s">
        <v>206</v>
      </c>
      <c r="EA43" s="260" t="s">
        <v>206</v>
      </c>
      <c r="EB43" s="260" t="s">
        <v>206</v>
      </c>
      <c r="EC43" s="260" t="s">
        <v>206</v>
      </c>
      <c r="ED43" s="263">
        <v>0</v>
      </c>
      <c r="EE43" s="263">
        <v>0</v>
      </c>
      <c r="EF43" s="263">
        <v>0</v>
      </c>
      <c r="EG43" s="263">
        <v>0</v>
      </c>
      <c r="EH43" s="259">
        <v>0</v>
      </c>
      <c r="EI43" s="263">
        <v>0</v>
      </c>
      <c r="EJ43" s="259">
        <v>0</v>
      </c>
      <c r="EK43" s="259">
        <v>0</v>
      </c>
      <c r="EL43" s="251">
        <v>0</v>
      </c>
      <c r="EM43" s="252">
        <v>0</v>
      </c>
      <c r="EN43" s="251">
        <v>64152</v>
      </c>
      <c r="EO43" s="252">
        <v>2.9340038311851253E-4</v>
      </c>
      <c r="EP43" s="252">
        <v>0</v>
      </c>
      <c r="EQ43" s="251">
        <v>3358885</v>
      </c>
      <c r="ER43" s="252">
        <v>1.5361923959518409E-2</v>
      </c>
      <c r="ES43" s="252">
        <v>0</v>
      </c>
      <c r="ET43" s="251">
        <v>2114159</v>
      </c>
      <c r="EU43" s="252">
        <v>9.6691460994739256E-3</v>
      </c>
      <c r="EV43" s="252">
        <v>0</v>
      </c>
      <c r="EW43" s="251">
        <v>0</v>
      </c>
      <c r="EX43" s="252">
        <v>0</v>
      </c>
      <c r="EY43" s="252">
        <v>0</v>
      </c>
      <c r="EZ43" s="260" t="s">
        <v>372</v>
      </c>
      <c r="FA43" s="251">
        <v>0</v>
      </c>
      <c r="FB43" s="252">
        <v>0</v>
      </c>
      <c r="FC43" s="252">
        <v>0.1</v>
      </c>
      <c r="FD43" s="252">
        <v>0.1</v>
      </c>
      <c r="FE43" s="260" t="s">
        <v>376</v>
      </c>
      <c r="FF43" s="251">
        <v>0</v>
      </c>
      <c r="FG43" s="252">
        <v>0</v>
      </c>
      <c r="FH43" s="252">
        <v>0</v>
      </c>
      <c r="FI43" s="260" t="s">
        <v>217</v>
      </c>
      <c r="FJ43" s="251">
        <v>0</v>
      </c>
      <c r="FK43" s="252">
        <v>0</v>
      </c>
      <c r="FL43" s="252">
        <v>0</v>
      </c>
      <c r="FM43" s="260" t="s">
        <v>218</v>
      </c>
      <c r="FN43" s="251">
        <v>0</v>
      </c>
      <c r="FO43" s="252">
        <v>0</v>
      </c>
      <c r="FP43" s="252">
        <v>0</v>
      </c>
      <c r="FQ43" s="260" t="s">
        <v>219</v>
      </c>
      <c r="FR43" s="251">
        <v>0</v>
      </c>
      <c r="FS43" s="252">
        <v>0</v>
      </c>
      <c r="FT43" s="252">
        <v>0</v>
      </c>
      <c r="FU43" s="260" t="s">
        <v>220</v>
      </c>
      <c r="FV43" s="251">
        <v>0</v>
      </c>
      <c r="FW43" s="252">
        <v>0</v>
      </c>
      <c r="FX43" s="252">
        <v>0</v>
      </c>
      <c r="FY43" s="251">
        <v>218650021.23765883</v>
      </c>
      <c r="FZ43" s="252">
        <v>1</v>
      </c>
      <c r="GA43" s="251">
        <v>23602070.083006848</v>
      </c>
      <c r="GB43" s="251">
        <v>1542128.9775526314</v>
      </c>
      <c r="GC43" s="260" t="s">
        <v>163</v>
      </c>
      <c r="GD43" s="252">
        <v>1.0160200000000001E-3</v>
      </c>
      <c r="GE43" s="252">
        <v>1</v>
      </c>
      <c r="GF43" s="251">
        <v>-1542128.8537872201</v>
      </c>
      <c r="GG43" s="251">
        <v>0.12376541142293718</v>
      </c>
      <c r="GH43" s="252">
        <v>5.6604344537591128E-10</v>
      </c>
      <c r="GI43" s="251">
        <v>0</v>
      </c>
      <c r="GJ43" s="251">
        <v>0</v>
      </c>
      <c r="GK43" s="251">
        <v>0</v>
      </c>
      <c r="GL43" s="251">
        <v>0</v>
      </c>
      <c r="GM43" s="251">
        <v>218650021.36142424</v>
      </c>
      <c r="GN43" s="252">
        <v>0.76956011038022676</v>
      </c>
      <c r="GO43" s="252">
        <v>0.92392319055885341</v>
      </c>
      <c r="GP43" s="167" t="s">
        <v>233</v>
      </c>
      <c r="GQ43" s="251">
        <v>1.4097619524402072</v>
      </c>
    </row>
    <row r="44" spans="1:199">
      <c r="A44" s="158">
        <v>811</v>
      </c>
      <c r="B44" s="158" t="s">
        <v>412</v>
      </c>
      <c r="C44" s="261" t="s">
        <v>162</v>
      </c>
      <c r="D44" s="250">
        <v>0</v>
      </c>
      <c r="E44" s="251">
        <v>2717.44</v>
      </c>
      <c r="F44" s="251">
        <v>24177</v>
      </c>
      <c r="G44" s="251">
        <v>65699546.880000003</v>
      </c>
      <c r="H44" s="252">
        <v>0.37524880429030189</v>
      </c>
      <c r="I44" s="252">
        <v>4.3299999999999998E-2</v>
      </c>
      <c r="J44" s="251">
        <v>3502.5299999999997</v>
      </c>
      <c r="K44" s="251">
        <v>10032</v>
      </c>
      <c r="L44" s="251">
        <v>35137380.960000001</v>
      </c>
      <c r="M44" s="252">
        <v>0.20069027591949229</v>
      </c>
      <c r="N44" s="252">
        <v>4.2000000000000003E-2</v>
      </c>
      <c r="O44" s="251">
        <v>4847.0600000000004</v>
      </c>
      <c r="P44" s="251">
        <v>7144</v>
      </c>
      <c r="Q44" s="251">
        <v>34627396.640000001</v>
      </c>
      <c r="R44" s="252">
        <v>0.19777745512582168</v>
      </c>
      <c r="S44" s="252">
        <v>4.2000000000000003E-2</v>
      </c>
      <c r="T44" s="253">
        <v>135464324.48000002</v>
      </c>
      <c r="U44" s="260" t="s">
        <v>235</v>
      </c>
      <c r="V44" s="251">
        <v>760.03</v>
      </c>
      <c r="W44" s="251">
        <v>2838.0000000000005</v>
      </c>
      <c r="X44" s="251">
        <v>2156965.14</v>
      </c>
      <c r="Y44" s="252">
        <v>0</v>
      </c>
      <c r="Z44" s="260" t="s">
        <v>234</v>
      </c>
      <c r="AA44" s="254">
        <v>1863.75</v>
      </c>
      <c r="AB44" s="251">
        <v>1739.9999999999993</v>
      </c>
      <c r="AC44" s="251">
        <v>3242924.9999999986</v>
      </c>
      <c r="AD44" s="252">
        <v>0</v>
      </c>
      <c r="AE44" s="251">
        <v>300</v>
      </c>
      <c r="AF44" s="251">
        <v>300</v>
      </c>
      <c r="AG44" s="251">
        <v>862.67986993308125</v>
      </c>
      <c r="AH44" s="251">
        <v>519.17551108959788</v>
      </c>
      <c r="AI44" s="251">
        <v>414556.61430680373</v>
      </c>
      <c r="AJ44" s="252">
        <v>0</v>
      </c>
      <c r="AK44" s="252">
        <v>0</v>
      </c>
      <c r="AL44" s="251">
        <v>400</v>
      </c>
      <c r="AM44" s="251">
        <v>400</v>
      </c>
      <c r="AN44" s="251">
        <v>1646.2403866900368</v>
      </c>
      <c r="AO44" s="251">
        <v>947.5662957557048</v>
      </c>
      <c r="AP44" s="251">
        <v>1037522.6729782966</v>
      </c>
      <c r="AQ44" s="252">
        <v>0</v>
      </c>
      <c r="AR44" s="252">
        <v>0</v>
      </c>
      <c r="AS44" s="251">
        <v>500</v>
      </c>
      <c r="AT44" s="251">
        <v>500</v>
      </c>
      <c r="AU44" s="251">
        <v>1472.6963938012411</v>
      </c>
      <c r="AV44" s="251">
        <v>1014.4432923508775</v>
      </c>
      <c r="AW44" s="251">
        <v>1243569.8430760594</v>
      </c>
      <c r="AX44" s="252">
        <v>0</v>
      </c>
      <c r="AY44" s="252">
        <v>0</v>
      </c>
      <c r="AZ44" s="251">
        <v>750</v>
      </c>
      <c r="BA44" s="251">
        <v>750</v>
      </c>
      <c r="BB44" s="251">
        <v>872.2071554417272</v>
      </c>
      <c r="BC44" s="251">
        <v>583.44465093587542</v>
      </c>
      <c r="BD44" s="251">
        <v>1091738.8547832021</v>
      </c>
      <c r="BE44" s="252">
        <v>0</v>
      </c>
      <c r="BF44" s="252">
        <v>0</v>
      </c>
      <c r="BG44" s="251">
        <v>1150</v>
      </c>
      <c r="BH44" s="251">
        <v>1150</v>
      </c>
      <c r="BI44" s="251">
        <v>172.59487241407402</v>
      </c>
      <c r="BJ44" s="251">
        <v>210.13626305501145</v>
      </c>
      <c r="BK44" s="251">
        <v>440140.80578944832</v>
      </c>
      <c r="BL44" s="252">
        <v>0</v>
      </c>
      <c r="BM44" s="252">
        <v>0</v>
      </c>
      <c r="BN44" s="251">
        <v>1150</v>
      </c>
      <c r="BO44" s="251">
        <v>1150</v>
      </c>
      <c r="BP44" s="251">
        <v>59.177999629341109</v>
      </c>
      <c r="BQ44" s="251">
        <v>124.04351303087378</v>
      </c>
      <c r="BR44" s="251">
        <v>210704.7395592471</v>
      </c>
      <c r="BS44" s="252">
        <v>0</v>
      </c>
      <c r="BT44" s="252">
        <v>0</v>
      </c>
      <c r="BU44" s="253">
        <v>9838123.6704930551</v>
      </c>
      <c r="BV44" s="257">
        <v>5.6191318192126846E-2</v>
      </c>
      <c r="BW44" s="260" t="s">
        <v>190</v>
      </c>
      <c r="BX44" s="251">
        <v>865.89</v>
      </c>
      <c r="BY44" s="251">
        <v>292.87246770122039</v>
      </c>
      <c r="BZ44" s="259">
        <v>253595.34105780971</v>
      </c>
      <c r="CA44" s="252">
        <v>1.4484323412358728E-3</v>
      </c>
      <c r="CB44" s="252">
        <v>0</v>
      </c>
      <c r="CC44" s="260" t="s">
        <v>192</v>
      </c>
      <c r="CD44" s="251">
        <v>463.7</v>
      </c>
      <c r="CE44" s="251">
        <v>564.17078059763901</v>
      </c>
      <c r="CF44" s="251">
        <v>261605.99096312519</v>
      </c>
      <c r="CG44" s="252">
        <v>0</v>
      </c>
      <c r="CH44" s="260" t="s">
        <v>193</v>
      </c>
      <c r="CI44" s="251">
        <v>187</v>
      </c>
      <c r="CJ44" s="251">
        <v>103</v>
      </c>
      <c r="CK44" s="251">
        <v>19261</v>
      </c>
      <c r="CL44" s="252">
        <v>0</v>
      </c>
      <c r="CM44" s="252">
        <v>1.6041967947820306E-3</v>
      </c>
      <c r="CN44" s="251">
        <v>0</v>
      </c>
      <c r="CO44" s="251">
        <v>0</v>
      </c>
      <c r="CP44" s="251">
        <v>317.20000000000027</v>
      </c>
      <c r="CQ44" s="251">
        <v>0</v>
      </c>
      <c r="CR44" s="251">
        <v>0</v>
      </c>
      <c r="CS44" s="252">
        <v>0</v>
      </c>
      <c r="CT44" s="252">
        <v>0</v>
      </c>
      <c r="CU44" s="252">
        <v>0</v>
      </c>
      <c r="CV44" s="253">
        <v>534462.3320209349</v>
      </c>
      <c r="CW44" s="260" t="s">
        <v>396</v>
      </c>
      <c r="CX44" s="260" t="s">
        <v>284</v>
      </c>
      <c r="CY44" s="252">
        <v>1</v>
      </c>
      <c r="CZ44" s="251">
        <v>463.77</v>
      </c>
      <c r="DA44" s="252">
        <v>0.39751224070290231</v>
      </c>
      <c r="DB44" s="252">
        <v>0.21370834984742057</v>
      </c>
      <c r="DC44" s="251">
        <v>6753.2063290694823</v>
      </c>
      <c r="DD44" s="251">
        <v>3131934.4992325539</v>
      </c>
      <c r="DE44" s="252">
        <v>1</v>
      </c>
      <c r="DF44" s="251">
        <v>421.18</v>
      </c>
      <c r="DG44" s="251">
        <v>3822.852954678036</v>
      </c>
      <c r="DH44" s="251">
        <v>1610109.2074512951</v>
      </c>
      <c r="DI44" s="252">
        <v>1</v>
      </c>
      <c r="DJ44" s="251">
        <v>4742043.706683849</v>
      </c>
      <c r="DK44" s="252">
        <v>2.7084604313567302E-2</v>
      </c>
      <c r="DL44" s="251">
        <v>130000</v>
      </c>
      <c r="DM44" s="251">
        <v>175000</v>
      </c>
      <c r="DN44" s="251">
        <v>19315000</v>
      </c>
      <c r="DO44" s="252">
        <v>0.11031934007255029</v>
      </c>
      <c r="DP44" s="252">
        <v>0</v>
      </c>
      <c r="DQ44" s="252">
        <v>0</v>
      </c>
      <c r="DR44" s="251">
        <v>10000</v>
      </c>
      <c r="DS44" s="251">
        <v>50000</v>
      </c>
      <c r="DT44" s="251">
        <v>0</v>
      </c>
      <c r="DU44" s="251">
        <v>0</v>
      </c>
      <c r="DV44" s="251">
        <v>340000</v>
      </c>
      <c r="DW44" s="252">
        <v>1.9419402342566452E-3</v>
      </c>
      <c r="DX44" s="252">
        <v>0</v>
      </c>
      <c r="DY44" s="252">
        <v>0</v>
      </c>
      <c r="DZ44" s="260" t="s">
        <v>206</v>
      </c>
      <c r="EA44" s="260" t="s">
        <v>206</v>
      </c>
      <c r="EB44" s="260" t="s">
        <v>206</v>
      </c>
      <c r="EC44" s="260" t="s">
        <v>206</v>
      </c>
      <c r="ED44" s="263">
        <v>2</v>
      </c>
      <c r="EE44" s="263">
        <v>3</v>
      </c>
      <c r="EF44" s="263">
        <v>2</v>
      </c>
      <c r="EG44" s="263">
        <v>2</v>
      </c>
      <c r="EH44" s="259">
        <v>21.4</v>
      </c>
      <c r="EI44" s="263">
        <v>120</v>
      </c>
      <c r="EJ44" s="259">
        <v>69.2</v>
      </c>
      <c r="EK44" s="259">
        <v>62.5</v>
      </c>
      <c r="EL44" s="251">
        <v>0</v>
      </c>
      <c r="EM44" s="252">
        <v>0</v>
      </c>
      <c r="EN44" s="251">
        <v>455246</v>
      </c>
      <c r="EO44" s="252">
        <v>2.6001780114247078E-3</v>
      </c>
      <c r="EP44" s="252">
        <v>0</v>
      </c>
      <c r="EQ44" s="251">
        <v>3356343</v>
      </c>
      <c r="ER44" s="252">
        <v>1.9170051504898974E-2</v>
      </c>
      <c r="ES44" s="252">
        <v>0</v>
      </c>
      <c r="ET44" s="251">
        <v>1037085</v>
      </c>
      <c r="EU44" s="252">
        <v>5.9234031995413321E-3</v>
      </c>
      <c r="EV44" s="252">
        <v>0</v>
      </c>
      <c r="EW44" s="251">
        <v>0</v>
      </c>
      <c r="EX44" s="252">
        <v>0</v>
      </c>
      <c r="EY44" s="252">
        <v>0</v>
      </c>
      <c r="EZ44" s="260" t="s">
        <v>372</v>
      </c>
      <c r="FA44" s="251">
        <v>0</v>
      </c>
      <c r="FB44" s="252">
        <v>0</v>
      </c>
      <c r="FC44" s="252">
        <v>0</v>
      </c>
      <c r="FD44" s="252">
        <v>0</v>
      </c>
      <c r="FE44" s="260" t="s">
        <v>376</v>
      </c>
      <c r="FF44" s="251">
        <v>0</v>
      </c>
      <c r="FG44" s="252">
        <v>0</v>
      </c>
      <c r="FH44" s="252">
        <v>0</v>
      </c>
      <c r="FI44" s="260" t="s">
        <v>217</v>
      </c>
      <c r="FJ44" s="251">
        <v>0</v>
      </c>
      <c r="FK44" s="252">
        <v>0</v>
      </c>
      <c r="FL44" s="252">
        <v>0</v>
      </c>
      <c r="FM44" s="260" t="s">
        <v>218</v>
      </c>
      <c r="FN44" s="251">
        <v>0</v>
      </c>
      <c r="FO44" s="252">
        <v>0</v>
      </c>
      <c r="FP44" s="252">
        <v>0</v>
      </c>
      <c r="FQ44" s="260" t="s">
        <v>219</v>
      </c>
      <c r="FR44" s="251">
        <v>0</v>
      </c>
      <c r="FS44" s="252">
        <v>0</v>
      </c>
      <c r="FT44" s="252">
        <v>0</v>
      </c>
      <c r="FU44" s="260" t="s">
        <v>220</v>
      </c>
      <c r="FV44" s="251">
        <v>0</v>
      </c>
      <c r="FW44" s="252">
        <v>0</v>
      </c>
      <c r="FX44" s="252">
        <v>0</v>
      </c>
      <c r="FY44" s="251">
        <v>175082628.18919787</v>
      </c>
      <c r="FZ44" s="252">
        <v>1</v>
      </c>
      <c r="GA44" s="251">
        <v>10516954.745787848</v>
      </c>
      <c r="GB44" s="251">
        <v>671122.2450134916</v>
      </c>
      <c r="GC44" s="260" t="s">
        <v>163</v>
      </c>
      <c r="GD44" s="252">
        <v>2.8400000000000002E-2</v>
      </c>
      <c r="GE44" s="252">
        <v>1</v>
      </c>
      <c r="GF44" s="251">
        <v>-670149.90988299483</v>
      </c>
      <c r="GG44" s="251">
        <v>972.33513049652902</v>
      </c>
      <c r="GH44" s="252">
        <v>5.5535477199728955E-6</v>
      </c>
      <c r="GI44" s="251">
        <v>0</v>
      </c>
      <c r="GJ44" s="251">
        <v>0</v>
      </c>
      <c r="GK44" s="251">
        <v>272000</v>
      </c>
      <c r="GL44" s="251">
        <v>0</v>
      </c>
      <c r="GM44" s="251">
        <v>175083600.52432835</v>
      </c>
      <c r="GN44" s="252">
        <v>0.77371653533561591</v>
      </c>
      <c r="GO44" s="252">
        <v>0.86004508697732807</v>
      </c>
      <c r="GP44" s="167" t="s">
        <v>233</v>
      </c>
      <c r="GQ44" s="251">
        <v>1.2674187753380473</v>
      </c>
    </row>
    <row r="45" spans="1:199">
      <c r="A45" s="158">
        <v>845</v>
      </c>
      <c r="B45" s="158" t="s">
        <v>101</v>
      </c>
      <c r="C45" s="261" t="s">
        <v>162</v>
      </c>
      <c r="D45" s="250">
        <v>0</v>
      </c>
      <c r="E45" s="251">
        <v>2661.98</v>
      </c>
      <c r="F45" s="251">
        <v>36796.999800000005</v>
      </c>
      <c r="G45" s="251">
        <v>97952877.527604014</v>
      </c>
      <c r="H45" s="252">
        <v>0.37768324791424024</v>
      </c>
      <c r="I45" s="252">
        <v>0.05</v>
      </c>
      <c r="J45" s="251">
        <v>3700.84</v>
      </c>
      <c r="K45" s="251">
        <v>14192</v>
      </c>
      <c r="L45" s="251">
        <v>52522321.280000001</v>
      </c>
      <c r="M45" s="252">
        <v>0.20251371261079518</v>
      </c>
      <c r="N45" s="252">
        <v>0.02</v>
      </c>
      <c r="O45" s="251">
        <v>4648.26</v>
      </c>
      <c r="P45" s="251">
        <v>9980</v>
      </c>
      <c r="Q45" s="251">
        <v>46389634.800000004</v>
      </c>
      <c r="R45" s="252">
        <v>0.17886751653499927</v>
      </c>
      <c r="S45" s="252">
        <v>0.02</v>
      </c>
      <c r="T45" s="253">
        <v>196864833.60760403</v>
      </c>
      <c r="U45" s="260" t="s">
        <v>235</v>
      </c>
      <c r="V45" s="251">
        <v>1531.77</v>
      </c>
      <c r="W45" s="251">
        <v>5283.8452146571408</v>
      </c>
      <c r="X45" s="251">
        <v>8093635.5844553681</v>
      </c>
      <c r="Y45" s="252">
        <v>0.5</v>
      </c>
      <c r="Z45" s="260" t="s">
        <v>234</v>
      </c>
      <c r="AA45" s="254">
        <v>2751.14</v>
      </c>
      <c r="AB45" s="251">
        <v>2993.8652895393302</v>
      </c>
      <c r="AC45" s="251">
        <v>8236542.5526632322</v>
      </c>
      <c r="AD45" s="252">
        <v>0.5</v>
      </c>
      <c r="AE45" s="251">
        <v>0</v>
      </c>
      <c r="AF45" s="251">
        <v>0</v>
      </c>
      <c r="AG45" s="251">
        <v>4095.8148218484016</v>
      </c>
      <c r="AH45" s="251">
        <v>2577.2930603422765</v>
      </c>
      <c r="AI45" s="251">
        <v>0</v>
      </c>
      <c r="AJ45" s="252">
        <v>0</v>
      </c>
      <c r="AK45" s="252">
        <v>0</v>
      </c>
      <c r="AL45" s="251">
        <v>0</v>
      </c>
      <c r="AM45" s="251">
        <v>0</v>
      </c>
      <c r="AN45" s="251">
        <v>3954.0321768139283</v>
      </c>
      <c r="AO45" s="251">
        <v>2465.2501357100027</v>
      </c>
      <c r="AP45" s="251">
        <v>0</v>
      </c>
      <c r="AQ45" s="252">
        <v>0</v>
      </c>
      <c r="AR45" s="252">
        <v>0</v>
      </c>
      <c r="AS45" s="251">
        <v>0</v>
      </c>
      <c r="AT45" s="251">
        <v>0</v>
      </c>
      <c r="AU45" s="251">
        <v>3860.0709684327976</v>
      </c>
      <c r="AV45" s="251">
        <v>2503.8596215492571</v>
      </c>
      <c r="AW45" s="251">
        <v>0</v>
      </c>
      <c r="AX45" s="252">
        <v>0</v>
      </c>
      <c r="AY45" s="252">
        <v>0</v>
      </c>
      <c r="AZ45" s="251">
        <v>0</v>
      </c>
      <c r="BA45" s="251">
        <v>0</v>
      </c>
      <c r="BB45" s="251">
        <v>1805.6350201949294</v>
      </c>
      <c r="BC45" s="251">
        <v>1103.0228108739036</v>
      </c>
      <c r="BD45" s="251">
        <v>0</v>
      </c>
      <c r="BE45" s="252">
        <v>0</v>
      </c>
      <c r="BF45" s="252">
        <v>0</v>
      </c>
      <c r="BG45" s="251">
        <v>0</v>
      </c>
      <c r="BH45" s="251">
        <v>0</v>
      </c>
      <c r="BI45" s="251">
        <v>862.95979046691593</v>
      </c>
      <c r="BJ45" s="251">
        <v>435.93878307402133</v>
      </c>
      <c r="BK45" s="251">
        <v>0</v>
      </c>
      <c r="BL45" s="252">
        <v>0</v>
      </c>
      <c r="BM45" s="252">
        <v>0</v>
      </c>
      <c r="BN45" s="251">
        <v>0</v>
      </c>
      <c r="BO45" s="251">
        <v>0</v>
      </c>
      <c r="BP45" s="251">
        <v>469.67633839060341</v>
      </c>
      <c r="BQ45" s="251">
        <v>264.91784976571654</v>
      </c>
      <c r="BR45" s="251">
        <v>0</v>
      </c>
      <c r="BS45" s="252">
        <v>0</v>
      </c>
      <c r="BT45" s="252">
        <v>0</v>
      </c>
      <c r="BU45" s="253">
        <v>16330178.1371186</v>
      </c>
      <c r="BV45" s="257">
        <v>6.2965324485816918E-2</v>
      </c>
      <c r="BW45" s="260" t="s">
        <v>190</v>
      </c>
      <c r="BX45" s="251">
        <v>0</v>
      </c>
      <c r="BY45" s="251">
        <v>355.76089472199044</v>
      </c>
      <c r="BZ45" s="259">
        <v>0</v>
      </c>
      <c r="CA45" s="252">
        <v>0</v>
      </c>
      <c r="CB45" s="252">
        <v>0</v>
      </c>
      <c r="CC45" s="260" t="s">
        <v>395</v>
      </c>
      <c r="CD45" s="251">
        <v>0</v>
      </c>
      <c r="CE45" s="251">
        <v>0</v>
      </c>
      <c r="CF45" s="251">
        <v>0</v>
      </c>
      <c r="CG45" s="252">
        <v>0</v>
      </c>
      <c r="CH45" s="260" t="s">
        <v>193</v>
      </c>
      <c r="CI45" s="251">
        <v>770.48</v>
      </c>
      <c r="CJ45" s="251">
        <v>260.37949593139263</v>
      </c>
      <c r="CK45" s="251">
        <v>200617.19402521939</v>
      </c>
      <c r="CL45" s="252">
        <v>0</v>
      </c>
      <c r="CM45" s="252">
        <v>7.7353269591833647E-4</v>
      </c>
      <c r="CN45" s="251">
        <v>0</v>
      </c>
      <c r="CO45" s="251">
        <v>0</v>
      </c>
      <c r="CP45" s="251">
        <v>1516.4235294117643</v>
      </c>
      <c r="CQ45" s="251">
        <v>972.39458128078775</v>
      </c>
      <c r="CR45" s="251">
        <v>0</v>
      </c>
      <c r="CS45" s="252">
        <v>0</v>
      </c>
      <c r="CT45" s="252">
        <v>0</v>
      </c>
      <c r="CU45" s="252">
        <v>0</v>
      </c>
      <c r="CV45" s="253">
        <v>200617.19402521939</v>
      </c>
      <c r="CW45" s="260" t="s">
        <v>396</v>
      </c>
      <c r="CX45" s="260" t="s">
        <v>284</v>
      </c>
      <c r="CY45" s="252">
        <v>1</v>
      </c>
      <c r="CZ45" s="251">
        <v>657.76</v>
      </c>
      <c r="DA45" s="252">
        <v>0.44549497344484873</v>
      </c>
      <c r="DB45" s="252">
        <v>0.17439057965906907</v>
      </c>
      <c r="DC45" s="251">
        <v>9984.6209564451729</v>
      </c>
      <c r="DD45" s="251">
        <v>6567484.2803113768</v>
      </c>
      <c r="DE45" s="252">
        <v>0</v>
      </c>
      <c r="DF45" s="251">
        <v>841.91</v>
      </c>
      <c r="DG45" s="251">
        <v>6507.4096238193342</v>
      </c>
      <c r="DH45" s="251">
        <v>5478653.2363897357</v>
      </c>
      <c r="DI45" s="252">
        <v>0</v>
      </c>
      <c r="DJ45" s="251">
        <v>12046137.516701113</v>
      </c>
      <c r="DK45" s="252">
        <v>4.6447071867257106E-2</v>
      </c>
      <c r="DL45" s="251">
        <v>147000</v>
      </c>
      <c r="DM45" s="251">
        <v>150000</v>
      </c>
      <c r="DN45" s="251">
        <v>26568499.020000003</v>
      </c>
      <c r="DO45" s="252">
        <v>0.10244188078346247</v>
      </c>
      <c r="DP45" s="252">
        <v>0</v>
      </c>
      <c r="DQ45" s="252">
        <v>0</v>
      </c>
      <c r="DR45" s="251">
        <v>0</v>
      </c>
      <c r="DS45" s="251">
        <v>0</v>
      </c>
      <c r="DT45" s="251">
        <v>0</v>
      </c>
      <c r="DU45" s="251">
        <v>0</v>
      </c>
      <c r="DV45" s="251">
        <v>0</v>
      </c>
      <c r="DW45" s="252">
        <v>0</v>
      </c>
      <c r="DX45" s="252">
        <v>0</v>
      </c>
      <c r="DY45" s="252">
        <v>0</v>
      </c>
      <c r="DZ45" s="260" t="s">
        <v>206</v>
      </c>
      <c r="EA45" s="260" t="s">
        <v>206</v>
      </c>
      <c r="EB45" s="260" t="s">
        <v>206</v>
      </c>
      <c r="EC45" s="260" t="s">
        <v>206</v>
      </c>
      <c r="ED45" s="263">
        <v>0</v>
      </c>
      <c r="EE45" s="263">
        <v>0</v>
      </c>
      <c r="EF45" s="263">
        <v>0</v>
      </c>
      <c r="EG45" s="263">
        <v>0</v>
      </c>
      <c r="EH45" s="259">
        <v>0</v>
      </c>
      <c r="EI45" s="263">
        <v>0</v>
      </c>
      <c r="EJ45" s="259">
        <v>0</v>
      </c>
      <c r="EK45" s="259">
        <v>0</v>
      </c>
      <c r="EL45" s="251">
        <v>0</v>
      </c>
      <c r="EM45" s="252">
        <v>0</v>
      </c>
      <c r="EN45" s="251">
        <v>280260</v>
      </c>
      <c r="EO45" s="252">
        <v>1.0806166161950231E-3</v>
      </c>
      <c r="EP45" s="252">
        <v>0</v>
      </c>
      <c r="EQ45" s="251">
        <v>4438281.6862505488</v>
      </c>
      <c r="ER45" s="252">
        <v>1.711296987624495E-2</v>
      </c>
      <c r="ES45" s="252">
        <v>0</v>
      </c>
      <c r="ET45" s="251">
        <v>2544443.2110826327</v>
      </c>
      <c r="EU45" s="252">
        <v>9.8107743269125573E-3</v>
      </c>
      <c r="EV45" s="252">
        <v>0</v>
      </c>
      <c r="EW45" s="251">
        <v>0</v>
      </c>
      <c r="EX45" s="252">
        <v>0</v>
      </c>
      <c r="EY45" s="252">
        <v>0</v>
      </c>
      <c r="EZ45" s="260" t="s">
        <v>372</v>
      </c>
      <c r="FA45" s="251">
        <v>0</v>
      </c>
      <c r="FB45" s="252">
        <v>0</v>
      </c>
      <c r="FC45" s="252">
        <v>0</v>
      </c>
      <c r="FD45" s="252">
        <v>0</v>
      </c>
      <c r="FE45" s="260" t="s">
        <v>376</v>
      </c>
      <c r="FF45" s="251">
        <v>0</v>
      </c>
      <c r="FG45" s="252">
        <v>0</v>
      </c>
      <c r="FH45" s="252">
        <v>0</v>
      </c>
      <c r="FI45" s="260" t="s">
        <v>236</v>
      </c>
      <c r="FJ45" s="251">
        <v>33360</v>
      </c>
      <c r="FK45" s="252">
        <v>1.2862831055543414E-4</v>
      </c>
      <c r="FL45" s="252">
        <v>0</v>
      </c>
      <c r="FM45" s="260" t="s">
        <v>256</v>
      </c>
      <c r="FN45" s="251">
        <v>45315</v>
      </c>
      <c r="FO45" s="252">
        <v>1.7472397760250294E-4</v>
      </c>
      <c r="FP45" s="252">
        <v>0</v>
      </c>
      <c r="FQ45" s="260" t="s">
        <v>219</v>
      </c>
      <c r="FR45" s="251">
        <v>0</v>
      </c>
      <c r="FS45" s="252">
        <v>0</v>
      </c>
      <c r="FT45" s="252">
        <v>0</v>
      </c>
      <c r="FU45" s="260" t="s">
        <v>220</v>
      </c>
      <c r="FV45" s="251">
        <v>0</v>
      </c>
      <c r="FW45" s="252">
        <v>0</v>
      </c>
      <c r="FX45" s="252">
        <v>0</v>
      </c>
      <c r="FY45" s="251">
        <v>259351925.37278214</v>
      </c>
      <c r="FZ45" s="252">
        <v>1</v>
      </c>
      <c r="GA45" s="251">
        <v>15040972.0665395</v>
      </c>
      <c r="GB45" s="251">
        <v>1232308.5731077318</v>
      </c>
      <c r="GC45" s="260" t="s">
        <v>163</v>
      </c>
      <c r="GD45" s="252">
        <v>0.03</v>
      </c>
      <c r="GE45" s="252">
        <v>1</v>
      </c>
      <c r="GF45" s="251">
        <v>-135395.31395481178</v>
      </c>
      <c r="GG45" s="251">
        <v>1096913.25915292</v>
      </c>
      <c r="GH45" s="252">
        <v>4.211626609336017E-3</v>
      </c>
      <c r="GI45" s="251">
        <v>0</v>
      </c>
      <c r="GJ45" s="251">
        <v>0</v>
      </c>
      <c r="GK45" s="251">
        <v>1875000</v>
      </c>
      <c r="GL45" s="251">
        <v>7000</v>
      </c>
      <c r="GM45" s="251">
        <v>260448838.63193506</v>
      </c>
      <c r="GN45" s="252">
        <v>0.75906447706003477</v>
      </c>
      <c r="GO45" s="252">
        <v>0.86925040610902704</v>
      </c>
      <c r="GP45" s="167" t="s">
        <v>233</v>
      </c>
      <c r="GQ45" s="251">
        <v>1.3149924035404112</v>
      </c>
    </row>
    <row r="46" spans="1:199">
      <c r="A46" s="158">
        <v>308</v>
      </c>
      <c r="B46" s="158" t="s">
        <v>33</v>
      </c>
      <c r="C46" s="261" t="s">
        <v>162</v>
      </c>
      <c r="D46" s="250">
        <v>0</v>
      </c>
      <c r="E46" s="251">
        <v>3423.81026548196</v>
      </c>
      <c r="F46" s="251">
        <v>31299.333333333332</v>
      </c>
      <c r="G46" s="251">
        <v>107162978.76940836</v>
      </c>
      <c r="H46" s="252">
        <v>0.439189432511779</v>
      </c>
      <c r="I46" s="252">
        <v>0.04</v>
      </c>
      <c r="J46" s="251">
        <v>4347.4695775289701</v>
      </c>
      <c r="K46" s="251">
        <v>10708.833333333334</v>
      </c>
      <c r="L46" s="251">
        <v>46556327.127494819</v>
      </c>
      <c r="M46" s="252">
        <v>0.19080327110871778</v>
      </c>
      <c r="N46" s="252">
        <v>0.04</v>
      </c>
      <c r="O46" s="251">
        <v>4775.4445732086706</v>
      </c>
      <c r="P46" s="251">
        <v>7247</v>
      </c>
      <c r="Q46" s="251">
        <v>34607646.822043233</v>
      </c>
      <c r="R46" s="252">
        <v>0.14183361588937243</v>
      </c>
      <c r="S46" s="252">
        <v>0.04</v>
      </c>
      <c r="T46" s="253">
        <v>188326952.71894643</v>
      </c>
      <c r="U46" s="260" t="s">
        <v>235</v>
      </c>
      <c r="V46" s="251">
        <v>1514.2656601521271</v>
      </c>
      <c r="W46" s="251">
        <v>6869.2797997912139</v>
      </c>
      <c r="X46" s="251">
        <v>10401914.510800514</v>
      </c>
      <c r="Y46" s="252">
        <v>0.3</v>
      </c>
      <c r="Z46" s="260" t="s">
        <v>234</v>
      </c>
      <c r="AA46" s="254">
        <v>1971.0029240714066</v>
      </c>
      <c r="AB46" s="251">
        <v>3808.0467980392232</v>
      </c>
      <c r="AC46" s="251">
        <v>7505671.3739360664</v>
      </c>
      <c r="AD46" s="252">
        <v>0.3</v>
      </c>
      <c r="AE46" s="255">
        <v>0</v>
      </c>
      <c r="AF46" s="255">
        <v>0</v>
      </c>
      <c r="AG46" s="251">
        <v>1968.5510778666476</v>
      </c>
      <c r="AH46" s="251">
        <v>978.75420255266158</v>
      </c>
      <c r="AI46" s="251">
        <v>0</v>
      </c>
      <c r="AJ46" s="256">
        <v>0</v>
      </c>
      <c r="AK46" s="256">
        <v>0</v>
      </c>
      <c r="AL46" s="255">
        <v>0</v>
      </c>
      <c r="AM46" s="255">
        <v>0</v>
      </c>
      <c r="AN46" s="251">
        <v>1018.1863349821732</v>
      </c>
      <c r="AO46" s="251">
        <v>609.41909657873384</v>
      </c>
      <c r="AP46" s="251">
        <v>0</v>
      </c>
      <c r="AQ46" s="256">
        <v>0</v>
      </c>
      <c r="AR46" s="256">
        <v>0</v>
      </c>
      <c r="AS46" s="255">
        <v>0</v>
      </c>
      <c r="AT46" s="255">
        <v>0</v>
      </c>
      <c r="AU46" s="251">
        <v>4452.7978715346753</v>
      </c>
      <c r="AV46" s="251">
        <v>2607.4204089945129</v>
      </c>
      <c r="AW46" s="251">
        <v>0</v>
      </c>
      <c r="AX46" s="256">
        <v>0</v>
      </c>
      <c r="AY46" s="252">
        <v>0</v>
      </c>
      <c r="AZ46" s="251">
        <v>0</v>
      </c>
      <c r="BA46" s="251">
        <v>50.35</v>
      </c>
      <c r="BB46" s="251">
        <v>5571.984037838266</v>
      </c>
      <c r="BC46" s="251">
        <v>3366.54345286526</v>
      </c>
      <c r="BD46" s="251">
        <v>169505.46285176586</v>
      </c>
      <c r="BE46" s="252">
        <v>0</v>
      </c>
      <c r="BF46" s="252">
        <v>0.04</v>
      </c>
      <c r="BG46" s="251">
        <v>115.10316318035237</v>
      </c>
      <c r="BH46" s="251">
        <v>65.454999999999998</v>
      </c>
      <c r="BI46" s="251">
        <v>7343.9990456699852</v>
      </c>
      <c r="BJ46" s="251">
        <v>4324.1974739806819</v>
      </c>
      <c r="BK46" s="251">
        <v>1128357.8662095098</v>
      </c>
      <c r="BL46" s="252">
        <v>0.04</v>
      </c>
      <c r="BM46" s="252">
        <v>0.04</v>
      </c>
      <c r="BN46" s="251">
        <v>116.04221172225368</v>
      </c>
      <c r="BO46" s="251">
        <v>100.7</v>
      </c>
      <c r="BP46" s="251">
        <v>4809.3459306281575</v>
      </c>
      <c r="BQ46" s="251">
        <v>2856.7504077144035</v>
      </c>
      <c r="BR46" s="251">
        <v>845761.90478435229</v>
      </c>
      <c r="BS46" s="252">
        <v>0.04</v>
      </c>
      <c r="BT46" s="252">
        <v>0.04</v>
      </c>
      <c r="BU46" s="253">
        <v>20051211.118582211</v>
      </c>
      <c r="BV46" s="257">
        <v>8.2176514067355405E-2</v>
      </c>
      <c r="BW46" s="260" t="s">
        <v>190</v>
      </c>
      <c r="BX46" s="251">
        <v>1208.4000000000001</v>
      </c>
      <c r="BY46" s="251">
        <v>111.28598839648048</v>
      </c>
      <c r="BZ46" s="259">
        <v>134477.98837830703</v>
      </c>
      <c r="CA46" s="252">
        <v>5.5113540216422587E-4</v>
      </c>
      <c r="CB46" s="252">
        <v>0</v>
      </c>
      <c r="CC46" s="260" t="s">
        <v>192</v>
      </c>
      <c r="CD46" s="251">
        <v>395.75099999999998</v>
      </c>
      <c r="CE46" s="251">
        <v>8777.5133897742326</v>
      </c>
      <c r="CF46" s="251">
        <v>3473709.7015165421</v>
      </c>
      <c r="CG46" s="252">
        <v>0.2</v>
      </c>
      <c r="CH46" s="260" t="s">
        <v>193</v>
      </c>
      <c r="CI46" s="251">
        <v>1202.1872884523441</v>
      </c>
      <c r="CJ46" s="251">
        <v>1119.0977050321399</v>
      </c>
      <c r="CK46" s="251">
        <v>1345365.0355258293</v>
      </c>
      <c r="CL46" s="252">
        <v>0.2</v>
      </c>
      <c r="CM46" s="252">
        <v>1.9750166739464316E-2</v>
      </c>
      <c r="CN46" s="251">
        <v>553.36192558582479</v>
      </c>
      <c r="CO46" s="251">
        <v>1107.7</v>
      </c>
      <c r="CP46" s="251">
        <v>525.21461559229795</v>
      </c>
      <c r="CQ46" s="251">
        <v>92.031428571429544</v>
      </c>
      <c r="CR46" s="251">
        <v>392576.98445854528</v>
      </c>
      <c r="CS46" s="252">
        <v>1.6089106984655151E-3</v>
      </c>
      <c r="CT46" s="252">
        <v>0.25</v>
      </c>
      <c r="CU46" s="252">
        <v>0.25</v>
      </c>
      <c r="CV46" s="253">
        <v>5346129.7098792233</v>
      </c>
      <c r="CW46" s="260" t="s">
        <v>396</v>
      </c>
      <c r="CX46" s="260" t="s">
        <v>397</v>
      </c>
      <c r="CY46" s="252">
        <v>0.42270000000000002</v>
      </c>
      <c r="CZ46" s="251">
        <v>704.9</v>
      </c>
      <c r="DA46" s="252">
        <v>0.19767903186276464</v>
      </c>
      <c r="DB46" s="252">
        <v>0.19968209805659354</v>
      </c>
      <c r="DC46" s="251">
        <v>6200.2150811275333</v>
      </c>
      <c r="DD46" s="251">
        <v>4370531.6106867976</v>
      </c>
      <c r="DE46" s="252">
        <v>1</v>
      </c>
      <c r="DF46" s="251">
        <v>996.48197466472402</v>
      </c>
      <c r="DG46" s="251">
        <v>4536.4877924739285</v>
      </c>
      <c r="DH46" s="251">
        <v>4520528.313486835</v>
      </c>
      <c r="DI46" s="252">
        <v>1</v>
      </c>
      <c r="DJ46" s="251">
        <v>8891059.9241736326</v>
      </c>
      <c r="DK46" s="252">
        <v>3.6438512696893716E-2</v>
      </c>
      <c r="DL46" s="251">
        <v>162000</v>
      </c>
      <c r="DM46" s="251">
        <v>162000</v>
      </c>
      <c r="DN46" s="251">
        <v>14418000</v>
      </c>
      <c r="DO46" s="252">
        <v>5.9089746390686197E-2</v>
      </c>
      <c r="DP46" s="252">
        <v>0.04</v>
      </c>
      <c r="DQ46" s="252">
        <v>0.04</v>
      </c>
      <c r="DR46" s="251">
        <v>0</v>
      </c>
      <c r="DS46" s="251">
        <v>0</v>
      </c>
      <c r="DT46" s="251">
        <v>0</v>
      </c>
      <c r="DU46" s="251">
        <v>0</v>
      </c>
      <c r="DV46" s="251">
        <v>0</v>
      </c>
      <c r="DW46" s="252">
        <v>0</v>
      </c>
      <c r="DX46" s="252">
        <v>0</v>
      </c>
      <c r="DY46" s="252">
        <v>0</v>
      </c>
      <c r="DZ46" s="260" t="s">
        <v>206</v>
      </c>
      <c r="EA46" s="260" t="s">
        <v>206</v>
      </c>
      <c r="EB46" s="260" t="s">
        <v>206</v>
      </c>
      <c r="EC46" s="260" t="s">
        <v>206</v>
      </c>
      <c r="ED46" s="263">
        <v>0</v>
      </c>
      <c r="EE46" s="263">
        <v>0</v>
      </c>
      <c r="EF46" s="263">
        <v>0</v>
      </c>
      <c r="EG46" s="263">
        <v>0</v>
      </c>
      <c r="EH46" s="259">
        <v>0</v>
      </c>
      <c r="EI46" s="263">
        <v>0</v>
      </c>
      <c r="EJ46" s="259">
        <v>0</v>
      </c>
      <c r="EK46" s="259">
        <v>0</v>
      </c>
      <c r="EL46" s="251">
        <v>0</v>
      </c>
      <c r="EM46" s="252">
        <v>0</v>
      </c>
      <c r="EN46" s="251">
        <v>706344</v>
      </c>
      <c r="EO46" s="252">
        <v>2.8948320033695971E-3</v>
      </c>
      <c r="EP46" s="252">
        <v>0</v>
      </c>
      <c r="EQ46" s="251">
        <v>3958210.7</v>
      </c>
      <c r="ER46" s="252">
        <v>1.62220603706409E-2</v>
      </c>
      <c r="ES46" s="252">
        <v>0</v>
      </c>
      <c r="ET46" s="251">
        <v>1265135.2668028956</v>
      </c>
      <c r="EU46" s="252">
        <v>5.1849439634690121E-3</v>
      </c>
      <c r="EV46" s="252">
        <v>0</v>
      </c>
      <c r="EW46" s="251">
        <v>1038680.7299999999</v>
      </c>
      <c r="EX46" s="252">
        <v>4.2568581576219169E-3</v>
      </c>
      <c r="EY46" s="252">
        <v>0</v>
      </c>
      <c r="EZ46" s="260" t="s">
        <v>372</v>
      </c>
      <c r="FA46" s="251">
        <v>0</v>
      </c>
      <c r="FB46" s="252">
        <v>0</v>
      </c>
      <c r="FC46" s="252">
        <v>0.04</v>
      </c>
      <c r="FD46" s="252">
        <v>0.04</v>
      </c>
      <c r="FE46" s="260" t="s">
        <v>376</v>
      </c>
      <c r="FF46" s="251">
        <v>0</v>
      </c>
      <c r="FG46" s="252">
        <v>0</v>
      </c>
      <c r="FH46" s="252">
        <v>0</v>
      </c>
      <c r="FI46" s="260" t="s">
        <v>217</v>
      </c>
      <c r="FJ46" s="251">
        <v>0</v>
      </c>
      <c r="FK46" s="252">
        <v>0</v>
      </c>
      <c r="FL46" s="252">
        <v>0</v>
      </c>
      <c r="FM46" s="260" t="s">
        <v>218</v>
      </c>
      <c r="FN46" s="251">
        <v>0</v>
      </c>
      <c r="FO46" s="252">
        <v>0</v>
      </c>
      <c r="FP46" s="252">
        <v>0</v>
      </c>
      <c r="FQ46" s="260" t="s">
        <v>219</v>
      </c>
      <c r="FR46" s="251">
        <v>0</v>
      </c>
      <c r="FS46" s="252">
        <v>0</v>
      </c>
      <c r="FT46" s="252">
        <v>0</v>
      </c>
      <c r="FU46" s="260" t="s">
        <v>220</v>
      </c>
      <c r="FV46" s="251">
        <v>0</v>
      </c>
      <c r="FW46" s="252">
        <v>0</v>
      </c>
      <c r="FX46" s="252">
        <v>0</v>
      </c>
      <c r="FY46" s="251">
        <v>244001724.16838437</v>
      </c>
      <c r="FZ46" s="252">
        <v>1</v>
      </c>
      <c r="GA46" s="251">
        <v>23520838.001229391</v>
      </c>
      <c r="GB46" s="251">
        <v>944105.40117883903</v>
      </c>
      <c r="GC46" s="260" t="s">
        <v>163</v>
      </c>
      <c r="GD46" s="252">
        <v>0.03</v>
      </c>
      <c r="GE46" s="252">
        <v>1</v>
      </c>
      <c r="GF46" s="251">
        <v>-71935.171485104904</v>
      </c>
      <c r="GG46" s="251">
        <v>872170.2296937342</v>
      </c>
      <c r="GH46" s="252">
        <v>3.56171176122145E-3</v>
      </c>
      <c r="GI46" s="251">
        <v>0</v>
      </c>
      <c r="GJ46" s="251">
        <v>0</v>
      </c>
      <c r="GK46" s="251">
        <v>1367470</v>
      </c>
      <c r="GL46" s="251">
        <v>0</v>
      </c>
      <c r="GM46" s="251">
        <v>244873894.39807811</v>
      </c>
      <c r="GN46" s="252">
        <v>0.77182631950986924</v>
      </c>
      <c r="GO46" s="252">
        <v>0.9123515591142124</v>
      </c>
      <c r="GP46" s="167" t="s">
        <v>233</v>
      </c>
      <c r="GQ46" s="251">
        <v>1.2688993108227287</v>
      </c>
    </row>
    <row r="47" spans="1:199">
      <c r="A47" s="158">
        <v>881</v>
      </c>
      <c r="B47" s="158" t="s">
        <v>122</v>
      </c>
      <c r="C47" s="261" t="s">
        <v>163</v>
      </c>
      <c r="D47" s="250">
        <v>226</v>
      </c>
      <c r="E47" s="251">
        <v>2695.6</v>
      </c>
      <c r="F47" s="251">
        <v>111158</v>
      </c>
      <c r="G47" s="251">
        <v>299637504.80000001</v>
      </c>
      <c r="H47" s="252">
        <v>0.38451934328652276</v>
      </c>
      <c r="I47" s="252">
        <v>0.03</v>
      </c>
      <c r="J47" s="251">
        <v>3898</v>
      </c>
      <c r="K47" s="251">
        <v>43108</v>
      </c>
      <c r="L47" s="251">
        <v>168034984</v>
      </c>
      <c r="M47" s="252">
        <v>0.21563622931638216</v>
      </c>
      <c r="N47" s="252">
        <v>0.02</v>
      </c>
      <c r="O47" s="251">
        <v>4747.5</v>
      </c>
      <c r="P47" s="251">
        <v>29957.5</v>
      </c>
      <c r="Q47" s="251">
        <v>142223231.25</v>
      </c>
      <c r="R47" s="252">
        <v>0.18251247792508404</v>
      </c>
      <c r="S47" s="252">
        <v>0.02</v>
      </c>
      <c r="T47" s="253">
        <v>609895720.04999995</v>
      </c>
      <c r="U47" s="260" t="s">
        <v>235</v>
      </c>
      <c r="V47" s="251">
        <v>436.99999999999994</v>
      </c>
      <c r="W47" s="251">
        <v>13732.408166873376</v>
      </c>
      <c r="X47" s="251">
        <v>6001062.368923665</v>
      </c>
      <c r="Y47" s="252">
        <v>1</v>
      </c>
      <c r="Z47" s="260" t="s">
        <v>234</v>
      </c>
      <c r="AA47" s="254">
        <v>436.99999999999994</v>
      </c>
      <c r="AB47" s="251">
        <v>7560.06109367714</v>
      </c>
      <c r="AC47" s="251">
        <v>3303746.6979369097</v>
      </c>
      <c r="AD47" s="252">
        <v>1</v>
      </c>
      <c r="AE47" s="251">
        <v>224.62</v>
      </c>
      <c r="AF47" s="251">
        <v>282.08999999999997</v>
      </c>
      <c r="AG47" s="251">
        <v>10186.359095396461</v>
      </c>
      <c r="AH47" s="251">
        <v>6487.9551573972094</v>
      </c>
      <c r="AI47" s="251">
        <v>4118247.2503581317</v>
      </c>
      <c r="AJ47" s="252">
        <v>1</v>
      </c>
      <c r="AK47" s="252">
        <v>1</v>
      </c>
      <c r="AL47" s="251">
        <v>449.25</v>
      </c>
      <c r="AM47" s="251">
        <v>564.16999999999996</v>
      </c>
      <c r="AN47" s="251">
        <v>7936.100168799142</v>
      </c>
      <c r="AO47" s="251">
        <v>5062.0268953788727</v>
      </c>
      <c r="AP47" s="251">
        <v>6421136.7143989131</v>
      </c>
      <c r="AQ47" s="252">
        <v>1</v>
      </c>
      <c r="AR47" s="252">
        <v>1</v>
      </c>
      <c r="AS47" s="251">
        <v>449.25</v>
      </c>
      <c r="AT47" s="251">
        <v>564.16999999999996</v>
      </c>
      <c r="AU47" s="251">
        <v>13035.550800669154</v>
      </c>
      <c r="AV47" s="251">
        <v>8252.1829775332244</v>
      </c>
      <c r="AW47" s="251">
        <v>10511855.267635535</v>
      </c>
      <c r="AX47" s="252">
        <v>1</v>
      </c>
      <c r="AY47" s="252">
        <v>1</v>
      </c>
      <c r="AZ47" s="251">
        <v>673.87</v>
      </c>
      <c r="BA47" s="251">
        <v>846.26</v>
      </c>
      <c r="BB47" s="251">
        <v>4900.8968779034376</v>
      </c>
      <c r="BC47" s="251">
        <v>3075.2020158088344</v>
      </c>
      <c r="BD47" s="251">
        <v>5904987.8370111734</v>
      </c>
      <c r="BE47" s="252">
        <v>1</v>
      </c>
      <c r="BF47" s="252">
        <v>1</v>
      </c>
      <c r="BG47" s="251">
        <v>673.87</v>
      </c>
      <c r="BH47" s="251">
        <v>846.26</v>
      </c>
      <c r="BI47" s="251">
        <v>1148.2846532398671</v>
      </c>
      <c r="BJ47" s="251">
        <v>792.457438582451</v>
      </c>
      <c r="BK47" s="251">
        <v>1444419.6112535344</v>
      </c>
      <c r="BL47" s="252">
        <v>1</v>
      </c>
      <c r="BM47" s="252">
        <v>1</v>
      </c>
      <c r="BN47" s="251">
        <v>673.87</v>
      </c>
      <c r="BO47" s="251">
        <v>846.26</v>
      </c>
      <c r="BP47" s="251">
        <v>749.55572098258654</v>
      </c>
      <c r="BQ47" s="251">
        <v>515.56918722400542</v>
      </c>
      <c r="BR47" s="251">
        <v>941408.6940787225</v>
      </c>
      <c r="BS47" s="252">
        <v>1</v>
      </c>
      <c r="BT47" s="252">
        <v>1</v>
      </c>
      <c r="BU47" s="253">
        <v>38646864.441596583</v>
      </c>
      <c r="BV47" s="257">
        <v>4.9594816059775129E-2</v>
      </c>
      <c r="BW47" s="260" t="s">
        <v>190</v>
      </c>
      <c r="BX47" s="251">
        <v>0</v>
      </c>
      <c r="BY47" s="251">
        <v>731.02895338294957</v>
      </c>
      <c r="BZ47" s="259">
        <v>0</v>
      </c>
      <c r="CA47" s="252">
        <v>0</v>
      </c>
      <c r="CB47" s="252">
        <v>0</v>
      </c>
      <c r="CC47" s="260" t="s">
        <v>240</v>
      </c>
      <c r="CD47" s="251">
        <v>372.36</v>
      </c>
      <c r="CE47" s="251">
        <v>3524.1245129593772</v>
      </c>
      <c r="CF47" s="251">
        <v>1312243.0036455537</v>
      </c>
      <c r="CG47" s="252">
        <v>1</v>
      </c>
      <c r="CH47" s="260" t="s">
        <v>239</v>
      </c>
      <c r="CI47" s="251">
        <v>111.94</v>
      </c>
      <c r="CJ47" s="251">
        <v>523.1641237322948</v>
      </c>
      <c r="CK47" s="251">
        <v>58562.99201059308</v>
      </c>
      <c r="CL47" s="252">
        <v>1</v>
      </c>
      <c r="CM47" s="252">
        <v>1.7591303250731436E-3</v>
      </c>
      <c r="CN47" s="251">
        <v>0</v>
      </c>
      <c r="CO47" s="251">
        <v>0</v>
      </c>
      <c r="CP47" s="251">
        <v>3062.4497151953374</v>
      </c>
      <c r="CQ47" s="251">
        <v>897.30740740740714</v>
      </c>
      <c r="CR47" s="251">
        <v>0</v>
      </c>
      <c r="CS47" s="252">
        <v>0</v>
      </c>
      <c r="CT47" s="252">
        <v>0</v>
      </c>
      <c r="CU47" s="252">
        <v>0</v>
      </c>
      <c r="CV47" s="253">
        <v>1370805.9956561469</v>
      </c>
      <c r="CW47" s="260" t="s">
        <v>396</v>
      </c>
      <c r="CX47" s="260" t="s">
        <v>284</v>
      </c>
      <c r="CY47" s="252">
        <v>0.57999999999999996</v>
      </c>
      <c r="CZ47" s="251">
        <v>593.16</v>
      </c>
      <c r="DA47" s="252">
        <v>0.24792864886084082</v>
      </c>
      <c r="DB47" s="252">
        <v>0.24599155743720696</v>
      </c>
      <c r="DC47" s="251">
        <v>27464.773282784219</v>
      </c>
      <c r="DD47" s="251">
        <v>16291004.920416286</v>
      </c>
      <c r="DE47" s="252">
        <v>1</v>
      </c>
      <c r="DF47" s="251">
        <v>915.16</v>
      </c>
      <c r="DG47" s="251">
        <v>17175.721299100034</v>
      </c>
      <c r="DH47" s="251">
        <v>15718533.104084387</v>
      </c>
      <c r="DI47" s="252">
        <v>1</v>
      </c>
      <c r="DJ47" s="251">
        <v>32009538.024500675</v>
      </c>
      <c r="DK47" s="252">
        <v>4.1077256160911603E-2</v>
      </c>
      <c r="DL47" s="251">
        <v>150000</v>
      </c>
      <c r="DM47" s="251">
        <v>150000</v>
      </c>
      <c r="DN47" s="251">
        <v>80150000</v>
      </c>
      <c r="DO47" s="252">
        <v>0.10285503273358856</v>
      </c>
      <c r="DP47" s="252">
        <v>0</v>
      </c>
      <c r="DQ47" s="252">
        <v>0</v>
      </c>
      <c r="DR47" s="251">
        <v>0</v>
      </c>
      <c r="DS47" s="251">
        <v>0</v>
      </c>
      <c r="DT47" s="251">
        <v>0</v>
      </c>
      <c r="DU47" s="251">
        <v>0</v>
      </c>
      <c r="DV47" s="251">
        <v>0</v>
      </c>
      <c r="DW47" s="252">
        <v>0</v>
      </c>
      <c r="DX47" s="252">
        <v>0</v>
      </c>
      <c r="DY47" s="252">
        <v>0</v>
      </c>
      <c r="DZ47" s="260" t="s">
        <v>206</v>
      </c>
      <c r="EA47" s="260" t="s">
        <v>206</v>
      </c>
      <c r="EB47" s="260" t="s">
        <v>206</v>
      </c>
      <c r="EC47" s="260" t="s">
        <v>206</v>
      </c>
      <c r="ED47" s="263">
        <v>0</v>
      </c>
      <c r="EE47" s="263">
        <v>0</v>
      </c>
      <c r="EF47" s="263">
        <v>0</v>
      </c>
      <c r="EG47" s="263">
        <v>0</v>
      </c>
      <c r="EH47" s="259">
        <v>0</v>
      </c>
      <c r="EI47" s="263">
        <v>0</v>
      </c>
      <c r="EJ47" s="259">
        <v>0</v>
      </c>
      <c r="EK47" s="259">
        <v>0</v>
      </c>
      <c r="EL47" s="251">
        <v>4102377.9763580514</v>
      </c>
      <c r="EM47" s="252">
        <v>5.2645068127743005E-3</v>
      </c>
      <c r="EN47" s="251">
        <v>761487</v>
      </c>
      <c r="EO47" s="252">
        <v>9.7720237443795583E-4</v>
      </c>
      <c r="EP47" s="252">
        <v>0</v>
      </c>
      <c r="EQ47" s="251">
        <v>6451021.0499999989</v>
      </c>
      <c r="ER47" s="252">
        <v>8.2784776202472713E-3</v>
      </c>
      <c r="ES47" s="252">
        <v>0</v>
      </c>
      <c r="ET47" s="251">
        <v>5217023</v>
      </c>
      <c r="EU47" s="252">
        <v>6.6949104358937543E-3</v>
      </c>
      <c r="EV47" s="252">
        <v>0</v>
      </c>
      <c r="EW47" s="251">
        <v>0</v>
      </c>
      <c r="EX47" s="252">
        <v>0</v>
      </c>
      <c r="EY47" s="252">
        <v>0</v>
      </c>
      <c r="EZ47" s="260" t="s">
        <v>372</v>
      </c>
      <c r="FA47" s="251">
        <v>315000</v>
      </c>
      <c r="FB47" s="252">
        <v>4.0423375310143976E-4</v>
      </c>
      <c r="FC47" s="252">
        <v>0</v>
      </c>
      <c r="FD47" s="252">
        <v>0</v>
      </c>
      <c r="FE47" s="260" t="s">
        <v>376</v>
      </c>
      <c r="FF47" s="251">
        <v>0</v>
      </c>
      <c r="FG47" s="252">
        <v>0</v>
      </c>
      <c r="FH47" s="252">
        <v>0</v>
      </c>
      <c r="FI47" s="260" t="s">
        <v>242</v>
      </c>
      <c r="FJ47" s="251">
        <v>332260</v>
      </c>
      <c r="FK47" s="252">
        <v>4.2638319620788692E-4</v>
      </c>
      <c r="FL47" s="252">
        <v>0</v>
      </c>
      <c r="FM47" s="260" t="s">
        <v>218</v>
      </c>
      <c r="FN47" s="251">
        <v>0</v>
      </c>
      <c r="FO47" s="252">
        <v>0</v>
      </c>
      <c r="FP47" s="252">
        <v>0</v>
      </c>
      <c r="FQ47" s="260" t="s">
        <v>219</v>
      </c>
      <c r="FR47" s="251">
        <v>0</v>
      </c>
      <c r="FS47" s="252">
        <v>0</v>
      </c>
      <c r="FT47" s="252">
        <v>0</v>
      </c>
      <c r="FU47" s="260" t="s">
        <v>220</v>
      </c>
      <c r="FV47" s="251">
        <v>0</v>
      </c>
      <c r="FW47" s="252">
        <v>0</v>
      </c>
      <c r="FX47" s="252">
        <v>0</v>
      </c>
      <c r="FY47" s="251">
        <v>779252097.53811145</v>
      </c>
      <c r="FZ47" s="252">
        <v>1</v>
      </c>
      <c r="GA47" s="251">
        <v>87777711.360784769</v>
      </c>
      <c r="GB47" s="251">
        <v>4071256.4063035869</v>
      </c>
      <c r="GC47" s="260" t="s">
        <v>162</v>
      </c>
      <c r="GD47" s="252">
        <v>0</v>
      </c>
      <c r="GE47" s="252">
        <v>0</v>
      </c>
      <c r="GF47" s="251">
        <v>0</v>
      </c>
      <c r="GG47" s="251">
        <v>4071256.4063035869</v>
      </c>
      <c r="GH47" s="252">
        <v>5.1974148170137215E-3</v>
      </c>
      <c r="GI47" s="251">
        <v>0</v>
      </c>
      <c r="GJ47" s="251">
        <v>1626015</v>
      </c>
      <c r="GK47" s="251">
        <v>4892435</v>
      </c>
      <c r="GL47" s="251">
        <v>1072657</v>
      </c>
      <c r="GM47" s="251">
        <v>783323353.94441509</v>
      </c>
      <c r="GN47" s="252">
        <v>0.78266805052798893</v>
      </c>
      <c r="GO47" s="252">
        <v>0.87509925307374892</v>
      </c>
      <c r="GP47" s="167" t="s">
        <v>233</v>
      </c>
      <c r="GQ47" s="251">
        <v>1.3134256281140704</v>
      </c>
    </row>
    <row r="48" spans="1:199">
      <c r="A48" s="158">
        <v>390</v>
      </c>
      <c r="B48" s="158" t="s">
        <v>76</v>
      </c>
      <c r="C48" s="261" t="s">
        <v>162</v>
      </c>
      <c r="D48" s="250">
        <v>0</v>
      </c>
      <c r="E48" s="251">
        <v>2905</v>
      </c>
      <c r="F48" s="251">
        <v>14310</v>
      </c>
      <c r="G48" s="251">
        <v>41570550</v>
      </c>
      <c r="H48" s="252">
        <v>0.40442022113856158</v>
      </c>
      <c r="I48" s="252">
        <v>0.05</v>
      </c>
      <c r="J48" s="251">
        <v>3610</v>
      </c>
      <c r="K48" s="251">
        <v>5175</v>
      </c>
      <c r="L48" s="251">
        <v>18681750</v>
      </c>
      <c r="M48" s="252">
        <v>0.18174591065683091</v>
      </c>
      <c r="N48" s="252">
        <v>0.05</v>
      </c>
      <c r="O48" s="251">
        <v>4360</v>
      </c>
      <c r="P48" s="251">
        <v>3524</v>
      </c>
      <c r="Q48" s="251">
        <v>15364640</v>
      </c>
      <c r="R48" s="252">
        <v>0.14947531621579191</v>
      </c>
      <c r="S48" s="252">
        <v>0.05</v>
      </c>
      <c r="T48" s="253">
        <v>75616940</v>
      </c>
      <c r="U48" s="260" t="s">
        <v>182</v>
      </c>
      <c r="V48" s="251">
        <v>850</v>
      </c>
      <c r="W48" s="251">
        <v>4691.4965939053236</v>
      </c>
      <c r="X48" s="251">
        <v>3987772.104819525</v>
      </c>
      <c r="Y48" s="252">
        <v>0.23</v>
      </c>
      <c r="Z48" s="260" t="s">
        <v>183</v>
      </c>
      <c r="AA48" s="254">
        <v>1400</v>
      </c>
      <c r="AB48" s="251">
        <v>2867.1925320325809</v>
      </c>
      <c r="AC48" s="251">
        <v>4014069.5448456132</v>
      </c>
      <c r="AD48" s="252">
        <v>0.19</v>
      </c>
      <c r="AE48" s="251">
        <v>80</v>
      </c>
      <c r="AF48" s="251">
        <v>110</v>
      </c>
      <c r="AG48" s="251">
        <v>1444.2650746056304</v>
      </c>
      <c r="AH48" s="251">
        <v>873.68103182008474</v>
      </c>
      <c r="AI48" s="251">
        <v>211646.11946865974</v>
      </c>
      <c r="AJ48" s="252">
        <v>0</v>
      </c>
      <c r="AK48" s="252">
        <v>0</v>
      </c>
      <c r="AL48" s="251">
        <v>160</v>
      </c>
      <c r="AM48" s="251">
        <v>220</v>
      </c>
      <c r="AN48" s="251">
        <v>1619.6263370889167</v>
      </c>
      <c r="AO48" s="251">
        <v>982.5300205731736</v>
      </c>
      <c r="AP48" s="251">
        <v>475296.8184603249</v>
      </c>
      <c r="AQ48" s="252">
        <v>0</v>
      </c>
      <c r="AR48" s="252">
        <v>0</v>
      </c>
      <c r="AS48" s="251">
        <v>240</v>
      </c>
      <c r="AT48" s="251">
        <v>340</v>
      </c>
      <c r="AU48" s="251">
        <v>2465.7375969606451</v>
      </c>
      <c r="AV48" s="251">
        <v>1415.1721889720191</v>
      </c>
      <c r="AW48" s="251">
        <v>1072935.5675210413</v>
      </c>
      <c r="AX48" s="252">
        <v>0</v>
      </c>
      <c r="AY48" s="252">
        <v>0</v>
      </c>
      <c r="AZ48" s="251">
        <v>360</v>
      </c>
      <c r="BA48" s="251">
        <v>460</v>
      </c>
      <c r="BB48" s="251">
        <v>1215.2914331679199</v>
      </c>
      <c r="BC48" s="251">
        <v>604.75851832891931</v>
      </c>
      <c r="BD48" s="251">
        <v>715693.83437175397</v>
      </c>
      <c r="BE48" s="252">
        <v>0</v>
      </c>
      <c r="BF48" s="252">
        <v>0</v>
      </c>
      <c r="BG48" s="251">
        <v>480</v>
      </c>
      <c r="BH48" s="251">
        <v>580</v>
      </c>
      <c r="BI48" s="251">
        <v>696.63395326228897</v>
      </c>
      <c r="BJ48" s="251">
        <v>388.63306998460746</v>
      </c>
      <c r="BK48" s="251">
        <v>559791.47815697105</v>
      </c>
      <c r="BL48" s="252">
        <v>0.23</v>
      </c>
      <c r="BM48" s="252">
        <v>0.19</v>
      </c>
      <c r="BN48" s="251">
        <v>600</v>
      </c>
      <c r="BO48" s="251">
        <v>700</v>
      </c>
      <c r="BP48" s="251">
        <v>837.59047174933846</v>
      </c>
      <c r="BQ48" s="251">
        <v>439.16203177296723</v>
      </c>
      <c r="BR48" s="251">
        <v>809967.70529068005</v>
      </c>
      <c r="BS48" s="252">
        <v>0.23</v>
      </c>
      <c r="BT48" s="252">
        <v>0.19</v>
      </c>
      <c r="BU48" s="253">
        <v>11847173.172934569</v>
      </c>
      <c r="BV48" s="257">
        <v>0.11525554495827052</v>
      </c>
      <c r="BW48" s="260" t="s">
        <v>190</v>
      </c>
      <c r="BX48" s="251">
        <v>1500</v>
      </c>
      <c r="BY48" s="251">
        <v>193.70320587655286</v>
      </c>
      <c r="BZ48" s="259">
        <v>290554.80881482927</v>
      </c>
      <c r="CA48" s="252">
        <v>2.8266703239135816E-3</v>
      </c>
      <c r="CB48" s="252">
        <v>0</v>
      </c>
      <c r="CC48" s="260" t="s">
        <v>238</v>
      </c>
      <c r="CD48" s="251">
        <v>260</v>
      </c>
      <c r="CE48" s="251">
        <v>237.44680485100349</v>
      </c>
      <c r="CF48" s="251">
        <v>61736.169261260911</v>
      </c>
      <c r="CG48" s="252">
        <v>0</v>
      </c>
      <c r="CH48" s="260" t="s">
        <v>237</v>
      </c>
      <c r="CI48" s="251">
        <v>260</v>
      </c>
      <c r="CJ48" s="251">
        <v>26.032225725565496</v>
      </c>
      <c r="CK48" s="251">
        <v>6768.3786886470289</v>
      </c>
      <c r="CL48" s="252">
        <v>0</v>
      </c>
      <c r="CM48" s="252">
        <v>6.6644834939395706E-4</v>
      </c>
      <c r="CN48" s="251">
        <v>2000</v>
      </c>
      <c r="CO48" s="251">
        <v>2000</v>
      </c>
      <c r="CP48" s="251">
        <v>67.288529046287934</v>
      </c>
      <c r="CQ48" s="251">
        <v>0</v>
      </c>
      <c r="CR48" s="251">
        <v>134577.05809257587</v>
      </c>
      <c r="CS48" s="252">
        <v>1.3092365531362125E-3</v>
      </c>
      <c r="CT48" s="252">
        <v>0</v>
      </c>
      <c r="CU48" s="252">
        <v>0</v>
      </c>
      <c r="CV48" s="253">
        <v>493636.41485731304</v>
      </c>
      <c r="CW48" s="260" t="s">
        <v>396</v>
      </c>
      <c r="CX48" s="260" t="s">
        <v>397</v>
      </c>
      <c r="CY48" s="252">
        <v>0.75</v>
      </c>
      <c r="CZ48" s="251">
        <v>320</v>
      </c>
      <c r="DA48" s="252">
        <v>0.40181084455500038</v>
      </c>
      <c r="DB48" s="252">
        <v>0.1739678881045168</v>
      </c>
      <c r="DC48" s="251">
        <v>3662.0337105509293</v>
      </c>
      <c r="DD48" s="251">
        <v>1171850.7873762974</v>
      </c>
      <c r="DE48" s="252">
        <v>1</v>
      </c>
      <c r="DF48" s="251">
        <v>550</v>
      </c>
      <c r="DG48" s="251">
        <v>1688.1470958155476</v>
      </c>
      <c r="DH48" s="251">
        <v>928480.90269855119</v>
      </c>
      <c r="DI48" s="252">
        <v>1</v>
      </c>
      <c r="DJ48" s="251">
        <v>2100331.6900748485</v>
      </c>
      <c r="DK48" s="252">
        <v>2.0433133710388698E-2</v>
      </c>
      <c r="DL48" s="251">
        <v>115000</v>
      </c>
      <c r="DM48" s="251">
        <v>140000</v>
      </c>
      <c r="DN48" s="251">
        <v>8965000</v>
      </c>
      <c r="DO48" s="252">
        <v>8.7216245214634017E-2</v>
      </c>
      <c r="DP48" s="252">
        <v>0</v>
      </c>
      <c r="DQ48" s="252">
        <v>0</v>
      </c>
      <c r="DR48" s="251">
        <v>0</v>
      </c>
      <c r="DS48" s="251">
        <v>0</v>
      </c>
      <c r="DT48" s="251">
        <v>0</v>
      </c>
      <c r="DU48" s="251">
        <v>0</v>
      </c>
      <c r="DV48" s="251">
        <v>0</v>
      </c>
      <c r="DW48" s="252">
        <v>0</v>
      </c>
      <c r="DX48" s="252">
        <v>0</v>
      </c>
      <c r="DY48" s="252">
        <v>0</v>
      </c>
      <c r="DZ48" s="260" t="s">
        <v>206</v>
      </c>
      <c r="EA48" s="260" t="s">
        <v>206</v>
      </c>
      <c r="EB48" s="260" t="s">
        <v>206</v>
      </c>
      <c r="EC48" s="260" t="s">
        <v>206</v>
      </c>
      <c r="ED48" s="263">
        <v>0</v>
      </c>
      <c r="EE48" s="263">
        <v>0</v>
      </c>
      <c r="EF48" s="263">
        <v>0</v>
      </c>
      <c r="EG48" s="263">
        <v>0</v>
      </c>
      <c r="EH48" s="259">
        <v>0</v>
      </c>
      <c r="EI48" s="263">
        <v>0</v>
      </c>
      <c r="EJ48" s="259">
        <v>0</v>
      </c>
      <c r="EK48" s="259">
        <v>0</v>
      </c>
      <c r="EL48" s="251">
        <v>0</v>
      </c>
      <c r="EM48" s="252">
        <v>0</v>
      </c>
      <c r="EN48" s="251">
        <v>0</v>
      </c>
      <c r="EO48" s="252">
        <v>0</v>
      </c>
      <c r="EP48" s="252">
        <v>0</v>
      </c>
      <c r="EQ48" s="251">
        <v>1570408.8206</v>
      </c>
      <c r="ER48" s="252">
        <v>1.5277764727794067E-2</v>
      </c>
      <c r="ES48" s="252">
        <v>0</v>
      </c>
      <c r="ET48" s="251">
        <v>2196993.2333674347</v>
      </c>
      <c r="EU48" s="252">
        <v>2.1373508151284536E-2</v>
      </c>
      <c r="EV48" s="252">
        <v>0</v>
      </c>
      <c r="EW48" s="251">
        <v>0</v>
      </c>
      <c r="EX48" s="252">
        <v>0</v>
      </c>
      <c r="EY48" s="252">
        <v>0</v>
      </c>
      <c r="EZ48" s="260" t="s">
        <v>372</v>
      </c>
      <c r="FA48" s="251">
        <v>0</v>
      </c>
      <c r="FB48" s="252">
        <v>0</v>
      </c>
      <c r="FC48" s="252">
        <v>0</v>
      </c>
      <c r="FD48" s="252">
        <v>0</v>
      </c>
      <c r="FE48" s="260" t="s">
        <v>376</v>
      </c>
      <c r="FF48" s="251">
        <v>0</v>
      </c>
      <c r="FG48" s="252">
        <v>0</v>
      </c>
      <c r="FH48" s="252">
        <v>0</v>
      </c>
      <c r="FI48" s="260" t="s">
        <v>217</v>
      </c>
      <c r="FJ48" s="251">
        <v>0</v>
      </c>
      <c r="FK48" s="252">
        <v>0</v>
      </c>
      <c r="FL48" s="252">
        <v>0</v>
      </c>
      <c r="FM48" s="260" t="s">
        <v>218</v>
      </c>
      <c r="FN48" s="251">
        <v>0</v>
      </c>
      <c r="FO48" s="252">
        <v>0</v>
      </c>
      <c r="FP48" s="252">
        <v>0</v>
      </c>
      <c r="FQ48" s="260" t="s">
        <v>219</v>
      </c>
      <c r="FR48" s="251">
        <v>0</v>
      </c>
      <c r="FS48" s="252">
        <v>0</v>
      </c>
      <c r="FT48" s="252">
        <v>0</v>
      </c>
      <c r="FU48" s="260" t="s">
        <v>220</v>
      </c>
      <c r="FV48" s="251">
        <v>0</v>
      </c>
      <c r="FW48" s="252">
        <v>0</v>
      </c>
      <c r="FX48" s="252">
        <v>0</v>
      </c>
      <c r="FY48" s="251">
        <v>102790483.33183417</v>
      </c>
      <c r="FZ48" s="252">
        <v>1</v>
      </c>
      <c r="GA48" s="251">
        <v>7854771.2757836804</v>
      </c>
      <c r="GB48" s="251">
        <v>517882.06517285237</v>
      </c>
      <c r="GC48" s="260" t="s">
        <v>163</v>
      </c>
      <c r="GD48" s="252">
        <v>2.52E-2</v>
      </c>
      <c r="GE48" s="252">
        <v>1</v>
      </c>
      <c r="GF48" s="251">
        <v>-138633.42004018329</v>
      </c>
      <c r="GG48" s="251">
        <v>379248.64513266901</v>
      </c>
      <c r="GH48" s="252">
        <v>3.6759681145371024E-3</v>
      </c>
      <c r="GI48" s="251">
        <v>0</v>
      </c>
      <c r="GJ48" s="251">
        <v>0</v>
      </c>
      <c r="GK48" s="251">
        <v>100000</v>
      </c>
      <c r="GL48" s="251">
        <v>0</v>
      </c>
      <c r="GM48" s="251">
        <v>103169731.97696684</v>
      </c>
      <c r="GN48" s="252">
        <v>0.73564144801118436</v>
      </c>
      <c r="GO48" s="252">
        <v>0.87613248190628723</v>
      </c>
      <c r="GP48" s="167" t="s">
        <v>233</v>
      </c>
      <c r="GQ48" s="251">
        <v>1.24480929201312</v>
      </c>
    </row>
    <row r="49" spans="1:199">
      <c r="A49" s="158">
        <v>916</v>
      </c>
      <c r="B49" s="158" t="s">
        <v>136</v>
      </c>
      <c r="C49" s="261" t="s">
        <v>162</v>
      </c>
      <c r="D49" s="250">
        <v>0</v>
      </c>
      <c r="E49" s="251">
        <v>2974.0728317970406</v>
      </c>
      <c r="F49" s="251">
        <v>44697.166666666664</v>
      </c>
      <c r="G49" s="251">
        <v>132932629.04163761</v>
      </c>
      <c r="H49" s="252">
        <v>0.40594846615622304</v>
      </c>
      <c r="I49" s="252">
        <v>2.5000000000000001E-2</v>
      </c>
      <c r="J49" s="251">
        <v>3750.8260547254013</v>
      </c>
      <c r="K49" s="251">
        <v>18700</v>
      </c>
      <c r="L49" s="251">
        <v>70140447.223365009</v>
      </c>
      <c r="M49" s="252">
        <v>0.21419426645746997</v>
      </c>
      <c r="N49" s="252">
        <v>2.5000000000000001E-2</v>
      </c>
      <c r="O49" s="251">
        <v>4499.5809718115206</v>
      </c>
      <c r="P49" s="251">
        <v>12923</v>
      </c>
      <c r="Q49" s="251">
        <v>58148084.898720279</v>
      </c>
      <c r="R49" s="252">
        <v>0.17757209832330673</v>
      </c>
      <c r="S49" s="252">
        <v>2.5000000000000001E-2</v>
      </c>
      <c r="T49" s="253">
        <v>261221161.16372287</v>
      </c>
      <c r="U49" s="260" t="s">
        <v>182</v>
      </c>
      <c r="V49" s="251">
        <v>889.16167001803001</v>
      </c>
      <c r="W49" s="251">
        <v>8652.601884190055</v>
      </c>
      <c r="X49" s="251">
        <v>7693561.9413475823</v>
      </c>
      <c r="Y49" s="256">
        <v>0</v>
      </c>
      <c r="Z49" s="260" t="s">
        <v>183</v>
      </c>
      <c r="AA49" s="254">
        <v>761.13089944548869</v>
      </c>
      <c r="AB49" s="251">
        <v>5808.6906500401819</v>
      </c>
      <c r="AC49" s="251">
        <v>4421173.9390656836</v>
      </c>
      <c r="AD49" s="256">
        <v>0</v>
      </c>
      <c r="AE49" s="255">
        <v>0</v>
      </c>
      <c r="AF49" s="255">
        <v>0</v>
      </c>
      <c r="AG49" s="251">
        <v>2603.7185409380572</v>
      </c>
      <c r="AH49" s="251">
        <v>1732.8999121241866</v>
      </c>
      <c r="AI49" s="251">
        <v>0</v>
      </c>
      <c r="AJ49" s="256">
        <v>0</v>
      </c>
      <c r="AK49" s="256">
        <v>0</v>
      </c>
      <c r="AL49" s="255">
        <v>0</v>
      </c>
      <c r="AM49" s="255">
        <v>0</v>
      </c>
      <c r="AN49" s="251">
        <v>3333.3839566054121</v>
      </c>
      <c r="AO49" s="251">
        <v>1960.551778274478</v>
      </c>
      <c r="AP49" s="251">
        <v>0</v>
      </c>
      <c r="AQ49" s="256">
        <v>0</v>
      </c>
      <c r="AR49" s="256">
        <v>0</v>
      </c>
      <c r="AS49" s="255">
        <v>0</v>
      </c>
      <c r="AT49" s="255">
        <v>0</v>
      </c>
      <c r="AU49" s="251">
        <v>3911.7728100259355</v>
      </c>
      <c r="AV49" s="251">
        <v>2314.0572317986553</v>
      </c>
      <c r="AW49" s="251">
        <v>0</v>
      </c>
      <c r="AX49" s="256">
        <v>0</v>
      </c>
      <c r="AY49" s="252">
        <v>0</v>
      </c>
      <c r="AZ49" s="251">
        <v>0</v>
      </c>
      <c r="BA49" s="251">
        <v>0</v>
      </c>
      <c r="BB49" s="251">
        <v>1504.5907972729028</v>
      </c>
      <c r="BC49" s="251">
        <v>855.0804442815388</v>
      </c>
      <c r="BD49" s="251">
        <v>0</v>
      </c>
      <c r="BE49" s="252">
        <v>0</v>
      </c>
      <c r="BF49" s="252">
        <v>0</v>
      </c>
      <c r="BG49" s="251">
        <v>0</v>
      </c>
      <c r="BH49" s="251">
        <v>0</v>
      </c>
      <c r="BI49" s="251">
        <v>722.20744046581672</v>
      </c>
      <c r="BJ49" s="251">
        <v>434.11972228064531</v>
      </c>
      <c r="BK49" s="251">
        <v>0</v>
      </c>
      <c r="BL49" s="252">
        <v>0</v>
      </c>
      <c r="BM49" s="252">
        <v>0</v>
      </c>
      <c r="BN49" s="251">
        <v>0</v>
      </c>
      <c r="BO49" s="251">
        <v>0</v>
      </c>
      <c r="BP49" s="251">
        <v>121.18954650806342</v>
      </c>
      <c r="BQ49" s="251">
        <v>70.13927248990764</v>
      </c>
      <c r="BR49" s="251">
        <v>0</v>
      </c>
      <c r="BS49" s="252">
        <v>0</v>
      </c>
      <c r="BT49" s="252">
        <v>0</v>
      </c>
      <c r="BU49" s="253">
        <v>12114735.880413266</v>
      </c>
      <c r="BV49" s="257">
        <v>3.699587139739112E-2</v>
      </c>
      <c r="BW49" s="260" t="s">
        <v>190</v>
      </c>
      <c r="BX49" s="251">
        <v>0</v>
      </c>
      <c r="BY49" s="251">
        <v>295.30261506983607</v>
      </c>
      <c r="BZ49" s="259">
        <v>0</v>
      </c>
      <c r="CA49" s="252">
        <v>0</v>
      </c>
      <c r="CB49" s="252">
        <v>0</v>
      </c>
      <c r="CC49" s="260" t="s">
        <v>192</v>
      </c>
      <c r="CD49" s="251">
        <v>830.53210766098323</v>
      </c>
      <c r="CE49" s="251">
        <v>2097.132418373149</v>
      </c>
      <c r="CF49" s="251">
        <v>1741735.8074756262</v>
      </c>
      <c r="CG49" s="252">
        <v>0</v>
      </c>
      <c r="CH49" s="260" t="s">
        <v>193</v>
      </c>
      <c r="CI49" s="251">
        <v>830.53210766098323</v>
      </c>
      <c r="CJ49" s="251">
        <v>346.04331800876031</v>
      </c>
      <c r="CK49" s="251">
        <v>287400.08624781558</v>
      </c>
      <c r="CL49" s="252">
        <v>0</v>
      </c>
      <c r="CM49" s="252">
        <v>6.1965569297629565E-3</v>
      </c>
      <c r="CN49" s="251">
        <v>0</v>
      </c>
      <c r="CO49" s="251">
        <v>0</v>
      </c>
      <c r="CP49" s="251">
        <v>752.3977390312217</v>
      </c>
      <c r="CQ49" s="251">
        <v>1199.7724695335983</v>
      </c>
      <c r="CR49" s="251">
        <v>0</v>
      </c>
      <c r="CS49" s="252">
        <v>0</v>
      </c>
      <c r="CT49" s="252">
        <v>0</v>
      </c>
      <c r="CU49" s="252">
        <v>0</v>
      </c>
      <c r="CV49" s="253">
        <v>2029135.8937234418</v>
      </c>
      <c r="CW49" s="260" t="s">
        <v>396</v>
      </c>
      <c r="CX49" s="260" t="s">
        <v>284</v>
      </c>
      <c r="CY49" s="252">
        <v>1</v>
      </c>
      <c r="CZ49" s="251">
        <v>1096.62396860631</v>
      </c>
      <c r="DA49" s="252">
        <v>0.45018083645698292</v>
      </c>
      <c r="DB49" s="252">
        <v>0.1897685452125179</v>
      </c>
      <c r="DC49" s="251">
        <v>12743.075689434383</v>
      </c>
      <c r="DD49" s="251">
        <v>13974362.234798122</v>
      </c>
      <c r="DE49" s="252">
        <v>1</v>
      </c>
      <c r="DF49" s="251">
        <v>1790.3159152247147</v>
      </c>
      <c r="DG49" s="251">
        <v>6075.4535512904858</v>
      </c>
      <c r="DH49" s="251">
        <v>10876981.18508387</v>
      </c>
      <c r="DI49" s="252">
        <v>1</v>
      </c>
      <c r="DJ49" s="251">
        <v>24851343.419881992</v>
      </c>
      <c r="DK49" s="252">
        <v>7.5890808870279158E-2</v>
      </c>
      <c r="DL49" s="251">
        <v>69195</v>
      </c>
      <c r="DM49" s="251">
        <v>175000</v>
      </c>
      <c r="DN49" s="251">
        <v>23916165</v>
      </c>
      <c r="DO49" s="252">
        <v>7.3034969428372204E-2</v>
      </c>
      <c r="DP49" s="252">
        <v>0</v>
      </c>
      <c r="DQ49" s="252">
        <v>0</v>
      </c>
      <c r="DR49" s="251">
        <v>0</v>
      </c>
      <c r="DS49" s="251">
        <v>0</v>
      </c>
      <c r="DT49" s="251">
        <v>0</v>
      </c>
      <c r="DU49" s="251">
        <v>0</v>
      </c>
      <c r="DV49" s="251">
        <v>0</v>
      </c>
      <c r="DW49" s="252">
        <v>0</v>
      </c>
      <c r="DX49" s="252">
        <v>0</v>
      </c>
      <c r="DY49" s="252">
        <v>0</v>
      </c>
      <c r="DZ49" s="260" t="s">
        <v>206</v>
      </c>
      <c r="EA49" s="260" t="s">
        <v>206</v>
      </c>
      <c r="EB49" s="260" t="s">
        <v>206</v>
      </c>
      <c r="EC49" s="260" t="s">
        <v>206</v>
      </c>
      <c r="ED49" s="263">
        <v>0</v>
      </c>
      <c r="EE49" s="263">
        <v>0</v>
      </c>
      <c r="EF49" s="263">
        <v>0</v>
      </c>
      <c r="EG49" s="263">
        <v>0</v>
      </c>
      <c r="EH49" s="259">
        <v>0</v>
      </c>
      <c r="EI49" s="263">
        <v>0</v>
      </c>
      <c r="EJ49" s="259">
        <v>0</v>
      </c>
      <c r="EK49" s="259">
        <v>0</v>
      </c>
      <c r="EL49" s="251">
        <v>0</v>
      </c>
      <c r="EM49" s="252">
        <v>0</v>
      </c>
      <c r="EN49" s="251">
        <v>202257</v>
      </c>
      <c r="EO49" s="252">
        <v>6.1765060626042161E-4</v>
      </c>
      <c r="EP49" s="252">
        <v>0</v>
      </c>
      <c r="EQ49" s="251">
        <v>2964979.111</v>
      </c>
      <c r="ER49" s="252">
        <v>9.0544265239701754E-3</v>
      </c>
      <c r="ES49" s="252">
        <v>0</v>
      </c>
      <c r="ET49" s="251">
        <v>0</v>
      </c>
      <c r="EU49" s="252">
        <v>0</v>
      </c>
      <c r="EV49" s="252">
        <v>0</v>
      </c>
      <c r="EW49" s="251">
        <v>0</v>
      </c>
      <c r="EX49" s="252">
        <v>0</v>
      </c>
      <c r="EY49" s="252">
        <v>0</v>
      </c>
      <c r="EZ49" s="260" t="s">
        <v>372</v>
      </c>
      <c r="FA49" s="251">
        <v>0</v>
      </c>
      <c r="FB49" s="252">
        <v>0</v>
      </c>
      <c r="FC49" s="252">
        <v>0</v>
      </c>
      <c r="FD49" s="252">
        <v>0</v>
      </c>
      <c r="FE49" s="260" t="s">
        <v>376</v>
      </c>
      <c r="FF49" s="251">
        <v>0</v>
      </c>
      <c r="FG49" s="252">
        <v>0</v>
      </c>
      <c r="FH49" s="252">
        <v>0</v>
      </c>
      <c r="FI49" s="260" t="s">
        <v>255</v>
      </c>
      <c r="FJ49" s="251">
        <v>134378.04999999999</v>
      </c>
      <c r="FK49" s="252">
        <v>4.1036247966989148E-4</v>
      </c>
      <c r="FL49" s="252">
        <v>0</v>
      </c>
      <c r="FM49" s="260" t="s">
        <v>442</v>
      </c>
      <c r="FN49" s="251">
        <v>27678</v>
      </c>
      <c r="FO49" s="252">
        <v>8.4522827294362859E-5</v>
      </c>
      <c r="FP49" s="252">
        <v>0</v>
      </c>
      <c r="FQ49" s="260" t="s">
        <v>219</v>
      </c>
      <c r="FR49" s="251">
        <v>0</v>
      </c>
      <c r="FS49" s="252">
        <v>0</v>
      </c>
      <c r="FT49" s="252">
        <v>0</v>
      </c>
      <c r="FU49" s="260" t="s">
        <v>220</v>
      </c>
      <c r="FV49" s="251">
        <v>0</v>
      </c>
      <c r="FW49" s="252">
        <v>0</v>
      </c>
      <c r="FX49" s="252">
        <v>0</v>
      </c>
      <c r="FY49" s="251">
        <v>327461833.51874161</v>
      </c>
      <c r="FZ49" s="252">
        <v>1</v>
      </c>
      <c r="GA49" s="251">
        <v>31381872.448975049</v>
      </c>
      <c r="GB49" s="251">
        <v>616457.61979859206</v>
      </c>
      <c r="GC49" s="260" t="s">
        <v>163</v>
      </c>
      <c r="GD49" s="252">
        <v>8.2545828000000002E-2</v>
      </c>
      <c r="GE49" s="252">
        <v>1</v>
      </c>
      <c r="GF49" s="251">
        <v>-616457.50007273874</v>
      </c>
      <c r="GG49" s="251">
        <v>0.11972585341572994</v>
      </c>
      <c r="GH49" s="252">
        <v>3.6561773347886595E-10</v>
      </c>
      <c r="GI49" s="251">
        <v>0</v>
      </c>
      <c r="GJ49" s="251">
        <v>0</v>
      </c>
      <c r="GK49" s="251">
        <v>791645</v>
      </c>
      <c r="GL49" s="251">
        <v>0</v>
      </c>
      <c r="GM49" s="251">
        <v>327461833.63846749</v>
      </c>
      <c r="GN49" s="252">
        <v>0.79771483093699957</v>
      </c>
      <c r="GO49" s="252">
        <v>0.91679806813443288</v>
      </c>
      <c r="GP49" s="167" t="s">
        <v>233</v>
      </c>
      <c r="GQ49" s="251">
        <v>1.2198131353571942</v>
      </c>
    </row>
    <row r="50" spans="1:199">
      <c r="A50" s="158">
        <v>203</v>
      </c>
      <c r="B50" s="158" t="s">
        <v>16</v>
      </c>
      <c r="C50" s="261" t="s">
        <v>163</v>
      </c>
      <c r="D50" s="250">
        <v>61</v>
      </c>
      <c r="E50" s="251">
        <v>3138.1</v>
      </c>
      <c r="F50" s="251">
        <v>22485</v>
      </c>
      <c r="G50" s="251">
        <v>70560178.5</v>
      </c>
      <c r="H50" s="252">
        <v>0.38152707917773587</v>
      </c>
      <c r="I50" s="252">
        <v>4.2700000000000002E-2</v>
      </c>
      <c r="J50" s="251">
        <v>4290.29</v>
      </c>
      <c r="K50" s="251">
        <v>6684</v>
      </c>
      <c r="L50" s="251">
        <v>28676298.359999999</v>
      </c>
      <c r="M50" s="252">
        <v>0.15505607536012819</v>
      </c>
      <c r="N50" s="252">
        <v>4.2299999999999997E-2</v>
      </c>
      <c r="O50" s="251">
        <v>5282.19</v>
      </c>
      <c r="P50" s="251">
        <v>4392</v>
      </c>
      <c r="Q50" s="251">
        <v>23199378.479999997</v>
      </c>
      <c r="R50" s="252">
        <v>0.12544173354398785</v>
      </c>
      <c r="S50" s="252">
        <v>3.4200000000000001E-2</v>
      </c>
      <c r="T50" s="253">
        <v>122435855.34</v>
      </c>
      <c r="U50" s="260" t="s">
        <v>182</v>
      </c>
      <c r="V50" s="251">
        <v>2472.4299999999998</v>
      </c>
      <c r="W50" s="251">
        <v>8452.7507659383446</v>
      </c>
      <c r="X50" s="251">
        <v>20898834.576228939</v>
      </c>
      <c r="Y50" s="252">
        <v>0.23780000000000001</v>
      </c>
      <c r="Z50" s="260" t="s">
        <v>183</v>
      </c>
      <c r="AA50" s="254">
        <v>2574.31</v>
      </c>
      <c r="AB50" s="251">
        <v>5374.9205265346354</v>
      </c>
      <c r="AC50" s="251">
        <v>13836711.660663377</v>
      </c>
      <c r="AD50" s="252">
        <v>0.24030000000000001</v>
      </c>
      <c r="AE50" s="251">
        <v>0</v>
      </c>
      <c r="AF50" s="251">
        <v>0</v>
      </c>
      <c r="AG50" s="251">
        <v>1658.6583602565299</v>
      </c>
      <c r="AH50" s="251">
        <v>817.3223916631423</v>
      </c>
      <c r="AI50" s="251">
        <v>0</v>
      </c>
      <c r="AJ50" s="252">
        <v>0</v>
      </c>
      <c r="AK50" s="252">
        <v>0</v>
      </c>
      <c r="AL50" s="251">
        <v>0</v>
      </c>
      <c r="AM50" s="251">
        <v>0</v>
      </c>
      <c r="AN50" s="251">
        <v>2454.649042343664</v>
      </c>
      <c r="AO50" s="251">
        <v>1128.5076659811043</v>
      </c>
      <c r="AP50" s="251">
        <v>0</v>
      </c>
      <c r="AQ50" s="252">
        <v>0</v>
      </c>
      <c r="AR50" s="252">
        <v>0</v>
      </c>
      <c r="AS50" s="251">
        <v>0</v>
      </c>
      <c r="AT50" s="251">
        <v>0</v>
      </c>
      <c r="AU50" s="251">
        <v>5741.4861979303178</v>
      </c>
      <c r="AV50" s="251">
        <v>2757.783158090172</v>
      </c>
      <c r="AW50" s="251">
        <v>0</v>
      </c>
      <c r="AX50" s="252">
        <v>0</v>
      </c>
      <c r="AY50" s="252">
        <v>0</v>
      </c>
      <c r="AZ50" s="251">
        <v>0</v>
      </c>
      <c r="BA50" s="251">
        <v>0</v>
      </c>
      <c r="BB50" s="251">
        <v>4728.9106074395331</v>
      </c>
      <c r="BC50" s="251">
        <v>2292.8648638907107</v>
      </c>
      <c r="BD50" s="251">
        <v>0</v>
      </c>
      <c r="BE50" s="252">
        <v>0</v>
      </c>
      <c r="BF50" s="252">
        <v>0</v>
      </c>
      <c r="BG50" s="251">
        <v>0</v>
      </c>
      <c r="BH50" s="251">
        <v>0</v>
      </c>
      <c r="BI50" s="251">
        <v>3847.7954483099215</v>
      </c>
      <c r="BJ50" s="251">
        <v>1696.2062662031908</v>
      </c>
      <c r="BK50" s="251">
        <v>0</v>
      </c>
      <c r="BL50" s="252">
        <v>0</v>
      </c>
      <c r="BM50" s="252">
        <v>0</v>
      </c>
      <c r="BN50" s="251">
        <v>0</v>
      </c>
      <c r="BO50" s="251">
        <v>0</v>
      </c>
      <c r="BP50" s="251">
        <v>1518.3912559855567</v>
      </c>
      <c r="BQ50" s="251">
        <v>806.91872858197155</v>
      </c>
      <c r="BR50" s="251">
        <v>0</v>
      </c>
      <c r="BS50" s="252">
        <v>0</v>
      </c>
      <c r="BT50" s="252">
        <v>0</v>
      </c>
      <c r="BU50" s="253">
        <v>34735546.236892313</v>
      </c>
      <c r="BV50" s="257">
        <v>0.18781913228018152</v>
      </c>
      <c r="BW50" s="260" t="s">
        <v>190</v>
      </c>
      <c r="BX50" s="251">
        <v>2382.41</v>
      </c>
      <c r="BY50" s="251">
        <v>185.45014437365549</v>
      </c>
      <c r="BZ50" s="259">
        <v>441818.27845724055</v>
      </c>
      <c r="CA50" s="252">
        <v>2.3889627391904425E-3</v>
      </c>
      <c r="CB50" s="252">
        <v>0</v>
      </c>
      <c r="CC50" s="260" t="s">
        <v>192</v>
      </c>
      <c r="CD50" s="251">
        <v>1047.82</v>
      </c>
      <c r="CE50" s="251">
        <v>5537.937764983234</v>
      </c>
      <c r="CF50" s="251">
        <v>5802761.9489047322</v>
      </c>
      <c r="CG50" s="252">
        <v>0.39389999999999997</v>
      </c>
      <c r="CH50" s="260" t="s">
        <v>193</v>
      </c>
      <c r="CI50" s="251">
        <v>1495.66</v>
      </c>
      <c r="CJ50" s="251">
        <v>605.94508506165732</v>
      </c>
      <c r="CK50" s="251">
        <v>906287.82592331839</v>
      </c>
      <c r="CL50" s="252">
        <v>0.49719999999999998</v>
      </c>
      <c r="CM50" s="252">
        <v>3.6276611242532397E-2</v>
      </c>
      <c r="CN50" s="251">
        <v>984.44</v>
      </c>
      <c r="CO50" s="251">
        <v>765.69</v>
      </c>
      <c r="CP50" s="251">
        <v>488.84216491082339</v>
      </c>
      <c r="CQ50" s="251">
        <v>236.78250591016572</v>
      </c>
      <c r="CR50" s="251">
        <v>662537.77777516586</v>
      </c>
      <c r="CS50" s="252">
        <v>3.5824187037659903E-3</v>
      </c>
      <c r="CT50" s="252">
        <v>0</v>
      </c>
      <c r="CU50" s="252">
        <v>0</v>
      </c>
      <c r="CV50" s="253">
        <v>7813405.8310604561</v>
      </c>
      <c r="CW50" s="260" t="s">
        <v>395</v>
      </c>
      <c r="CX50" s="260" t="s">
        <v>395</v>
      </c>
      <c r="CY50" s="252">
        <v>1</v>
      </c>
      <c r="CZ50" s="251">
        <v>0</v>
      </c>
      <c r="DA50" s="252">
        <v>0</v>
      </c>
      <c r="DB50" s="252">
        <v>0</v>
      </c>
      <c r="DC50" s="251">
        <v>0</v>
      </c>
      <c r="DD50" s="251">
        <v>0</v>
      </c>
      <c r="DE50" s="252">
        <v>0</v>
      </c>
      <c r="DF50" s="251">
        <v>549.84</v>
      </c>
      <c r="DG50" s="251">
        <v>2258.8489154441536</v>
      </c>
      <c r="DH50" s="251">
        <v>1242005.4876678134</v>
      </c>
      <c r="DI50" s="252">
        <v>0.2233</v>
      </c>
      <c r="DJ50" s="251">
        <v>1242005.4876678134</v>
      </c>
      <c r="DK50" s="252">
        <v>6.7156679037117277E-3</v>
      </c>
      <c r="DL50" s="251">
        <v>175000</v>
      </c>
      <c r="DM50" s="251">
        <v>175000</v>
      </c>
      <c r="DN50" s="251">
        <v>13475000</v>
      </c>
      <c r="DO50" s="252">
        <v>7.2860889827822517E-2</v>
      </c>
      <c r="DP50" s="252">
        <v>5.7099999999999998E-2</v>
      </c>
      <c r="DQ50" s="252">
        <v>5.7099999999999998E-2</v>
      </c>
      <c r="DR50" s="251">
        <v>0</v>
      </c>
      <c r="DS50" s="251">
        <v>0</v>
      </c>
      <c r="DT50" s="251">
        <v>0</v>
      </c>
      <c r="DU50" s="251">
        <v>0</v>
      </c>
      <c r="DV50" s="251">
        <v>0</v>
      </c>
      <c r="DW50" s="252">
        <v>0</v>
      </c>
      <c r="DX50" s="252">
        <v>0</v>
      </c>
      <c r="DY50" s="252">
        <v>0</v>
      </c>
      <c r="DZ50" s="260" t="s">
        <v>206</v>
      </c>
      <c r="EA50" s="260" t="s">
        <v>206</v>
      </c>
      <c r="EB50" s="260" t="s">
        <v>206</v>
      </c>
      <c r="EC50" s="260" t="s">
        <v>206</v>
      </c>
      <c r="ED50" s="263">
        <v>0</v>
      </c>
      <c r="EE50" s="263">
        <v>0</v>
      </c>
      <c r="EF50" s="263">
        <v>0</v>
      </c>
      <c r="EG50" s="263">
        <v>0</v>
      </c>
      <c r="EH50" s="259">
        <v>0</v>
      </c>
      <c r="EI50" s="263">
        <v>0</v>
      </c>
      <c r="EJ50" s="259">
        <v>0</v>
      </c>
      <c r="EK50" s="259">
        <v>0</v>
      </c>
      <c r="EL50" s="251">
        <v>0</v>
      </c>
      <c r="EM50" s="252">
        <v>0</v>
      </c>
      <c r="EN50" s="251">
        <v>666402.00000000023</v>
      </c>
      <c r="EO50" s="252">
        <v>3.6033130020809352E-3</v>
      </c>
      <c r="EP50" s="252">
        <v>0</v>
      </c>
      <c r="EQ50" s="251">
        <v>2376040.2199999997</v>
      </c>
      <c r="ER50" s="252">
        <v>1.2847525394871625E-2</v>
      </c>
      <c r="ES50" s="252">
        <v>0</v>
      </c>
      <c r="ET50" s="251">
        <v>0</v>
      </c>
      <c r="EU50" s="252">
        <v>0</v>
      </c>
      <c r="EV50" s="252">
        <v>0</v>
      </c>
      <c r="EW50" s="251">
        <v>2197213.92</v>
      </c>
      <c r="EX50" s="252">
        <v>1.1880590823990948E-2</v>
      </c>
      <c r="EY50" s="252">
        <v>0</v>
      </c>
      <c r="EZ50" s="260" t="s">
        <v>372</v>
      </c>
      <c r="FA50" s="251">
        <v>0</v>
      </c>
      <c r="FB50" s="252">
        <v>0</v>
      </c>
      <c r="FC50" s="252">
        <v>5.7099999999999998E-2</v>
      </c>
      <c r="FD50" s="252">
        <v>5.7099999999999998E-2</v>
      </c>
      <c r="FE50" s="260" t="s">
        <v>376</v>
      </c>
      <c r="FF50" s="251">
        <v>0</v>
      </c>
      <c r="FG50" s="252">
        <v>0</v>
      </c>
      <c r="FH50" s="252">
        <v>0</v>
      </c>
      <c r="FI50" s="260" t="s">
        <v>217</v>
      </c>
      <c r="FJ50" s="251">
        <v>0</v>
      </c>
      <c r="FK50" s="252">
        <v>0</v>
      </c>
      <c r="FL50" s="252">
        <v>0</v>
      </c>
      <c r="FM50" s="260" t="s">
        <v>218</v>
      </c>
      <c r="FN50" s="251">
        <v>0</v>
      </c>
      <c r="FO50" s="252">
        <v>0</v>
      </c>
      <c r="FP50" s="252">
        <v>0</v>
      </c>
      <c r="FQ50" s="260" t="s">
        <v>219</v>
      </c>
      <c r="FR50" s="251">
        <v>0</v>
      </c>
      <c r="FS50" s="252">
        <v>0</v>
      </c>
      <c r="FT50" s="252">
        <v>0</v>
      </c>
      <c r="FU50" s="260" t="s">
        <v>220</v>
      </c>
      <c r="FV50" s="251">
        <v>0</v>
      </c>
      <c r="FW50" s="252">
        <v>0</v>
      </c>
      <c r="FX50" s="252">
        <v>0</v>
      </c>
      <c r="FY50" s="251">
        <v>184941469.03562057</v>
      </c>
      <c r="FZ50" s="252">
        <v>1</v>
      </c>
      <c r="GA50" s="251">
        <v>17097127.024997521</v>
      </c>
      <c r="GB50" s="251">
        <v>2120958.7095101634</v>
      </c>
      <c r="GC50" s="260" t="s">
        <v>162</v>
      </c>
      <c r="GD50" s="252">
        <v>0</v>
      </c>
      <c r="GE50" s="252">
        <v>0</v>
      </c>
      <c r="GF50" s="251">
        <v>0</v>
      </c>
      <c r="GG50" s="251">
        <v>2120958.7095101634</v>
      </c>
      <c r="GH50" s="252">
        <v>1.1338240046792999E-2</v>
      </c>
      <c r="GI50" s="251">
        <v>0</v>
      </c>
      <c r="GJ50" s="251">
        <v>0</v>
      </c>
      <c r="GK50" s="251">
        <v>2200000</v>
      </c>
      <c r="GL50" s="251">
        <v>0</v>
      </c>
      <c r="GM50" s="251">
        <v>187062427.74513075</v>
      </c>
      <c r="GN50" s="252">
        <v>0.662024888081852</v>
      </c>
      <c r="GO50" s="252">
        <v>0.89880768095123409</v>
      </c>
      <c r="GP50" s="167" t="s">
        <v>233</v>
      </c>
      <c r="GQ50" s="251">
        <v>1.3050782495874556</v>
      </c>
    </row>
    <row r="51" spans="1:199">
      <c r="A51" s="158">
        <v>204</v>
      </c>
      <c r="B51" s="158" t="s">
        <v>17</v>
      </c>
      <c r="C51" s="261" t="s">
        <v>162</v>
      </c>
      <c r="D51" s="250">
        <v>0</v>
      </c>
      <c r="E51" s="251">
        <v>4993</v>
      </c>
      <c r="F51" s="251">
        <v>18537.708333333332</v>
      </c>
      <c r="G51" s="251">
        <v>92558777.708333328</v>
      </c>
      <c r="H51" s="252">
        <v>0.46970706867614093</v>
      </c>
      <c r="I51" s="252">
        <v>0.17</v>
      </c>
      <c r="J51" s="251">
        <v>7291.2</v>
      </c>
      <c r="K51" s="251">
        <v>6644.75</v>
      </c>
      <c r="L51" s="251">
        <v>48448201.199999996</v>
      </c>
      <c r="M51" s="252">
        <v>0.24585958384187978</v>
      </c>
      <c r="N51" s="252">
        <v>0.17</v>
      </c>
      <c r="O51" s="251">
        <v>7291.2</v>
      </c>
      <c r="P51" s="251">
        <v>4063.5</v>
      </c>
      <c r="Q51" s="251">
        <v>29627791.199999999</v>
      </c>
      <c r="R51" s="252">
        <v>0.15035184453011452</v>
      </c>
      <c r="S51" s="252">
        <v>0.17</v>
      </c>
      <c r="T51" s="253">
        <v>170634770.10833332</v>
      </c>
      <c r="U51" s="260" t="s">
        <v>235</v>
      </c>
      <c r="V51" s="255">
        <v>0</v>
      </c>
      <c r="W51" s="251">
        <v>5889.4688581819037</v>
      </c>
      <c r="X51" s="251">
        <v>0</v>
      </c>
      <c r="Y51" s="256">
        <v>0</v>
      </c>
      <c r="Z51" s="260" t="s">
        <v>395</v>
      </c>
      <c r="AA51" s="255">
        <v>0</v>
      </c>
      <c r="AB51" s="255">
        <v>0</v>
      </c>
      <c r="AC51" s="251">
        <v>0</v>
      </c>
      <c r="AD51" s="256">
        <v>0</v>
      </c>
      <c r="AE51" s="251">
        <v>174.52</v>
      </c>
      <c r="AF51" s="251">
        <v>174.52</v>
      </c>
      <c r="AG51" s="251">
        <v>438.88255835756189</v>
      </c>
      <c r="AH51" s="251">
        <v>237.3898864518481</v>
      </c>
      <c r="AI51" s="251">
        <v>118023.06706813823</v>
      </c>
      <c r="AJ51" s="252">
        <v>1</v>
      </c>
      <c r="AK51" s="252">
        <v>1</v>
      </c>
      <c r="AL51" s="251">
        <v>213.3</v>
      </c>
      <c r="AM51" s="251">
        <v>213.3</v>
      </c>
      <c r="AN51" s="251">
        <v>807.46262703573507</v>
      </c>
      <c r="AO51" s="251">
        <v>503.24935011749295</v>
      </c>
      <c r="AP51" s="251">
        <v>279574.86472678359</v>
      </c>
      <c r="AQ51" s="252">
        <v>1</v>
      </c>
      <c r="AR51" s="252">
        <v>1</v>
      </c>
      <c r="AS51" s="251">
        <v>271.47000000000003</v>
      </c>
      <c r="AT51" s="251">
        <v>271.47000000000003</v>
      </c>
      <c r="AU51" s="251">
        <v>2383.4986124709139</v>
      </c>
      <c r="AV51" s="251">
        <v>1325.5229279241732</v>
      </c>
      <c r="AW51" s="251">
        <v>1006888.0775710545</v>
      </c>
      <c r="AX51" s="252">
        <v>1</v>
      </c>
      <c r="AY51" s="252">
        <v>1</v>
      </c>
      <c r="AZ51" s="251">
        <v>349.04</v>
      </c>
      <c r="BA51" s="251">
        <v>349.04</v>
      </c>
      <c r="BB51" s="251">
        <v>4503.3833858048692</v>
      </c>
      <c r="BC51" s="251">
        <v>2661.1207785339138</v>
      </c>
      <c r="BD51" s="251">
        <v>2500698.5335208089</v>
      </c>
      <c r="BE51" s="252">
        <v>1</v>
      </c>
      <c r="BF51" s="252">
        <v>1</v>
      </c>
      <c r="BG51" s="251">
        <v>426.6</v>
      </c>
      <c r="BH51" s="251">
        <v>426.6</v>
      </c>
      <c r="BI51" s="251">
        <v>5046.6533316107125</v>
      </c>
      <c r="BJ51" s="251">
        <v>2931.6038038748452</v>
      </c>
      <c r="BK51" s="251">
        <v>3403524.4939981392</v>
      </c>
      <c r="BL51" s="252">
        <v>1</v>
      </c>
      <c r="BM51" s="252">
        <v>1</v>
      </c>
      <c r="BN51" s="251">
        <v>620.51</v>
      </c>
      <c r="BO51" s="251">
        <v>620.51</v>
      </c>
      <c r="BP51" s="251">
        <v>4806.9062290127085</v>
      </c>
      <c r="BQ51" s="251">
        <v>2770.2977913493373</v>
      </c>
      <c r="BR51" s="251">
        <v>4701730.8666748526</v>
      </c>
      <c r="BS51" s="252">
        <v>1</v>
      </c>
      <c r="BT51" s="252">
        <v>1</v>
      </c>
      <c r="BU51" s="253">
        <v>12010439.903559778</v>
      </c>
      <c r="BV51" s="257">
        <v>6.0949254736151356E-2</v>
      </c>
      <c r="BW51" s="260" t="s">
        <v>190</v>
      </c>
      <c r="BX51" s="251">
        <v>731</v>
      </c>
      <c r="BY51" s="251">
        <v>98.732903189726116</v>
      </c>
      <c r="BZ51" s="259">
        <v>72173.752231689796</v>
      </c>
      <c r="CA51" s="252">
        <v>3.6625939144238438E-4</v>
      </c>
      <c r="CB51" s="252">
        <v>1</v>
      </c>
      <c r="CC51" s="260" t="s">
        <v>238</v>
      </c>
      <c r="CD51" s="251">
        <v>245.22</v>
      </c>
      <c r="CE51" s="251">
        <v>1795.2231243409815</v>
      </c>
      <c r="CF51" s="251">
        <v>440224.61455089547</v>
      </c>
      <c r="CG51" s="252">
        <v>1</v>
      </c>
      <c r="CH51" s="260" t="s">
        <v>237</v>
      </c>
      <c r="CI51" s="251">
        <v>245.22</v>
      </c>
      <c r="CJ51" s="251">
        <v>124.53094546170361</v>
      </c>
      <c r="CK51" s="251">
        <v>30537.478446118959</v>
      </c>
      <c r="CL51" s="252">
        <v>1</v>
      </c>
      <c r="CM51" s="252">
        <v>2.388971507837494E-3</v>
      </c>
      <c r="CN51" s="251">
        <v>398.76</v>
      </c>
      <c r="CO51" s="251">
        <v>398.76</v>
      </c>
      <c r="CP51" s="251">
        <v>304.00233526870966</v>
      </c>
      <c r="CQ51" s="251">
        <v>13.575000000000164</v>
      </c>
      <c r="CR51" s="251">
        <v>126637.13821175072</v>
      </c>
      <c r="CS51" s="252">
        <v>6.426441710630042E-4</v>
      </c>
      <c r="CT51" s="252">
        <v>1</v>
      </c>
      <c r="CU51" s="252">
        <v>1</v>
      </c>
      <c r="CV51" s="253">
        <v>669572.98344045505</v>
      </c>
      <c r="CW51" s="260" t="s">
        <v>396</v>
      </c>
      <c r="CX51" s="260" t="s">
        <v>284</v>
      </c>
      <c r="CY51" s="252">
        <v>1</v>
      </c>
      <c r="CZ51" s="251">
        <v>235.5</v>
      </c>
      <c r="DA51" s="252">
        <v>0.36125956207146515</v>
      </c>
      <c r="DB51" s="252">
        <v>0.292086085410109</v>
      </c>
      <c r="DC51" s="251">
        <v>5865.9937912952973</v>
      </c>
      <c r="DD51" s="251">
        <v>1381441.5378500426</v>
      </c>
      <c r="DE51" s="252">
        <v>1</v>
      </c>
      <c r="DF51" s="251">
        <v>235.5</v>
      </c>
      <c r="DG51" s="251">
        <v>2584.8016497440576</v>
      </c>
      <c r="DH51" s="251">
        <v>608720.78851472551</v>
      </c>
      <c r="DI51" s="252">
        <v>1</v>
      </c>
      <c r="DJ51" s="251">
        <v>1990162.3263647682</v>
      </c>
      <c r="DK51" s="252">
        <v>1.0099456104013811E-2</v>
      </c>
      <c r="DL51" s="251">
        <v>151354</v>
      </c>
      <c r="DM51" s="251">
        <v>101354</v>
      </c>
      <c r="DN51" s="251">
        <v>9975300.6666666679</v>
      </c>
      <c r="DO51" s="252">
        <v>5.0621554771042625E-2</v>
      </c>
      <c r="DP51" s="252">
        <v>0</v>
      </c>
      <c r="DQ51" s="252">
        <v>0</v>
      </c>
      <c r="DR51" s="251">
        <v>0</v>
      </c>
      <c r="DS51" s="251">
        <v>0</v>
      </c>
      <c r="DT51" s="251">
        <v>0</v>
      </c>
      <c r="DU51" s="251">
        <v>0</v>
      </c>
      <c r="DV51" s="251">
        <v>0</v>
      </c>
      <c r="DW51" s="252">
        <v>0</v>
      </c>
      <c r="DX51" s="252">
        <v>0</v>
      </c>
      <c r="DY51" s="252">
        <v>0</v>
      </c>
      <c r="DZ51" s="260" t="s">
        <v>206</v>
      </c>
      <c r="EA51" s="260" t="s">
        <v>206</v>
      </c>
      <c r="EB51" s="260" t="s">
        <v>206</v>
      </c>
      <c r="EC51" s="260" t="s">
        <v>206</v>
      </c>
      <c r="ED51" s="263">
        <v>0</v>
      </c>
      <c r="EE51" s="263">
        <v>0</v>
      </c>
      <c r="EF51" s="263">
        <v>0</v>
      </c>
      <c r="EG51" s="263">
        <v>0</v>
      </c>
      <c r="EH51" s="259">
        <v>0</v>
      </c>
      <c r="EI51" s="263">
        <v>0</v>
      </c>
      <c r="EJ51" s="259">
        <v>0</v>
      </c>
      <c r="EK51" s="259">
        <v>0</v>
      </c>
      <c r="EL51" s="251">
        <v>0</v>
      </c>
      <c r="EM51" s="252">
        <v>0</v>
      </c>
      <c r="EN51" s="251">
        <v>60812</v>
      </c>
      <c r="EO51" s="252">
        <v>3.0860202530269369E-4</v>
      </c>
      <c r="EP51" s="252">
        <v>0</v>
      </c>
      <c r="EQ51" s="251">
        <v>1715328.6000000003</v>
      </c>
      <c r="ER51" s="252">
        <v>8.7047602450114163E-3</v>
      </c>
      <c r="ES51" s="252">
        <v>0</v>
      </c>
      <c r="ET51" s="251">
        <v>0</v>
      </c>
      <c r="EU51" s="252">
        <v>0</v>
      </c>
      <c r="EV51" s="252">
        <v>0</v>
      </c>
      <c r="EW51" s="251">
        <v>0</v>
      </c>
      <c r="EX51" s="252">
        <v>0</v>
      </c>
      <c r="EY51" s="252">
        <v>0</v>
      </c>
      <c r="EZ51" s="260" t="s">
        <v>372</v>
      </c>
      <c r="FA51" s="251">
        <v>0</v>
      </c>
      <c r="FB51" s="252">
        <v>0</v>
      </c>
      <c r="FC51" s="252">
        <v>0</v>
      </c>
      <c r="FD51" s="252">
        <v>0</v>
      </c>
      <c r="FE51" s="260" t="s">
        <v>376</v>
      </c>
      <c r="FF51" s="251">
        <v>0</v>
      </c>
      <c r="FG51" s="252">
        <v>0</v>
      </c>
      <c r="FH51" s="252">
        <v>0</v>
      </c>
      <c r="FI51" s="260" t="s">
        <v>217</v>
      </c>
      <c r="FJ51" s="251">
        <v>0</v>
      </c>
      <c r="FK51" s="252">
        <v>0</v>
      </c>
      <c r="FL51" s="252">
        <v>0</v>
      </c>
      <c r="FM51" s="260" t="s">
        <v>218</v>
      </c>
      <c r="FN51" s="251">
        <v>0</v>
      </c>
      <c r="FO51" s="252">
        <v>0</v>
      </c>
      <c r="FP51" s="252">
        <v>0</v>
      </c>
      <c r="FQ51" s="260" t="s">
        <v>219</v>
      </c>
      <c r="FR51" s="251">
        <v>0</v>
      </c>
      <c r="FS51" s="252">
        <v>0</v>
      </c>
      <c r="FT51" s="252">
        <v>0</v>
      </c>
      <c r="FU51" s="260" t="s">
        <v>220</v>
      </c>
      <c r="FV51" s="251">
        <v>0</v>
      </c>
      <c r="FW51" s="252">
        <v>0</v>
      </c>
      <c r="FX51" s="252">
        <v>0</v>
      </c>
      <c r="FY51" s="251">
        <v>197056386.58836499</v>
      </c>
      <c r="FZ51" s="252">
        <v>1</v>
      </c>
      <c r="GA51" s="251">
        <v>43678086.13178169</v>
      </c>
      <c r="GB51" s="251">
        <v>293117.61943817779</v>
      </c>
      <c r="GC51" s="260" t="s">
        <v>163</v>
      </c>
      <c r="GD51" s="252">
        <v>0</v>
      </c>
      <c r="GE51" s="252">
        <v>0.26117000000000001</v>
      </c>
      <c r="GF51" s="251">
        <v>-240841.59907863755</v>
      </c>
      <c r="GG51" s="251">
        <v>52276.020359540285</v>
      </c>
      <c r="GH51" s="252">
        <v>2.652142207636612E-4</v>
      </c>
      <c r="GI51" s="251">
        <v>0</v>
      </c>
      <c r="GJ51" s="251">
        <v>0</v>
      </c>
      <c r="GK51" s="251">
        <v>0</v>
      </c>
      <c r="GL51" s="251">
        <v>0</v>
      </c>
      <c r="GM51" s="251">
        <v>197108662.60872453</v>
      </c>
      <c r="GN51" s="252">
        <v>0.86591849704813517</v>
      </c>
      <c r="GO51" s="252">
        <v>0.94036508295864318</v>
      </c>
      <c r="GP51" s="167" t="s">
        <v>233</v>
      </c>
      <c r="GQ51" s="251">
        <v>1.3283215461844637</v>
      </c>
    </row>
    <row r="52" spans="1:199">
      <c r="A52" s="158">
        <v>876</v>
      </c>
      <c r="B52" s="158" t="s">
        <v>117</v>
      </c>
      <c r="C52" s="261" t="s">
        <v>162</v>
      </c>
      <c r="D52" s="250">
        <v>0</v>
      </c>
      <c r="E52" s="251">
        <v>2588.35</v>
      </c>
      <c r="F52" s="251">
        <v>10372</v>
      </c>
      <c r="G52" s="251">
        <v>26846366.199999999</v>
      </c>
      <c r="H52" s="252">
        <v>0.3322680700060785</v>
      </c>
      <c r="I52" s="252">
        <v>0.05</v>
      </c>
      <c r="J52" s="251">
        <v>4301.8900000000003</v>
      </c>
      <c r="K52" s="251">
        <v>4123.58</v>
      </c>
      <c r="L52" s="251">
        <v>17739187.566199999</v>
      </c>
      <c r="M52" s="252">
        <v>0.21955171035762369</v>
      </c>
      <c r="N52" s="252">
        <v>0.05</v>
      </c>
      <c r="O52" s="251">
        <v>4500.95</v>
      </c>
      <c r="P52" s="251">
        <v>2765</v>
      </c>
      <c r="Q52" s="251">
        <v>12445126.75</v>
      </c>
      <c r="R52" s="252">
        <v>0.1540289741783944</v>
      </c>
      <c r="S52" s="252">
        <v>0.05</v>
      </c>
      <c r="T52" s="253">
        <v>57030680.516199999</v>
      </c>
      <c r="U52" s="260" t="s">
        <v>182</v>
      </c>
      <c r="V52" s="251">
        <v>747.38</v>
      </c>
      <c r="W52" s="251">
        <v>4169.5009933953888</v>
      </c>
      <c r="X52" s="251">
        <v>3116201.6524438458</v>
      </c>
      <c r="Y52" s="252">
        <v>0.05</v>
      </c>
      <c r="Z52" s="260" t="s">
        <v>183</v>
      </c>
      <c r="AA52" s="251">
        <v>1374.48</v>
      </c>
      <c r="AB52" s="251">
        <v>2834.7261012645627</v>
      </c>
      <c r="AC52" s="251">
        <v>3896274.3316661161</v>
      </c>
      <c r="AD52" s="252">
        <v>0.05</v>
      </c>
      <c r="AE52" s="251">
        <v>166.44</v>
      </c>
      <c r="AF52" s="251">
        <v>135.28</v>
      </c>
      <c r="AG52" s="251">
        <v>953.69290257612965</v>
      </c>
      <c r="AH52" s="251">
        <v>657.57565401451313</v>
      </c>
      <c r="AI52" s="251">
        <v>247689.48117985434</v>
      </c>
      <c r="AJ52" s="252">
        <v>0.05</v>
      </c>
      <c r="AK52" s="252">
        <v>0.05</v>
      </c>
      <c r="AL52" s="251">
        <v>249.66</v>
      </c>
      <c r="AM52" s="251">
        <v>202.92</v>
      </c>
      <c r="AN52" s="251">
        <v>700.57203915360776</v>
      </c>
      <c r="AO52" s="251">
        <v>418.18426754710919</v>
      </c>
      <c r="AP52" s="251">
        <v>259762.76686574909</v>
      </c>
      <c r="AQ52" s="252">
        <v>0.05</v>
      </c>
      <c r="AR52" s="252">
        <v>0.05</v>
      </c>
      <c r="AS52" s="251">
        <v>332.88</v>
      </c>
      <c r="AT52" s="251">
        <v>270.56</v>
      </c>
      <c r="AU52" s="251">
        <v>1268.0427943051029</v>
      </c>
      <c r="AV52" s="251">
        <v>815.55073705494453</v>
      </c>
      <c r="AW52" s="251">
        <v>642761.49278586847</v>
      </c>
      <c r="AX52" s="252">
        <v>0.05</v>
      </c>
      <c r="AY52" s="252">
        <v>0.05</v>
      </c>
      <c r="AZ52" s="251">
        <v>416.1</v>
      </c>
      <c r="BA52" s="251">
        <v>338.2</v>
      </c>
      <c r="BB52" s="251">
        <v>2130.5642874685973</v>
      </c>
      <c r="BC52" s="251">
        <v>1166.3537625138222</v>
      </c>
      <c r="BD52" s="251">
        <v>1280988.642497858</v>
      </c>
      <c r="BE52" s="252">
        <v>0.05</v>
      </c>
      <c r="BF52" s="252">
        <v>0.05</v>
      </c>
      <c r="BG52" s="251">
        <v>499.32</v>
      </c>
      <c r="BH52" s="251">
        <v>405.84</v>
      </c>
      <c r="BI52" s="251">
        <v>823.779491632239</v>
      </c>
      <c r="BJ52" s="251">
        <v>528.36093344000471</v>
      </c>
      <c r="BK52" s="251">
        <v>625759.57698910113</v>
      </c>
      <c r="BL52" s="252">
        <v>0.05</v>
      </c>
      <c r="BM52" s="252">
        <v>0.05</v>
      </c>
      <c r="BN52" s="251">
        <v>582.54</v>
      </c>
      <c r="BO52" s="251">
        <v>473.48</v>
      </c>
      <c r="BP52" s="251">
        <v>698.47632904545389</v>
      </c>
      <c r="BQ52" s="251">
        <v>480.61922747429139</v>
      </c>
      <c r="BR52" s="251">
        <v>634453.99254666618</v>
      </c>
      <c r="BS52" s="252">
        <v>0.05</v>
      </c>
      <c r="BT52" s="252">
        <v>0.05</v>
      </c>
      <c r="BU52" s="253">
        <v>10703891.93697506</v>
      </c>
      <c r="BV52" s="257">
        <v>0.13247832086311659</v>
      </c>
      <c r="BW52" s="260" t="s">
        <v>190</v>
      </c>
      <c r="BX52" s="251">
        <v>1517.25</v>
      </c>
      <c r="BY52" s="251">
        <v>156.64297778226458</v>
      </c>
      <c r="BZ52" s="259">
        <v>237666.55804014092</v>
      </c>
      <c r="CA52" s="252">
        <v>2.9415157327692737E-3</v>
      </c>
      <c r="CB52" s="252">
        <v>0.05</v>
      </c>
      <c r="CC52" s="260" t="s">
        <v>395</v>
      </c>
      <c r="CD52" s="251">
        <v>0</v>
      </c>
      <c r="CE52" s="251">
        <v>0</v>
      </c>
      <c r="CF52" s="251">
        <v>0</v>
      </c>
      <c r="CG52" s="252">
        <v>0.05</v>
      </c>
      <c r="CH52" s="260" t="s">
        <v>395</v>
      </c>
      <c r="CI52" s="251">
        <v>0</v>
      </c>
      <c r="CJ52" s="251">
        <v>0</v>
      </c>
      <c r="CK52" s="251">
        <v>0</v>
      </c>
      <c r="CL52" s="252">
        <v>0.05</v>
      </c>
      <c r="CM52" s="252">
        <v>0</v>
      </c>
      <c r="CN52" s="251">
        <v>0</v>
      </c>
      <c r="CO52" s="251">
        <v>0</v>
      </c>
      <c r="CP52" s="251">
        <v>236.12713090011817</v>
      </c>
      <c r="CQ52" s="251">
        <v>257.96109090909079</v>
      </c>
      <c r="CR52" s="251">
        <v>0</v>
      </c>
      <c r="CS52" s="252">
        <v>0</v>
      </c>
      <c r="CT52" s="252">
        <v>0.05</v>
      </c>
      <c r="CU52" s="252">
        <v>0.05</v>
      </c>
      <c r="CV52" s="253">
        <v>237666.55804014092</v>
      </c>
      <c r="CW52" s="260" t="s">
        <v>396</v>
      </c>
      <c r="CX52" s="260" t="s">
        <v>397</v>
      </c>
      <c r="CY52" s="252">
        <v>1</v>
      </c>
      <c r="CZ52" s="251">
        <v>735.47</v>
      </c>
      <c r="DA52" s="252">
        <v>0.58735176283999535</v>
      </c>
      <c r="DB52" s="252">
        <v>0.17349625493707527</v>
      </c>
      <c r="DC52" s="251">
        <v>3282.7521822198655</v>
      </c>
      <c r="DD52" s="251">
        <v>2414365.7474572444</v>
      </c>
      <c r="DE52" s="252">
        <v>0.05</v>
      </c>
      <c r="DF52" s="251">
        <v>1215.3499999999999</v>
      </c>
      <c r="DG52" s="251">
        <v>1401.5060884900647</v>
      </c>
      <c r="DH52" s="251">
        <v>1703320.4246463999</v>
      </c>
      <c r="DI52" s="252">
        <v>0.05</v>
      </c>
      <c r="DJ52" s="251">
        <v>4117686.1721036443</v>
      </c>
      <c r="DK52" s="252">
        <v>5.0963159300702492E-2</v>
      </c>
      <c r="DL52" s="251">
        <v>129570</v>
      </c>
      <c r="DM52" s="251">
        <v>150570</v>
      </c>
      <c r="DN52" s="251">
        <v>7553490</v>
      </c>
      <c r="DO52" s="252">
        <v>9.3486899694835188E-2</v>
      </c>
      <c r="DP52" s="252">
        <v>0.05</v>
      </c>
      <c r="DQ52" s="252">
        <v>0.05</v>
      </c>
      <c r="DR52" s="251">
        <v>0</v>
      </c>
      <c r="DS52" s="251">
        <v>0</v>
      </c>
      <c r="DT52" s="251">
        <v>0</v>
      </c>
      <c r="DU52" s="251">
        <v>0</v>
      </c>
      <c r="DV52" s="251">
        <v>0</v>
      </c>
      <c r="DW52" s="252">
        <v>0</v>
      </c>
      <c r="DX52" s="252">
        <v>0.05</v>
      </c>
      <c r="DY52" s="252">
        <v>0.05</v>
      </c>
      <c r="DZ52" s="260" t="s">
        <v>206</v>
      </c>
      <c r="EA52" s="260" t="s">
        <v>206</v>
      </c>
      <c r="EB52" s="260" t="s">
        <v>206</v>
      </c>
      <c r="EC52" s="260" t="s">
        <v>206</v>
      </c>
      <c r="ED52" s="263">
        <v>0</v>
      </c>
      <c r="EE52" s="263">
        <v>0</v>
      </c>
      <c r="EF52" s="263">
        <v>0</v>
      </c>
      <c r="EG52" s="263">
        <v>0</v>
      </c>
      <c r="EH52" s="259">
        <v>0</v>
      </c>
      <c r="EI52" s="263">
        <v>0</v>
      </c>
      <c r="EJ52" s="259">
        <v>0</v>
      </c>
      <c r="EK52" s="259">
        <v>0</v>
      </c>
      <c r="EL52" s="251">
        <v>0</v>
      </c>
      <c r="EM52" s="252">
        <v>0</v>
      </c>
      <c r="EN52" s="251">
        <v>27402</v>
      </c>
      <c r="EO52" s="252">
        <v>3.3914495490665558E-4</v>
      </c>
      <c r="EP52" s="252">
        <v>0.05</v>
      </c>
      <c r="EQ52" s="251">
        <v>880654.64999999991</v>
      </c>
      <c r="ER52" s="252">
        <v>1.0899554104174387E-2</v>
      </c>
      <c r="ES52" s="252">
        <v>0.05</v>
      </c>
      <c r="ET52" s="251">
        <v>194010</v>
      </c>
      <c r="EU52" s="252">
        <v>2.4011938070739453E-3</v>
      </c>
      <c r="EV52" s="252">
        <v>0.05</v>
      </c>
      <c r="EW52" s="251">
        <v>0</v>
      </c>
      <c r="EX52" s="252">
        <v>0</v>
      </c>
      <c r="EY52" s="252">
        <v>0.05</v>
      </c>
      <c r="EZ52" s="260" t="s">
        <v>372</v>
      </c>
      <c r="FA52" s="251">
        <v>0</v>
      </c>
      <c r="FB52" s="252">
        <v>0</v>
      </c>
      <c r="FC52" s="252">
        <v>0.05</v>
      </c>
      <c r="FD52" s="252">
        <v>0.05</v>
      </c>
      <c r="FE52" s="260" t="s">
        <v>376</v>
      </c>
      <c r="FF52" s="251">
        <v>0</v>
      </c>
      <c r="FG52" s="252">
        <v>0</v>
      </c>
      <c r="FH52" s="252">
        <v>0.05</v>
      </c>
      <c r="FI52" s="260" t="s">
        <v>217</v>
      </c>
      <c r="FJ52" s="251">
        <v>51828</v>
      </c>
      <c r="FK52" s="252">
        <v>6.4145700032487208E-4</v>
      </c>
      <c r="FL52" s="252">
        <v>0.05</v>
      </c>
      <c r="FM52" s="260" t="s">
        <v>218</v>
      </c>
      <c r="FN52" s="251">
        <v>0</v>
      </c>
      <c r="FO52" s="252">
        <v>0</v>
      </c>
      <c r="FP52" s="252">
        <v>0.05</v>
      </c>
      <c r="FQ52" s="260" t="s">
        <v>219</v>
      </c>
      <c r="FR52" s="251">
        <v>0</v>
      </c>
      <c r="FS52" s="252">
        <v>0</v>
      </c>
      <c r="FT52" s="252">
        <v>0.05</v>
      </c>
      <c r="FU52" s="260" t="s">
        <v>220</v>
      </c>
      <c r="FV52" s="251">
        <v>0</v>
      </c>
      <c r="FW52" s="252">
        <v>0</v>
      </c>
      <c r="FX52" s="252">
        <v>0.05</v>
      </c>
      <c r="FY52" s="251">
        <v>80797309.833318844</v>
      </c>
      <c r="FZ52" s="252">
        <v>1</v>
      </c>
      <c r="GA52" s="251">
        <v>4039865.4916659426</v>
      </c>
      <c r="GB52" s="251">
        <v>300090.86207987269</v>
      </c>
      <c r="GC52" s="260" t="s">
        <v>162</v>
      </c>
      <c r="GD52" s="252">
        <v>0</v>
      </c>
      <c r="GE52" s="252">
        <v>0</v>
      </c>
      <c r="GF52" s="251">
        <v>0</v>
      </c>
      <c r="GG52" s="251">
        <v>300090.86207987269</v>
      </c>
      <c r="GH52" s="252">
        <v>3.7003758382714623E-3</v>
      </c>
      <c r="GI52" s="251">
        <v>0</v>
      </c>
      <c r="GJ52" s="251">
        <v>0</v>
      </c>
      <c r="GK52" s="251">
        <v>180000</v>
      </c>
      <c r="GL52" s="251">
        <v>0</v>
      </c>
      <c r="GM52" s="251">
        <v>81097400.695398718</v>
      </c>
      <c r="GN52" s="252">
        <v>0.70584875454209661</v>
      </c>
      <c r="GO52" s="252">
        <v>0.89223175043868486</v>
      </c>
      <c r="GP52" s="167" t="s">
        <v>233</v>
      </c>
      <c r="GQ52" s="251">
        <v>1.3866177534790736</v>
      </c>
    </row>
    <row r="53" spans="1:199">
      <c r="A53" s="158">
        <v>205</v>
      </c>
      <c r="B53" s="158" t="s">
        <v>18</v>
      </c>
      <c r="C53" s="261" t="s">
        <v>163</v>
      </c>
      <c r="D53" s="250">
        <v>25</v>
      </c>
      <c r="E53" s="251">
        <v>3564.11</v>
      </c>
      <c r="F53" s="251">
        <v>9673.5</v>
      </c>
      <c r="G53" s="251">
        <v>34477418.085000001</v>
      </c>
      <c r="H53" s="252">
        <v>0.35105436092925807</v>
      </c>
      <c r="I53" s="252">
        <v>2.9499999999999998E-2</v>
      </c>
      <c r="J53" s="251">
        <v>5163.8599999999997</v>
      </c>
      <c r="K53" s="251">
        <v>3978</v>
      </c>
      <c r="L53" s="251">
        <v>20541835.079999998</v>
      </c>
      <c r="M53" s="252">
        <v>0.20916011658834208</v>
      </c>
      <c r="N53" s="252">
        <v>2.53E-2</v>
      </c>
      <c r="O53" s="251">
        <v>5163.8599999999997</v>
      </c>
      <c r="P53" s="251">
        <v>2566</v>
      </c>
      <c r="Q53" s="251">
        <v>13250464.76</v>
      </c>
      <c r="R53" s="252">
        <v>0.1349182652502981</v>
      </c>
      <c r="S53" s="256">
        <v>0</v>
      </c>
      <c r="T53" s="253">
        <v>68269717.924999997</v>
      </c>
      <c r="U53" s="260" t="s">
        <v>182</v>
      </c>
      <c r="V53" s="251">
        <v>1010.55</v>
      </c>
      <c r="W53" s="251">
        <v>4201.3289955431746</v>
      </c>
      <c r="X53" s="251">
        <v>4245653.0164461546</v>
      </c>
      <c r="Y53" s="252">
        <v>0.18410000000000001</v>
      </c>
      <c r="Z53" s="260" t="s">
        <v>183</v>
      </c>
      <c r="AA53" s="251">
        <v>1709.62</v>
      </c>
      <c r="AB53" s="251">
        <v>2957.8895888314719</v>
      </c>
      <c r="AC53" s="251">
        <v>5056867.1988580609</v>
      </c>
      <c r="AD53" s="252">
        <v>0.26400000000000001</v>
      </c>
      <c r="AE53" s="251">
        <v>600</v>
      </c>
      <c r="AF53" s="251">
        <v>850</v>
      </c>
      <c r="AG53" s="251">
        <v>462.18564865477612</v>
      </c>
      <c r="AH53" s="251">
        <v>302.16972077354518</v>
      </c>
      <c r="AI53" s="251">
        <v>534155.65185037907</v>
      </c>
      <c r="AJ53" s="252">
        <v>7.0000000000000007E-2</v>
      </c>
      <c r="AK53" s="252">
        <v>8.8999999999999996E-2</v>
      </c>
      <c r="AL53" s="251">
        <v>650</v>
      </c>
      <c r="AM53" s="251">
        <v>900</v>
      </c>
      <c r="AN53" s="251">
        <v>634.4164734714916</v>
      </c>
      <c r="AO53" s="251">
        <v>434.04235220023088</v>
      </c>
      <c r="AP53" s="251">
        <v>803008.82473667734</v>
      </c>
      <c r="AQ53" s="252">
        <v>0.111</v>
      </c>
      <c r="AR53" s="252">
        <v>0.154</v>
      </c>
      <c r="AS53" s="251">
        <v>700</v>
      </c>
      <c r="AT53" s="251">
        <v>950</v>
      </c>
      <c r="AU53" s="251">
        <v>1416.0671017282925</v>
      </c>
      <c r="AV53" s="251">
        <v>974.14724634461584</v>
      </c>
      <c r="AW53" s="251">
        <v>1916686.8552371897</v>
      </c>
      <c r="AX53" s="252">
        <v>0.27</v>
      </c>
      <c r="AY53" s="252">
        <v>0.33</v>
      </c>
      <c r="AZ53" s="251">
        <v>750</v>
      </c>
      <c r="BA53" s="251">
        <v>1000</v>
      </c>
      <c r="BB53" s="251">
        <v>1594.2633665259964</v>
      </c>
      <c r="BC53" s="251">
        <v>995.90750332041227</v>
      </c>
      <c r="BD53" s="251">
        <v>2191605.0282149096</v>
      </c>
      <c r="BE53" s="252">
        <v>0.314</v>
      </c>
      <c r="BF53" s="252">
        <v>0.35399999999999998</v>
      </c>
      <c r="BG53" s="251">
        <v>800</v>
      </c>
      <c r="BH53" s="251">
        <v>1100</v>
      </c>
      <c r="BI53" s="251">
        <v>1491.164139939094</v>
      </c>
      <c r="BJ53" s="251">
        <v>937.04824660506813</v>
      </c>
      <c r="BK53" s="251">
        <v>2223684.38321685</v>
      </c>
      <c r="BL53" s="252">
        <v>0.35299999999999998</v>
      </c>
      <c r="BM53" s="252">
        <v>0.378</v>
      </c>
      <c r="BN53" s="251">
        <v>850</v>
      </c>
      <c r="BO53" s="251">
        <v>1150</v>
      </c>
      <c r="BP53" s="251">
        <v>2158.9980124876211</v>
      </c>
      <c r="BQ53" s="251">
        <v>1172.436579660975</v>
      </c>
      <c r="BR53" s="251">
        <v>3183450.377224599</v>
      </c>
      <c r="BS53" s="252">
        <v>0.51200000000000001</v>
      </c>
      <c r="BT53" s="252">
        <v>0.53800000000000003</v>
      </c>
      <c r="BU53" s="253">
        <v>20155111.335784819</v>
      </c>
      <c r="BV53" s="257">
        <v>0.20522243608840074</v>
      </c>
      <c r="BW53" s="260" t="s">
        <v>190</v>
      </c>
      <c r="BX53" s="251">
        <v>800</v>
      </c>
      <c r="BY53" s="251">
        <v>47.172306251941251</v>
      </c>
      <c r="BZ53" s="259">
        <v>37737.845001553003</v>
      </c>
      <c r="CA53" s="252">
        <v>3.8425252805201712E-4</v>
      </c>
      <c r="CB53" s="252">
        <v>0</v>
      </c>
      <c r="CC53" s="260" t="s">
        <v>192</v>
      </c>
      <c r="CD53" s="251">
        <v>290.83</v>
      </c>
      <c r="CE53" s="251">
        <v>2665.1972689936756</v>
      </c>
      <c r="CF53" s="251">
        <v>775119.32174143067</v>
      </c>
      <c r="CG53" s="252">
        <v>1</v>
      </c>
      <c r="CH53" s="260" t="s">
        <v>193</v>
      </c>
      <c r="CI53" s="251">
        <v>707.1</v>
      </c>
      <c r="CJ53" s="251">
        <v>357.56364751462922</v>
      </c>
      <c r="CK53" s="251">
        <v>252833.25515759434</v>
      </c>
      <c r="CL53" s="252">
        <v>1</v>
      </c>
      <c r="CM53" s="252">
        <v>1.0466770860253969E-2</v>
      </c>
      <c r="CN53" s="251">
        <v>250</v>
      </c>
      <c r="CO53" s="251">
        <v>250</v>
      </c>
      <c r="CP53" s="251">
        <v>95.38532861087198</v>
      </c>
      <c r="CQ53" s="251">
        <v>23.19999999999985</v>
      </c>
      <c r="CR53" s="251">
        <v>29646.332152717958</v>
      </c>
      <c r="CS53" s="252">
        <v>3.0186350271677883E-4</v>
      </c>
      <c r="CT53" s="252">
        <v>1</v>
      </c>
      <c r="CU53" s="252">
        <v>1</v>
      </c>
      <c r="CV53" s="253">
        <v>1095336.7540532958</v>
      </c>
      <c r="CW53" s="260" t="s">
        <v>396</v>
      </c>
      <c r="CX53" s="260" t="s">
        <v>284</v>
      </c>
      <c r="CY53" s="252">
        <v>1</v>
      </c>
      <c r="CZ53" s="251">
        <v>593.14700000000005</v>
      </c>
      <c r="DA53" s="252">
        <v>0.41479197807933954</v>
      </c>
      <c r="DB53" s="252">
        <v>0.20534455443982794</v>
      </c>
      <c r="DC53" s="251">
        <v>2718.1064294534708</v>
      </c>
      <c r="DD53" s="251">
        <v>1612236.6743110379</v>
      </c>
      <c r="DE53" s="252">
        <v>1</v>
      </c>
      <c r="DF53" s="251">
        <v>686.16</v>
      </c>
      <c r="DG53" s="251">
        <v>1139.7313736939902</v>
      </c>
      <c r="DH53" s="251">
        <v>782038.0793738683</v>
      </c>
      <c r="DI53" s="252">
        <v>1</v>
      </c>
      <c r="DJ53" s="251">
        <v>2394274.7536849063</v>
      </c>
      <c r="DK53" s="252">
        <v>2.43788729037571E-2</v>
      </c>
      <c r="DL53" s="251">
        <v>100000</v>
      </c>
      <c r="DM53" s="251">
        <v>100000</v>
      </c>
      <c r="DN53" s="251">
        <v>4800000</v>
      </c>
      <c r="DO53" s="252">
        <v>4.8874336480362886E-2</v>
      </c>
      <c r="DP53" s="252">
        <v>0</v>
      </c>
      <c r="DQ53" s="252">
        <v>0</v>
      </c>
      <c r="DR53" s="251">
        <v>0</v>
      </c>
      <c r="DS53" s="251">
        <v>0</v>
      </c>
      <c r="DT53" s="251">
        <v>0</v>
      </c>
      <c r="DU53" s="251">
        <v>0</v>
      </c>
      <c r="DV53" s="251">
        <v>0</v>
      </c>
      <c r="DW53" s="252">
        <v>0</v>
      </c>
      <c r="DX53" s="252">
        <v>0</v>
      </c>
      <c r="DY53" s="252">
        <v>0</v>
      </c>
      <c r="DZ53" s="260" t="s">
        <v>206</v>
      </c>
      <c r="EA53" s="260" t="s">
        <v>206</v>
      </c>
      <c r="EB53" s="260" t="s">
        <v>206</v>
      </c>
      <c r="EC53" s="260" t="s">
        <v>206</v>
      </c>
      <c r="ED53" s="263">
        <v>0</v>
      </c>
      <c r="EE53" s="263">
        <v>0</v>
      </c>
      <c r="EF53" s="263">
        <v>0</v>
      </c>
      <c r="EG53" s="263">
        <v>0</v>
      </c>
      <c r="EH53" s="259">
        <v>0</v>
      </c>
      <c r="EI53" s="263">
        <v>0</v>
      </c>
      <c r="EJ53" s="259">
        <v>0</v>
      </c>
      <c r="EK53" s="259">
        <v>0</v>
      </c>
      <c r="EL53" s="251">
        <v>0</v>
      </c>
      <c r="EM53" s="252">
        <v>0</v>
      </c>
      <c r="EN53" s="251">
        <v>32741</v>
      </c>
      <c r="EO53" s="252">
        <v>3.3337388556324191E-4</v>
      </c>
      <c r="EP53" s="252">
        <v>0</v>
      </c>
      <c r="EQ53" s="251">
        <v>757260.2</v>
      </c>
      <c r="ER53" s="252">
        <v>7.710539545413936E-3</v>
      </c>
      <c r="ES53" s="252">
        <v>0</v>
      </c>
      <c r="ET53" s="251">
        <v>0</v>
      </c>
      <c r="EU53" s="252">
        <v>0</v>
      </c>
      <c r="EV53" s="252">
        <v>0</v>
      </c>
      <c r="EW53" s="251">
        <v>706610</v>
      </c>
      <c r="EX53" s="252">
        <v>7.1948114375810874E-3</v>
      </c>
      <c r="EY53" s="252">
        <v>0</v>
      </c>
      <c r="EZ53" s="260" t="s">
        <v>372</v>
      </c>
      <c r="FA53" s="251">
        <v>0</v>
      </c>
      <c r="FB53" s="252">
        <v>0</v>
      </c>
      <c r="FC53" s="252">
        <v>0</v>
      </c>
      <c r="FD53" s="252">
        <v>0</v>
      </c>
      <c r="FE53" s="260" t="s">
        <v>376</v>
      </c>
      <c r="FF53" s="251">
        <v>0</v>
      </c>
      <c r="FG53" s="252">
        <v>0</v>
      </c>
      <c r="FH53" s="252">
        <v>0</v>
      </c>
      <c r="FI53" s="260" t="s">
        <v>217</v>
      </c>
      <c r="FJ53" s="251">
        <v>0</v>
      </c>
      <c r="FK53" s="252">
        <v>0</v>
      </c>
      <c r="FL53" s="252">
        <v>0</v>
      </c>
      <c r="FM53" s="260" t="s">
        <v>218</v>
      </c>
      <c r="FN53" s="251">
        <v>0</v>
      </c>
      <c r="FO53" s="252">
        <v>0</v>
      </c>
      <c r="FP53" s="252">
        <v>0</v>
      </c>
      <c r="FQ53" s="260" t="s">
        <v>219</v>
      </c>
      <c r="FR53" s="251">
        <v>0</v>
      </c>
      <c r="FS53" s="252">
        <v>0</v>
      </c>
      <c r="FT53" s="252">
        <v>0</v>
      </c>
      <c r="FU53" s="260" t="s">
        <v>220</v>
      </c>
      <c r="FV53" s="251">
        <v>0</v>
      </c>
      <c r="FW53" s="252">
        <v>0</v>
      </c>
      <c r="FX53" s="252">
        <v>0</v>
      </c>
      <c r="FY53" s="251">
        <v>98211051.968523026</v>
      </c>
      <c r="FZ53" s="252">
        <v>1</v>
      </c>
      <c r="GA53" s="251">
        <v>11030249.92366638</v>
      </c>
      <c r="GB53" s="251">
        <v>577091.5183905788</v>
      </c>
      <c r="GC53" s="260" t="s">
        <v>162</v>
      </c>
      <c r="GD53" s="252">
        <v>0</v>
      </c>
      <c r="GE53" s="252">
        <v>0</v>
      </c>
      <c r="GF53" s="251">
        <v>0</v>
      </c>
      <c r="GG53" s="251">
        <v>577091.5183905788</v>
      </c>
      <c r="GH53" s="252">
        <v>5.841708306493539E-3</v>
      </c>
      <c r="GI53" s="251">
        <v>0</v>
      </c>
      <c r="GJ53" s="251">
        <v>0</v>
      </c>
      <c r="GK53" s="251">
        <v>120296</v>
      </c>
      <c r="GL53" s="251">
        <v>0</v>
      </c>
      <c r="GM53" s="251">
        <v>98788143.486913607</v>
      </c>
      <c r="GN53" s="252">
        <v>0.69513274276789816</v>
      </c>
      <c r="GO53" s="252">
        <v>0.93588693865107886</v>
      </c>
      <c r="GP53" s="167" t="s">
        <v>233</v>
      </c>
      <c r="GQ53" s="251">
        <v>1.3325863371013007</v>
      </c>
    </row>
    <row r="54" spans="1:199">
      <c r="A54" s="158">
        <v>850</v>
      </c>
      <c r="B54" s="158" t="s">
        <v>103</v>
      </c>
      <c r="C54" s="261" t="s">
        <v>163</v>
      </c>
      <c r="D54" s="250">
        <v>122</v>
      </c>
      <c r="E54" s="251">
        <v>2559</v>
      </c>
      <c r="F54" s="251">
        <v>100555</v>
      </c>
      <c r="G54" s="251">
        <v>257320245</v>
      </c>
      <c r="H54" s="252">
        <v>0.37307953307745279</v>
      </c>
      <c r="I54" s="252">
        <v>1.83E-2</v>
      </c>
      <c r="J54" s="251">
        <v>3774</v>
      </c>
      <c r="K54" s="251">
        <v>37910.800000000003</v>
      </c>
      <c r="L54" s="251">
        <v>143075359.20000002</v>
      </c>
      <c r="M54" s="252">
        <v>0.2074399089944316</v>
      </c>
      <c r="N54" s="252">
        <v>1.12E-2</v>
      </c>
      <c r="O54" s="251">
        <v>4521</v>
      </c>
      <c r="P54" s="251">
        <v>26516.2</v>
      </c>
      <c r="Q54" s="251">
        <v>119879740.2</v>
      </c>
      <c r="R54" s="252">
        <v>0.17380940041955248</v>
      </c>
      <c r="S54" s="252">
        <v>9.2999999999999992E-3</v>
      </c>
      <c r="T54" s="253">
        <v>520275344.40000004</v>
      </c>
      <c r="U54" s="260" t="s">
        <v>235</v>
      </c>
      <c r="V54" s="251">
        <v>0</v>
      </c>
      <c r="W54" s="251">
        <v>9278.3707398189981</v>
      </c>
      <c r="X54" s="251">
        <v>0</v>
      </c>
      <c r="Y54" s="252">
        <v>0</v>
      </c>
      <c r="Z54" s="260" t="s">
        <v>395</v>
      </c>
      <c r="AA54" s="255">
        <v>0</v>
      </c>
      <c r="AB54" s="255">
        <v>0</v>
      </c>
      <c r="AC54" s="251">
        <v>0</v>
      </c>
      <c r="AD54" s="252">
        <v>0</v>
      </c>
      <c r="AE54" s="251">
        <v>365</v>
      </c>
      <c r="AF54" s="251">
        <v>432</v>
      </c>
      <c r="AG54" s="251">
        <v>7023.7742972434899</v>
      </c>
      <c r="AH54" s="251">
        <v>4305.2796911300011</v>
      </c>
      <c r="AI54" s="251">
        <v>4423558.4450620338</v>
      </c>
      <c r="AJ54" s="252">
        <v>0.06</v>
      </c>
      <c r="AK54" s="252">
        <v>0.04</v>
      </c>
      <c r="AL54" s="251">
        <v>718</v>
      </c>
      <c r="AM54" s="251">
        <v>856</v>
      </c>
      <c r="AN54" s="251">
        <v>5019.0244785518462</v>
      </c>
      <c r="AO54" s="251">
        <v>3228.8416125665544</v>
      </c>
      <c r="AP54" s="251">
        <v>6367547.9959571958</v>
      </c>
      <c r="AQ54" s="252">
        <v>0.06</v>
      </c>
      <c r="AR54" s="252">
        <v>0.04</v>
      </c>
      <c r="AS54" s="251">
        <v>1065</v>
      </c>
      <c r="AT54" s="251">
        <v>1240</v>
      </c>
      <c r="AU54" s="251">
        <v>6776.7114486989331</v>
      </c>
      <c r="AV54" s="251">
        <v>4098.7494684462818</v>
      </c>
      <c r="AW54" s="251">
        <v>12299647.033737753</v>
      </c>
      <c r="AX54" s="252">
        <v>0.06</v>
      </c>
      <c r="AY54" s="252">
        <v>0.04</v>
      </c>
      <c r="AZ54" s="251">
        <v>1782</v>
      </c>
      <c r="BA54" s="251">
        <v>2125</v>
      </c>
      <c r="BB54" s="251">
        <v>2715.1493025331674</v>
      </c>
      <c r="BC54" s="251">
        <v>1735.271648012902</v>
      </c>
      <c r="BD54" s="251">
        <v>8525848.3091415204</v>
      </c>
      <c r="BE54" s="252">
        <v>0.06</v>
      </c>
      <c r="BF54" s="252">
        <v>0.04</v>
      </c>
      <c r="BG54" s="251">
        <v>2843</v>
      </c>
      <c r="BH54" s="251">
        <v>3305</v>
      </c>
      <c r="BI54" s="251">
        <v>301.47725638684108</v>
      </c>
      <c r="BJ54" s="251">
        <v>208.14079268003309</v>
      </c>
      <c r="BK54" s="251">
        <v>1545005.1597152986</v>
      </c>
      <c r="BL54" s="252">
        <v>0.06</v>
      </c>
      <c r="BM54" s="252">
        <v>0.04</v>
      </c>
      <c r="BN54" s="251">
        <v>3197</v>
      </c>
      <c r="BO54" s="251">
        <v>4005</v>
      </c>
      <c r="BP54" s="251">
        <v>13.101154347573448</v>
      </c>
      <c r="BQ54" s="251">
        <v>19.021448330773616</v>
      </c>
      <c r="BR54" s="251">
        <v>118065.29101394064</v>
      </c>
      <c r="BS54" s="252">
        <v>0.06</v>
      </c>
      <c r="BT54" s="252">
        <v>0.04</v>
      </c>
      <c r="BU54" s="253">
        <v>33279672.234627742</v>
      </c>
      <c r="BV54" s="257">
        <v>4.8251021128421466E-2</v>
      </c>
      <c r="BW54" s="260" t="s">
        <v>190</v>
      </c>
      <c r="BX54" s="251">
        <v>1983</v>
      </c>
      <c r="BY54" s="251">
        <v>704.94097243458111</v>
      </c>
      <c r="BZ54" s="259">
        <v>1397897.9483377743</v>
      </c>
      <c r="CA54" s="252">
        <v>2.026762852863699E-3</v>
      </c>
      <c r="CB54" s="252">
        <v>0</v>
      </c>
      <c r="CC54" s="260" t="s">
        <v>192</v>
      </c>
      <c r="CD54" s="251">
        <v>603</v>
      </c>
      <c r="CE54" s="251">
        <v>3981.8200891587394</v>
      </c>
      <c r="CF54" s="251">
        <v>2401037.5137627199</v>
      </c>
      <c r="CG54" s="252">
        <v>0</v>
      </c>
      <c r="CH54" s="260" t="s">
        <v>193</v>
      </c>
      <c r="CI54" s="251">
        <v>1560</v>
      </c>
      <c r="CJ54" s="251">
        <v>609.63104907470267</v>
      </c>
      <c r="CK54" s="251">
        <v>951024.43655653612</v>
      </c>
      <c r="CL54" s="252">
        <v>0</v>
      </c>
      <c r="CM54" s="252">
        <v>4.860036206136069E-3</v>
      </c>
      <c r="CN54" s="251">
        <v>1028</v>
      </c>
      <c r="CO54" s="251">
        <v>400</v>
      </c>
      <c r="CP54" s="251">
        <v>515.16812839959402</v>
      </c>
      <c r="CQ54" s="251">
        <v>23.71161103047892</v>
      </c>
      <c r="CR54" s="251">
        <v>539077.48040697421</v>
      </c>
      <c r="CS54" s="252">
        <v>7.8158939527981416E-4</v>
      </c>
      <c r="CT54" s="252">
        <v>0</v>
      </c>
      <c r="CU54" s="252">
        <v>0</v>
      </c>
      <c r="CV54" s="253">
        <v>5289037.3790640049</v>
      </c>
      <c r="CW54" s="260" t="s">
        <v>396</v>
      </c>
      <c r="CX54" s="260" t="s">
        <v>397</v>
      </c>
      <c r="CY54" s="252">
        <v>0.35699999999999998</v>
      </c>
      <c r="CZ54" s="251">
        <v>1452</v>
      </c>
      <c r="DA54" s="252">
        <v>0.13086606174473409</v>
      </c>
      <c r="DB54" s="252">
        <v>0.1308219315622613</v>
      </c>
      <c r="DC54" s="251">
        <v>13144.243312661034</v>
      </c>
      <c r="DD54" s="251">
        <v>19085441.28998382</v>
      </c>
      <c r="DE54" s="252">
        <v>1</v>
      </c>
      <c r="DF54" s="251">
        <v>1115</v>
      </c>
      <c r="DG54" s="251">
        <v>13512.463631378112</v>
      </c>
      <c r="DH54" s="251">
        <v>15066396.948986595</v>
      </c>
      <c r="DI54" s="252">
        <v>1</v>
      </c>
      <c r="DJ54" s="251">
        <v>34151838.238970414</v>
      </c>
      <c r="DK54" s="252">
        <v>4.9515543807801751E-2</v>
      </c>
      <c r="DL54" s="251">
        <v>175000</v>
      </c>
      <c r="DM54" s="251">
        <v>175000</v>
      </c>
      <c r="DN54" s="251">
        <v>86975000</v>
      </c>
      <c r="DO54" s="252">
        <v>0.12610198000321138</v>
      </c>
      <c r="DP54" s="252">
        <v>0</v>
      </c>
      <c r="DQ54" s="252">
        <v>0</v>
      </c>
      <c r="DR54" s="251">
        <v>15000</v>
      </c>
      <c r="DS54" s="251">
        <v>15000</v>
      </c>
      <c r="DT54" s="251">
        <v>15000</v>
      </c>
      <c r="DU54" s="251">
        <v>15000</v>
      </c>
      <c r="DV54" s="251">
        <v>645000</v>
      </c>
      <c r="DW54" s="252">
        <v>9.3516271459696864E-4</v>
      </c>
      <c r="DX54" s="252">
        <v>0</v>
      </c>
      <c r="DY54" s="252">
        <v>0</v>
      </c>
      <c r="DZ54" s="260" t="s">
        <v>206</v>
      </c>
      <c r="EA54" s="260" t="s">
        <v>206</v>
      </c>
      <c r="EB54" s="260" t="s">
        <v>206</v>
      </c>
      <c r="EC54" s="260" t="s">
        <v>206</v>
      </c>
      <c r="ED54" s="263">
        <v>2</v>
      </c>
      <c r="EE54" s="263">
        <v>3</v>
      </c>
      <c r="EF54" s="263">
        <v>2</v>
      </c>
      <c r="EG54" s="263">
        <v>2</v>
      </c>
      <c r="EH54" s="259">
        <v>21.4</v>
      </c>
      <c r="EI54" s="263">
        <v>120</v>
      </c>
      <c r="EJ54" s="259">
        <v>69.2</v>
      </c>
      <c r="EK54" s="259">
        <v>62.5</v>
      </c>
      <c r="EL54" s="251">
        <v>0</v>
      </c>
      <c r="EM54" s="252">
        <v>0</v>
      </c>
      <c r="EN54" s="251">
        <v>129167</v>
      </c>
      <c r="EO54" s="252">
        <v>1.8727467031991727E-4</v>
      </c>
      <c r="EP54" s="252">
        <v>0</v>
      </c>
      <c r="EQ54" s="251">
        <v>8693370.5950000007</v>
      </c>
      <c r="ER54" s="252">
        <v>1.2604210921887852E-2</v>
      </c>
      <c r="ES54" s="252">
        <v>0</v>
      </c>
      <c r="ET54" s="251">
        <v>0</v>
      </c>
      <c r="EU54" s="252">
        <v>0</v>
      </c>
      <c r="EV54" s="252">
        <v>0</v>
      </c>
      <c r="EW54" s="251">
        <v>0</v>
      </c>
      <c r="EX54" s="252">
        <v>0</v>
      </c>
      <c r="EY54" s="252">
        <v>0</v>
      </c>
      <c r="EZ54" s="260" t="s">
        <v>372</v>
      </c>
      <c r="FA54" s="251">
        <v>0</v>
      </c>
      <c r="FB54" s="252">
        <v>0</v>
      </c>
      <c r="FC54" s="252">
        <v>0</v>
      </c>
      <c r="FD54" s="252">
        <v>0</v>
      </c>
      <c r="FE54" s="260" t="s">
        <v>376</v>
      </c>
      <c r="FF54" s="251">
        <v>0</v>
      </c>
      <c r="FG54" s="252">
        <v>0</v>
      </c>
      <c r="FH54" s="252">
        <v>0</v>
      </c>
      <c r="FI54" s="260" t="s">
        <v>424</v>
      </c>
      <c r="FJ54" s="251">
        <v>281113</v>
      </c>
      <c r="FK54" s="252">
        <v>4.0757580804418237E-4</v>
      </c>
      <c r="FL54" s="252">
        <v>0</v>
      </c>
      <c r="FM54" s="260" t="s">
        <v>218</v>
      </c>
      <c r="FN54" s="251">
        <v>0</v>
      </c>
      <c r="FO54" s="252">
        <v>0</v>
      </c>
      <c r="FP54" s="252">
        <v>0</v>
      </c>
      <c r="FQ54" s="260" t="s">
        <v>219</v>
      </c>
      <c r="FR54" s="251">
        <v>0</v>
      </c>
      <c r="FS54" s="252">
        <v>0</v>
      </c>
      <c r="FT54" s="252">
        <v>0</v>
      </c>
      <c r="FU54" s="260" t="s">
        <v>220</v>
      </c>
      <c r="FV54" s="251">
        <v>0</v>
      </c>
      <c r="FW54" s="252">
        <v>0</v>
      </c>
      <c r="FX54" s="252">
        <v>0</v>
      </c>
      <c r="FY54" s="251">
        <v>689719542.84766221</v>
      </c>
      <c r="FZ54" s="252">
        <v>1</v>
      </c>
      <c r="GA54" s="251">
        <v>43291749.522244141</v>
      </c>
      <c r="GB54" s="251">
        <v>3899057.4206920243</v>
      </c>
      <c r="GC54" s="260" t="s">
        <v>163</v>
      </c>
      <c r="GD54" s="252">
        <v>2.2200000000000001E-2</v>
      </c>
      <c r="GE54" s="252">
        <v>1</v>
      </c>
      <c r="GF54" s="251">
        <v>-2906816.8965840116</v>
      </c>
      <c r="GG54" s="251">
        <v>992240.52410801267</v>
      </c>
      <c r="GH54" s="252">
        <v>1.4365478452739047E-3</v>
      </c>
      <c r="GI54" s="251">
        <v>0</v>
      </c>
      <c r="GJ54" s="251">
        <v>0</v>
      </c>
      <c r="GK54" s="251">
        <v>5258000</v>
      </c>
      <c r="GL54" s="251">
        <v>208000</v>
      </c>
      <c r="GM54" s="251">
        <v>690711783.37177026</v>
      </c>
      <c r="GN54" s="252">
        <v>0.75432884249143684</v>
      </c>
      <c r="GO54" s="252">
        <v>0.85976379588193963</v>
      </c>
      <c r="GP54" s="167" t="s">
        <v>233</v>
      </c>
      <c r="GQ54" s="251">
        <v>1.2719016197150559</v>
      </c>
    </row>
    <row r="55" spans="1:199">
      <c r="A55" s="158">
        <v>309</v>
      </c>
      <c r="B55" s="158" t="s">
        <v>34</v>
      </c>
      <c r="C55" s="261" t="s">
        <v>163</v>
      </c>
      <c r="D55" s="250">
        <v>39</v>
      </c>
      <c r="E55" s="251">
        <v>3586.43</v>
      </c>
      <c r="F55" s="251">
        <v>21467.5</v>
      </c>
      <c r="G55" s="251">
        <v>76991686.024999991</v>
      </c>
      <c r="H55" s="252">
        <v>0.41980781653853283</v>
      </c>
      <c r="I55" s="252">
        <v>1.4E-2</v>
      </c>
      <c r="J55" s="251">
        <v>5324.3</v>
      </c>
      <c r="K55" s="251">
        <v>6681.5</v>
      </c>
      <c r="L55" s="251">
        <v>35574310.450000003</v>
      </c>
      <c r="M55" s="252">
        <v>0.19397384790390312</v>
      </c>
      <c r="N55" s="252">
        <v>2.4299999999999999E-2</v>
      </c>
      <c r="O55" s="251">
        <v>5324.3</v>
      </c>
      <c r="P55" s="251">
        <v>4460</v>
      </c>
      <c r="Q55" s="251">
        <v>23746378</v>
      </c>
      <c r="R55" s="252">
        <v>0.12948041033471644</v>
      </c>
      <c r="S55" s="252">
        <v>2.4299999999999999E-2</v>
      </c>
      <c r="T55" s="253">
        <v>136312374.47499999</v>
      </c>
      <c r="U55" s="260" t="s">
        <v>235</v>
      </c>
      <c r="V55" s="251">
        <v>1168.42</v>
      </c>
      <c r="W55" s="251">
        <v>4638.5570510256293</v>
      </c>
      <c r="X55" s="251">
        <v>5419782.8295593662</v>
      </c>
      <c r="Y55" s="252">
        <v>8.7999999999999995E-2</v>
      </c>
      <c r="Z55" s="260" t="s">
        <v>234</v>
      </c>
      <c r="AA55" s="251">
        <v>1432.45</v>
      </c>
      <c r="AB55" s="251">
        <v>3269.8282315388042</v>
      </c>
      <c r="AC55" s="251">
        <v>4683865.4502677601</v>
      </c>
      <c r="AD55" s="252">
        <v>0</v>
      </c>
      <c r="AE55" s="251">
        <v>145.16</v>
      </c>
      <c r="AF55" s="251">
        <v>252.35</v>
      </c>
      <c r="AG55" s="251">
        <v>560.98800784930063</v>
      </c>
      <c r="AH55" s="251">
        <v>274.54852447958962</v>
      </c>
      <c r="AI55" s="251">
        <v>150715.33937182892</v>
      </c>
      <c r="AJ55" s="256">
        <v>0</v>
      </c>
      <c r="AK55" s="252">
        <v>0.16600000000000001</v>
      </c>
      <c r="AL55" s="251">
        <v>177.42</v>
      </c>
      <c r="AM55" s="251">
        <v>310.58999999999997</v>
      </c>
      <c r="AN55" s="251">
        <v>905.10730865173628</v>
      </c>
      <c r="AO55" s="251">
        <v>429.1875617309413</v>
      </c>
      <c r="AP55" s="251">
        <v>293885.50349900406</v>
      </c>
      <c r="AQ55" s="256">
        <v>0</v>
      </c>
      <c r="AR55" s="252">
        <v>0.16600000000000001</v>
      </c>
      <c r="AS55" s="251">
        <v>225.8</v>
      </c>
      <c r="AT55" s="251">
        <v>395.29</v>
      </c>
      <c r="AU55" s="251">
        <v>2409.0769896915886</v>
      </c>
      <c r="AV55" s="251">
        <v>1178.4565299770234</v>
      </c>
      <c r="AW55" s="251">
        <v>1009801.6660069784</v>
      </c>
      <c r="AX55" s="256">
        <v>0</v>
      </c>
      <c r="AY55" s="252">
        <v>0.16600000000000001</v>
      </c>
      <c r="AZ55" s="251">
        <v>290.31</v>
      </c>
      <c r="BA55" s="251">
        <v>508.22</v>
      </c>
      <c r="BB55" s="251">
        <v>3219.7693284522961</v>
      </c>
      <c r="BC55" s="251">
        <v>1666.4458650790182</v>
      </c>
      <c r="BD55" s="251">
        <v>1781652.3512934446</v>
      </c>
      <c r="BE55" s="252">
        <v>0</v>
      </c>
      <c r="BF55" s="252">
        <v>0.16600000000000001</v>
      </c>
      <c r="BG55" s="251">
        <v>354.82</v>
      </c>
      <c r="BH55" s="251">
        <v>621.16999999999996</v>
      </c>
      <c r="BI55" s="251">
        <v>5756.6585355259858</v>
      </c>
      <c r="BJ55" s="251">
        <v>2904.7740364546216</v>
      </c>
      <c r="BK55" s="251">
        <v>3846936.0697998474</v>
      </c>
      <c r="BL55" s="252">
        <v>0</v>
      </c>
      <c r="BM55" s="252">
        <v>0.16600000000000001</v>
      </c>
      <c r="BN55" s="251">
        <v>516.1</v>
      </c>
      <c r="BO55" s="251">
        <v>903.5</v>
      </c>
      <c r="BP55" s="251">
        <v>5293.8909878513232</v>
      </c>
      <c r="BQ55" s="251">
        <v>3107.3257982982236</v>
      </c>
      <c r="BR55" s="251">
        <v>5539645.9975925125</v>
      </c>
      <c r="BS55" s="252">
        <v>0</v>
      </c>
      <c r="BT55" s="252">
        <v>0.16600000000000001</v>
      </c>
      <c r="BU55" s="253">
        <v>22726285.207390741</v>
      </c>
      <c r="BV55" s="257">
        <v>0.12391821329706573</v>
      </c>
      <c r="BW55" s="260" t="s">
        <v>190</v>
      </c>
      <c r="BX55" s="251">
        <v>698.82</v>
      </c>
      <c r="BY55" s="251">
        <v>125.80151301681843</v>
      </c>
      <c r="BZ55" s="259">
        <v>87912.613326413062</v>
      </c>
      <c r="CA55" s="252">
        <v>4.7935568308991053E-4</v>
      </c>
      <c r="CB55" s="252">
        <v>0</v>
      </c>
      <c r="CC55" s="260" t="s">
        <v>192</v>
      </c>
      <c r="CD55" s="251">
        <v>349.41</v>
      </c>
      <c r="CE55" s="251">
        <v>7164.8445132246425</v>
      </c>
      <c r="CF55" s="251">
        <v>2503468.3213658226</v>
      </c>
      <c r="CG55" s="252">
        <v>0</v>
      </c>
      <c r="CH55" s="260" t="s">
        <v>193</v>
      </c>
      <c r="CI55" s="251">
        <v>698.82</v>
      </c>
      <c r="CJ55" s="251">
        <v>1053.8656163420915</v>
      </c>
      <c r="CK55" s="251">
        <v>736462.37001218041</v>
      </c>
      <c r="CL55" s="252">
        <v>0</v>
      </c>
      <c r="CM55" s="252">
        <v>1.7666170199752793E-2</v>
      </c>
      <c r="CN55" s="251">
        <v>855.82</v>
      </c>
      <c r="CO55" s="251">
        <v>1283.71</v>
      </c>
      <c r="CP55" s="251">
        <v>410.3029083641448</v>
      </c>
      <c r="CQ55" s="251">
        <v>74.799999999999713</v>
      </c>
      <c r="CR55" s="251">
        <v>447166.94303620205</v>
      </c>
      <c r="CS55" s="252">
        <v>2.4382396032122545E-3</v>
      </c>
      <c r="CT55" s="252">
        <v>0</v>
      </c>
      <c r="CU55" s="252">
        <v>0</v>
      </c>
      <c r="CV55" s="253">
        <v>3775010.247740618</v>
      </c>
      <c r="CW55" s="260" t="s">
        <v>396</v>
      </c>
      <c r="CX55" s="260" t="s">
        <v>397</v>
      </c>
      <c r="CY55" s="252">
        <v>0.50160000000000005</v>
      </c>
      <c r="CZ55" s="251">
        <v>801.68</v>
      </c>
      <c r="DA55" s="252">
        <v>0.22231968418225845</v>
      </c>
      <c r="DB55" s="252">
        <v>0.22227692425789949</v>
      </c>
      <c r="DC55" s="251">
        <v>4788.2757072210306</v>
      </c>
      <c r="DD55" s="251">
        <v>3838664.8689649557</v>
      </c>
      <c r="DE55" s="252">
        <v>1</v>
      </c>
      <c r="DF55" s="251">
        <v>801.68</v>
      </c>
      <c r="DG55" s="251">
        <v>3119.2324594348056</v>
      </c>
      <c r="DH55" s="251">
        <v>2500626.2780796946</v>
      </c>
      <c r="DI55" s="252">
        <v>1</v>
      </c>
      <c r="DJ55" s="251">
        <v>6339291.1470446503</v>
      </c>
      <c r="DK55" s="252">
        <v>3.4565861747445296E-2</v>
      </c>
      <c r="DL55" s="251">
        <v>170000</v>
      </c>
      <c r="DM55" s="251">
        <v>74000</v>
      </c>
      <c r="DN55" s="251">
        <v>11842000</v>
      </c>
      <c r="DO55" s="252">
        <v>6.4570142831201965E-2</v>
      </c>
      <c r="DP55" s="252">
        <v>0.17649999999999999</v>
      </c>
      <c r="DQ55" s="252">
        <v>0.17649999999999999</v>
      </c>
      <c r="DR55" s="251">
        <v>0</v>
      </c>
      <c r="DS55" s="251">
        <v>0</v>
      </c>
      <c r="DT55" s="251">
        <v>0</v>
      </c>
      <c r="DU55" s="251">
        <v>0</v>
      </c>
      <c r="DV55" s="251">
        <v>0</v>
      </c>
      <c r="DW55" s="252">
        <v>0</v>
      </c>
      <c r="DX55" s="252">
        <v>0</v>
      </c>
      <c r="DY55" s="252">
        <v>0</v>
      </c>
      <c r="DZ55" s="260" t="s">
        <v>206</v>
      </c>
      <c r="EA55" s="260" t="s">
        <v>206</v>
      </c>
      <c r="EB55" s="260" t="s">
        <v>206</v>
      </c>
      <c r="EC55" s="260" t="s">
        <v>206</v>
      </c>
      <c r="ED55" s="263">
        <v>0</v>
      </c>
      <c r="EE55" s="263">
        <v>0</v>
      </c>
      <c r="EF55" s="263">
        <v>0</v>
      </c>
      <c r="EG55" s="263">
        <v>0</v>
      </c>
      <c r="EH55" s="259">
        <v>0</v>
      </c>
      <c r="EI55" s="263">
        <v>0</v>
      </c>
      <c r="EJ55" s="259">
        <v>0</v>
      </c>
      <c r="EK55" s="259">
        <v>0</v>
      </c>
      <c r="EL55" s="251">
        <v>0</v>
      </c>
      <c r="EM55" s="252">
        <v>0</v>
      </c>
      <c r="EN55" s="251">
        <v>120000</v>
      </c>
      <c r="EO55" s="252">
        <v>6.5431659683704067E-4</v>
      </c>
      <c r="EP55" s="252">
        <v>0</v>
      </c>
      <c r="EQ55" s="251">
        <v>1901793.0255150998</v>
      </c>
      <c r="ER55" s="252">
        <v>1.0369789502862161E-2</v>
      </c>
      <c r="ES55" s="252">
        <v>0</v>
      </c>
      <c r="ET55" s="251">
        <v>0</v>
      </c>
      <c r="EU55" s="252">
        <v>0</v>
      </c>
      <c r="EV55" s="252">
        <v>0</v>
      </c>
      <c r="EW55" s="251">
        <v>380703</v>
      </c>
      <c r="EX55" s="252">
        <v>2.0758357613804325E-3</v>
      </c>
      <c r="EY55" s="252">
        <v>0</v>
      </c>
      <c r="EZ55" s="260" t="s">
        <v>372</v>
      </c>
      <c r="FA55" s="251">
        <v>0</v>
      </c>
      <c r="FB55" s="252">
        <v>0</v>
      </c>
      <c r="FC55" s="252">
        <v>0.17649999999999999</v>
      </c>
      <c r="FD55" s="252">
        <v>0.17649999999999999</v>
      </c>
      <c r="FE55" s="260" t="s">
        <v>376</v>
      </c>
      <c r="FF55" s="251">
        <v>0</v>
      </c>
      <c r="FG55" s="252">
        <v>0</v>
      </c>
      <c r="FH55" s="252">
        <v>0</v>
      </c>
      <c r="FI55" s="260" t="s">
        <v>217</v>
      </c>
      <c r="FJ55" s="251">
        <v>0</v>
      </c>
      <c r="FK55" s="252">
        <v>0</v>
      </c>
      <c r="FL55" s="252">
        <v>0</v>
      </c>
      <c r="FM55" s="260" t="s">
        <v>218</v>
      </c>
      <c r="FN55" s="251">
        <v>0</v>
      </c>
      <c r="FO55" s="252">
        <v>0</v>
      </c>
      <c r="FP55" s="252">
        <v>0</v>
      </c>
      <c r="FQ55" s="260" t="s">
        <v>219</v>
      </c>
      <c r="FR55" s="251">
        <v>0</v>
      </c>
      <c r="FS55" s="252">
        <v>0</v>
      </c>
      <c r="FT55" s="252">
        <v>0</v>
      </c>
      <c r="FU55" s="260" t="s">
        <v>220</v>
      </c>
      <c r="FV55" s="251">
        <v>0</v>
      </c>
      <c r="FW55" s="252">
        <v>0</v>
      </c>
      <c r="FX55" s="252">
        <v>0</v>
      </c>
      <c r="FY55" s="251">
        <v>183397457.10269111</v>
      </c>
      <c r="FZ55" s="252">
        <v>1</v>
      </c>
      <c r="GA55" s="251">
        <v>12442830.632113809</v>
      </c>
      <c r="GB55" s="251">
        <v>3881319.1511598113</v>
      </c>
      <c r="GC55" s="260" t="s">
        <v>163</v>
      </c>
      <c r="GD55" s="252">
        <v>2.5000000000000001E-2</v>
      </c>
      <c r="GE55" s="252">
        <v>0.4</v>
      </c>
      <c r="GF55" s="251">
        <v>-91909.886875643875</v>
      </c>
      <c r="GG55" s="251">
        <v>3789409.2642841679</v>
      </c>
      <c r="GH55" s="252">
        <v>2.0243991140142938E-2</v>
      </c>
      <c r="GI55" s="251">
        <v>0</v>
      </c>
      <c r="GJ55" s="251">
        <v>500000</v>
      </c>
      <c r="GK55" s="251">
        <v>1100000</v>
      </c>
      <c r="GL55" s="251">
        <v>0</v>
      </c>
      <c r="GM55" s="251">
        <v>187186866.36697528</v>
      </c>
      <c r="GN55" s="252">
        <v>0.74326207477715234</v>
      </c>
      <c r="GO55" s="252">
        <v>0.92232991530771846</v>
      </c>
      <c r="GP55" s="167" t="s">
        <v>233</v>
      </c>
      <c r="GQ55" s="251">
        <v>1.3540042886914341</v>
      </c>
    </row>
    <row r="56" spans="1:199">
      <c r="A56" s="158">
        <v>310</v>
      </c>
      <c r="B56" s="158" t="s">
        <v>35</v>
      </c>
      <c r="C56" s="261" t="s">
        <v>162</v>
      </c>
      <c r="D56" s="250">
        <v>0</v>
      </c>
      <c r="E56" s="251">
        <v>3268</v>
      </c>
      <c r="F56" s="251">
        <v>20085</v>
      </c>
      <c r="G56" s="251">
        <v>65637780</v>
      </c>
      <c r="H56" s="252">
        <v>0.45220472727323296</v>
      </c>
      <c r="I56" s="256">
        <v>0</v>
      </c>
      <c r="J56" s="251">
        <v>3966.17</v>
      </c>
      <c r="K56" s="251">
        <v>6249.416666666667</v>
      </c>
      <c r="L56" s="251">
        <v>24786248.900833335</v>
      </c>
      <c r="M56" s="252">
        <v>0.17076230982107879</v>
      </c>
      <c r="N56" s="256">
        <v>0</v>
      </c>
      <c r="O56" s="251">
        <v>4838.72</v>
      </c>
      <c r="P56" s="251">
        <v>4354.083333333333</v>
      </c>
      <c r="Q56" s="251">
        <v>21068190.106666666</v>
      </c>
      <c r="R56" s="252">
        <v>0.14514712656835477</v>
      </c>
      <c r="S56" s="256">
        <v>0</v>
      </c>
      <c r="T56" s="253">
        <v>111492219.00750001</v>
      </c>
      <c r="U56" s="260" t="s">
        <v>235</v>
      </c>
      <c r="V56" s="251">
        <v>1111.24</v>
      </c>
      <c r="W56" s="251">
        <v>2099.8544994362551</v>
      </c>
      <c r="X56" s="251">
        <v>2333442.313953544</v>
      </c>
      <c r="Y56" s="252">
        <v>0.2</v>
      </c>
      <c r="Z56" s="260" t="s">
        <v>234</v>
      </c>
      <c r="AA56" s="251">
        <v>2115.98</v>
      </c>
      <c r="AB56" s="251">
        <v>1601.0498400451106</v>
      </c>
      <c r="AC56" s="251">
        <v>3387789.4405386532</v>
      </c>
      <c r="AD56" s="252">
        <v>0.02</v>
      </c>
      <c r="AE56" s="251">
        <v>90</v>
      </c>
      <c r="AF56" s="251">
        <v>211.83</v>
      </c>
      <c r="AG56" s="251">
        <v>3686.1244032530381</v>
      </c>
      <c r="AH56" s="251">
        <v>1740.1188409655667</v>
      </c>
      <c r="AI56" s="251">
        <v>700360.57037450944</v>
      </c>
      <c r="AJ56" s="252">
        <v>0.2</v>
      </c>
      <c r="AK56" s="252">
        <v>0.02</v>
      </c>
      <c r="AL56" s="251">
        <v>134</v>
      </c>
      <c r="AM56" s="251">
        <v>295.94</v>
      </c>
      <c r="AN56" s="251">
        <v>3471.5746671481966</v>
      </c>
      <c r="AO56" s="251">
        <v>1788.7275459917726</v>
      </c>
      <c r="AP56" s="251">
        <v>994547.03535866353</v>
      </c>
      <c r="AQ56" s="252">
        <v>0.2</v>
      </c>
      <c r="AR56" s="252">
        <v>0.02</v>
      </c>
      <c r="AS56" s="251">
        <v>160</v>
      </c>
      <c r="AT56" s="251">
        <v>346.8</v>
      </c>
      <c r="AU56" s="251">
        <v>3732.2236507016587</v>
      </c>
      <c r="AV56" s="251">
        <v>2102.8458753575969</v>
      </c>
      <c r="AW56" s="251">
        <v>1326422.73368628</v>
      </c>
      <c r="AX56" s="252">
        <v>0.2</v>
      </c>
      <c r="AY56" s="252">
        <v>0.02</v>
      </c>
      <c r="AZ56" s="251">
        <v>447</v>
      </c>
      <c r="BA56" s="251">
        <v>846.71</v>
      </c>
      <c r="BB56" s="251">
        <v>1658.3774775310662</v>
      </c>
      <c r="BC56" s="251">
        <v>1141.3434155025161</v>
      </c>
      <c r="BD56" s="251">
        <v>1707681.615796522</v>
      </c>
      <c r="BE56" s="252">
        <v>0.2</v>
      </c>
      <c r="BF56" s="252">
        <v>0.02</v>
      </c>
      <c r="BG56" s="251">
        <v>810</v>
      </c>
      <c r="BH56" s="251">
        <v>1395.39</v>
      </c>
      <c r="BI56" s="251">
        <v>702.2586636413896</v>
      </c>
      <c r="BJ56" s="251">
        <v>572.51081302595639</v>
      </c>
      <c r="BK56" s="251">
        <v>1367705.3809378149</v>
      </c>
      <c r="BL56" s="252">
        <v>0.2</v>
      </c>
      <c r="BM56" s="252">
        <v>0.02</v>
      </c>
      <c r="BN56" s="251">
        <v>1139</v>
      </c>
      <c r="BO56" s="251">
        <v>1694.14</v>
      </c>
      <c r="BP56" s="251">
        <v>259.30713233728113</v>
      </c>
      <c r="BQ56" s="251">
        <v>200.48767775480806</v>
      </c>
      <c r="BR56" s="251">
        <v>635005.01812369376</v>
      </c>
      <c r="BS56" s="252">
        <v>0.2</v>
      </c>
      <c r="BT56" s="252">
        <v>0.02</v>
      </c>
      <c r="BU56" s="253">
        <v>12452954.108769679</v>
      </c>
      <c r="BV56" s="257">
        <v>8.5793345181727335E-2</v>
      </c>
      <c r="BW56" s="260" t="s">
        <v>190</v>
      </c>
      <c r="BX56" s="251">
        <v>1973.9</v>
      </c>
      <c r="BY56" s="251">
        <v>74.500756909808288</v>
      </c>
      <c r="BZ56" s="259">
        <v>147057.04406427059</v>
      </c>
      <c r="CA56" s="252">
        <v>1.0131343641526464E-3</v>
      </c>
      <c r="CB56" s="252">
        <v>0</v>
      </c>
      <c r="CC56" s="260" t="s">
        <v>240</v>
      </c>
      <c r="CD56" s="251">
        <v>218.33</v>
      </c>
      <c r="CE56" s="251">
        <v>5661.6717674842521</v>
      </c>
      <c r="CF56" s="251">
        <v>1236112.7969948368</v>
      </c>
      <c r="CG56" s="252">
        <v>1</v>
      </c>
      <c r="CH56" s="260" t="s">
        <v>237</v>
      </c>
      <c r="CI56" s="251">
        <v>3022.25</v>
      </c>
      <c r="CJ56" s="251">
        <v>327.45874732849552</v>
      </c>
      <c r="CK56" s="251">
        <v>989662.19911354559</v>
      </c>
      <c r="CL56" s="252">
        <v>1</v>
      </c>
      <c r="CM56" s="252">
        <v>1.5334247670880586E-2</v>
      </c>
      <c r="CN56" s="251">
        <v>2746.39</v>
      </c>
      <c r="CO56" s="251">
        <v>2458.85</v>
      </c>
      <c r="CP56" s="251">
        <v>335.23672342478221</v>
      </c>
      <c r="CQ56" s="251">
        <v>108.68592432925425</v>
      </c>
      <c r="CR56" s="251">
        <v>1187933.1698835744</v>
      </c>
      <c r="CS56" s="252">
        <v>8.1841432648396828E-3</v>
      </c>
      <c r="CT56" s="252">
        <v>0.2</v>
      </c>
      <c r="CU56" s="252">
        <v>0.02</v>
      </c>
      <c r="CV56" s="253">
        <v>3560765.2100562272</v>
      </c>
      <c r="CW56" s="260" t="s">
        <v>396</v>
      </c>
      <c r="CX56" s="260" t="s">
        <v>397</v>
      </c>
      <c r="CY56" s="252">
        <v>1</v>
      </c>
      <c r="CZ56" s="251">
        <v>626.92999999999995</v>
      </c>
      <c r="DA56" s="252">
        <v>0.46231666089521939</v>
      </c>
      <c r="DB56" s="252">
        <v>0.18676956244487877</v>
      </c>
      <c r="DC56" s="251">
        <v>5821.5563742861204</v>
      </c>
      <c r="DD56" s="251">
        <v>3649708.337731197</v>
      </c>
      <c r="DE56" s="252">
        <v>0.2</v>
      </c>
      <c r="DF56" s="251">
        <v>1412.82</v>
      </c>
      <c r="DG56" s="251">
        <v>2488.390442580368</v>
      </c>
      <c r="DH56" s="251">
        <v>3515647.7850863952</v>
      </c>
      <c r="DI56" s="252">
        <v>0.02</v>
      </c>
      <c r="DJ56" s="251">
        <v>7165356.1228175927</v>
      </c>
      <c r="DK56" s="252">
        <v>4.9364983266257934E-2</v>
      </c>
      <c r="DL56" s="251">
        <v>154230</v>
      </c>
      <c r="DM56" s="251">
        <v>154230</v>
      </c>
      <c r="DN56" s="251">
        <v>8482650</v>
      </c>
      <c r="DO56" s="252">
        <v>5.8440343805111775E-2</v>
      </c>
      <c r="DP56" s="252">
        <v>0</v>
      </c>
      <c r="DQ56" s="252">
        <v>0</v>
      </c>
      <c r="DR56" s="251">
        <v>0</v>
      </c>
      <c r="DS56" s="251">
        <v>0</v>
      </c>
      <c r="DT56" s="251">
        <v>0</v>
      </c>
      <c r="DU56" s="251">
        <v>0</v>
      </c>
      <c r="DV56" s="251">
        <v>0</v>
      </c>
      <c r="DW56" s="252">
        <v>0</v>
      </c>
      <c r="DX56" s="252">
        <v>0</v>
      </c>
      <c r="DY56" s="252">
        <v>0</v>
      </c>
      <c r="DZ56" s="260" t="s">
        <v>206</v>
      </c>
      <c r="EA56" s="260" t="s">
        <v>206</v>
      </c>
      <c r="EB56" s="260" t="s">
        <v>206</v>
      </c>
      <c r="EC56" s="260" t="s">
        <v>206</v>
      </c>
      <c r="ED56" s="263">
        <v>0</v>
      </c>
      <c r="EE56" s="263">
        <v>0</v>
      </c>
      <c r="EF56" s="263">
        <v>0</v>
      </c>
      <c r="EG56" s="263">
        <v>0</v>
      </c>
      <c r="EH56" s="259">
        <v>0</v>
      </c>
      <c r="EI56" s="263">
        <v>0</v>
      </c>
      <c r="EJ56" s="259">
        <v>0</v>
      </c>
      <c r="EK56" s="259">
        <v>0</v>
      </c>
      <c r="EL56" s="251">
        <v>0</v>
      </c>
      <c r="EM56" s="252">
        <v>0</v>
      </c>
      <c r="EN56" s="251">
        <v>0</v>
      </c>
      <c r="EO56" s="252">
        <v>0</v>
      </c>
      <c r="EP56" s="252">
        <v>0</v>
      </c>
      <c r="EQ56" s="251">
        <v>1887938.9952</v>
      </c>
      <c r="ER56" s="252">
        <v>1.3006761326067358E-2</v>
      </c>
      <c r="ES56" s="252">
        <v>0</v>
      </c>
      <c r="ET56" s="251">
        <v>108700</v>
      </c>
      <c r="EU56" s="252">
        <v>7.4887745829612794E-4</v>
      </c>
      <c r="EV56" s="252">
        <v>0</v>
      </c>
      <c r="EW56" s="251">
        <v>0</v>
      </c>
      <c r="EX56" s="252">
        <v>0</v>
      </c>
      <c r="EY56" s="252">
        <v>0</v>
      </c>
      <c r="EZ56" s="260" t="s">
        <v>372</v>
      </c>
      <c r="FA56" s="251">
        <v>0</v>
      </c>
      <c r="FB56" s="252">
        <v>0</v>
      </c>
      <c r="FC56" s="252">
        <v>0</v>
      </c>
      <c r="FD56" s="252">
        <v>0</v>
      </c>
      <c r="FE56" s="260" t="s">
        <v>376</v>
      </c>
      <c r="FF56" s="251">
        <v>0</v>
      </c>
      <c r="FG56" s="252">
        <v>0</v>
      </c>
      <c r="FH56" s="252">
        <v>0</v>
      </c>
      <c r="FI56" s="260" t="s">
        <v>217</v>
      </c>
      <c r="FJ56" s="251">
        <v>0</v>
      </c>
      <c r="FK56" s="252">
        <v>0</v>
      </c>
      <c r="FL56" s="252">
        <v>0</v>
      </c>
      <c r="FM56" s="260" t="s">
        <v>218</v>
      </c>
      <c r="FN56" s="251">
        <v>0</v>
      </c>
      <c r="FO56" s="252">
        <v>0</v>
      </c>
      <c r="FP56" s="252">
        <v>0</v>
      </c>
      <c r="FQ56" s="260" t="s">
        <v>219</v>
      </c>
      <c r="FR56" s="251">
        <v>0</v>
      </c>
      <c r="FS56" s="252">
        <v>0</v>
      </c>
      <c r="FT56" s="252">
        <v>0</v>
      </c>
      <c r="FU56" s="260" t="s">
        <v>220</v>
      </c>
      <c r="FV56" s="251">
        <v>0</v>
      </c>
      <c r="FW56" s="252">
        <v>0</v>
      </c>
      <c r="FX56" s="252">
        <v>0</v>
      </c>
      <c r="FY56" s="251">
        <v>145150583.44434351</v>
      </c>
      <c r="FZ56" s="252">
        <v>1</v>
      </c>
      <c r="GA56" s="251">
        <v>4424514.4734308142</v>
      </c>
      <c r="GB56" s="251">
        <v>1947906.8477186153</v>
      </c>
      <c r="GC56" s="260" t="s">
        <v>163</v>
      </c>
      <c r="GD56" s="252">
        <v>8.0000000000000002E-3</v>
      </c>
      <c r="GE56" s="252">
        <v>1</v>
      </c>
      <c r="GF56" s="251">
        <v>-943321.54453340801</v>
      </c>
      <c r="GG56" s="251">
        <v>1004585.3031852072</v>
      </c>
      <c r="GH56" s="252">
        <v>6.8734161904362582E-3</v>
      </c>
      <c r="GI56" s="251">
        <v>0</v>
      </c>
      <c r="GJ56" s="251">
        <v>0</v>
      </c>
      <c r="GK56" s="251">
        <v>2625000</v>
      </c>
      <c r="GL56" s="251">
        <v>0</v>
      </c>
      <c r="GM56" s="251">
        <v>146155168.7475287</v>
      </c>
      <c r="GN56" s="252">
        <v>0.7681141636626666</v>
      </c>
      <c r="GO56" s="252">
        <v>0.92780401741052487</v>
      </c>
      <c r="GP56" s="167" t="s">
        <v>233</v>
      </c>
      <c r="GQ56" s="251">
        <v>1.3399099940759531</v>
      </c>
    </row>
    <row r="57" spans="1:199">
      <c r="A57" s="158">
        <v>805</v>
      </c>
      <c r="B57" s="158" t="s">
        <v>82</v>
      </c>
      <c r="C57" s="261" t="s">
        <v>163</v>
      </c>
      <c r="D57" s="250">
        <v>11</v>
      </c>
      <c r="E57" s="251">
        <v>2735.13</v>
      </c>
      <c r="F57" s="251">
        <v>7846</v>
      </c>
      <c r="G57" s="251">
        <v>21459829.98</v>
      </c>
      <c r="H57" s="252">
        <v>0.3576155539862923</v>
      </c>
      <c r="I57" s="252">
        <v>8.5000000000000006E-2</v>
      </c>
      <c r="J57" s="251">
        <v>4152</v>
      </c>
      <c r="K57" s="251">
        <v>2987</v>
      </c>
      <c r="L57" s="251">
        <v>12402024</v>
      </c>
      <c r="M57" s="252">
        <v>0.20667249868450696</v>
      </c>
      <c r="N57" s="252">
        <v>8.5000000000000006E-2</v>
      </c>
      <c r="O57" s="251">
        <v>4152</v>
      </c>
      <c r="P57" s="251">
        <v>2110</v>
      </c>
      <c r="Q57" s="251">
        <v>8760720</v>
      </c>
      <c r="R57" s="252">
        <v>0.14599229066766309</v>
      </c>
      <c r="S57" s="252">
        <v>8.5000000000000006E-2</v>
      </c>
      <c r="T57" s="253">
        <v>42622573.980000004</v>
      </c>
      <c r="U57" s="260" t="s">
        <v>182</v>
      </c>
      <c r="V57" s="251">
        <v>1455.29</v>
      </c>
      <c r="W57" s="251">
        <v>3262.8010578676144</v>
      </c>
      <c r="X57" s="251">
        <v>4748321.7515041605</v>
      </c>
      <c r="Y57" s="252">
        <v>7.4999999999999997E-2</v>
      </c>
      <c r="Z57" s="260" t="s">
        <v>183</v>
      </c>
      <c r="AA57" s="251">
        <v>2215.2400000000002</v>
      </c>
      <c r="AB57" s="251">
        <v>1986.9256513264058</v>
      </c>
      <c r="AC57" s="251">
        <v>4401517.1798443077</v>
      </c>
      <c r="AD57" s="252">
        <v>7.4999999999999997E-2</v>
      </c>
      <c r="AE57" s="255">
        <v>0</v>
      </c>
      <c r="AF57" s="255">
        <v>0</v>
      </c>
      <c r="AG57" s="251">
        <v>250.16749196880937</v>
      </c>
      <c r="AH57" s="251">
        <v>163.57668793754965</v>
      </c>
      <c r="AI57" s="251">
        <v>0</v>
      </c>
      <c r="AJ57" s="256">
        <v>0</v>
      </c>
      <c r="AK57" s="256">
        <v>0</v>
      </c>
      <c r="AL57" s="255">
        <v>0</v>
      </c>
      <c r="AM57" s="255">
        <v>0</v>
      </c>
      <c r="AN57" s="251">
        <v>210.16144367865735</v>
      </c>
      <c r="AO57" s="251">
        <v>139.1250442367315</v>
      </c>
      <c r="AP57" s="251">
        <v>0</v>
      </c>
      <c r="AQ57" s="256">
        <v>0</v>
      </c>
      <c r="AR57" s="256">
        <v>0</v>
      </c>
      <c r="AS57" s="255">
        <v>0</v>
      </c>
      <c r="AT57" s="255">
        <v>0</v>
      </c>
      <c r="AU57" s="251">
        <v>748.5799666274537</v>
      </c>
      <c r="AV57" s="251">
        <v>471.96351685920581</v>
      </c>
      <c r="AW57" s="251">
        <v>0</v>
      </c>
      <c r="AX57" s="256">
        <v>0</v>
      </c>
      <c r="AY57" s="252">
        <v>0</v>
      </c>
      <c r="AZ57" s="251">
        <v>0</v>
      </c>
      <c r="BA57" s="251">
        <v>0</v>
      </c>
      <c r="BB57" s="251">
        <v>1270.662230157468</v>
      </c>
      <c r="BC57" s="251">
        <v>775.73034000975315</v>
      </c>
      <c r="BD57" s="251">
        <v>0</v>
      </c>
      <c r="BE57" s="252">
        <v>0</v>
      </c>
      <c r="BF57" s="252">
        <v>0</v>
      </c>
      <c r="BG57" s="251">
        <v>0</v>
      </c>
      <c r="BH57" s="251">
        <v>0</v>
      </c>
      <c r="BI57" s="251">
        <v>1485.0908143648344</v>
      </c>
      <c r="BJ57" s="251">
        <v>860.2184128012492</v>
      </c>
      <c r="BK57" s="251">
        <v>0</v>
      </c>
      <c r="BL57" s="252">
        <v>0</v>
      </c>
      <c r="BM57" s="252">
        <v>0</v>
      </c>
      <c r="BN57" s="251">
        <v>0</v>
      </c>
      <c r="BO57" s="251">
        <v>0</v>
      </c>
      <c r="BP57" s="251">
        <v>569.68222589530467</v>
      </c>
      <c r="BQ57" s="251">
        <v>354.08181228613819</v>
      </c>
      <c r="BR57" s="251">
        <v>0</v>
      </c>
      <c r="BS57" s="252">
        <v>0</v>
      </c>
      <c r="BT57" s="252">
        <v>0</v>
      </c>
      <c r="BU57" s="253">
        <v>9149838.9313484691</v>
      </c>
      <c r="BV57" s="257">
        <v>0.15247673077415164</v>
      </c>
      <c r="BW57" s="260" t="s">
        <v>190</v>
      </c>
      <c r="BX57" s="251">
        <v>777</v>
      </c>
      <c r="BY57" s="251">
        <v>112.13923945889643</v>
      </c>
      <c r="BZ57" s="259">
        <v>87132.18905956253</v>
      </c>
      <c r="CA57" s="252">
        <v>1.4520071263199176E-3</v>
      </c>
      <c r="CB57" s="252">
        <v>0</v>
      </c>
      <c r="CC57" s="260" t="s">
        <v>192</v>
      </c>
      <c r="CD57" s="251">
        <v>728.22</v>
      </c>
      <c r="CE57" s="251">
        <v>171.14572898216983</v>
      </c>
      <c r="CF57" s="251">
        <v>124631.74275939571</v>
      </c>
      <c r="CG57" s="252">
        <v>0</v>
      </c>
      <c r="CH57" s="260" t="s">
        <v>193</v>
      </c>
      <c r="CI57" s="251">
        <v>728.22</v>
      </c>
      <c r="CJ57" s="251">
        <v>35.811516043418777</v>
      </c>
      <c r="CK57" s="251">
        <v>26078.662213138421</v>
      </c>
      <c r="CL57" s="252">
        <v>0</v>
      </c>
      <c r="CM57" s="252">
        <v>2.5115010238189808E-3</v>
      </c>
      <c r="CN57" s="251">
        <v>641.84</v>
      </c>
      <c r="CO57" s="251">
        <v>641.84</v>
      </c>
      <c r="CP57" s="251">
        <v>27.287241643061311</v>
      </c>
      <c r="CQ57" s="251">
        <v>0</v>
      </c>
      <c r="CR57" s="251">
        <v>17514.043176182473</v>
      </c>
      <c r="CS57" s="252">
        <v>2.918613175792895E-4</v>
      </c>
      <c r="CT57" s="252">
        <v>0</v>
      </c>
      <c r="CU57" s="252">
        <v>0</v>
      </c>
      <c r="CV57" s="253">
        <v>255356.63720827916</v>
      </c>
      <c r="CW57" s="260" t="s">
        <v>396</v>
      </c>
      <c r="CX57" s="260" t="s">
        <v>397</v>
      </c>
      <c r="CY57" s="252">
        <v>1</v>
      </c>
      <c r="CZ57" s="251">
        <v>453.83</v>
      </c>
      <c r="DA57" s="252">
        <v>0.4605484500735052</v>
      </c>
      <c r="DB57" s="252">
        <v>0.17750878578865167</v>
      </c>
      <c r="DC57" s="251">
        <v>2162.7946767384306</v>
      </c>
      <c r="DD57" s="251">
        <v>981541.10814420192</v>
      </c>
      <c r="DE57" s="252">
        <v>1</v>
      </c>
      <c r="DF57" s="251">
        <v>336.58</v>
      </c>
      <c r="DG57" s="251">
        <v>1065.8903763877106</v>
      </c>
      <c r="DH57" s="251">
        <v>358757.38288457564</v>
      </c>
      <c r="DI57" s="252">
        <v>1</v>
      </c>
      <c r="DJ57" s="251">
        <v>1340298.4910287776</v>
      </c>
      <c r="DK57" s="252">
        <v>2.2335292862196661E-2</v>
      </c>
      <c r="DL57" s="251">
        <v>175000</v>
      </c>
      <c r="DM57" s="251">
        <v>175000</v>
      </c>
      <c r="DN57" s="251">
        <v>6125000</v>
      </c>
      <c r="DO57" s="252">
        <v>0.102069553682738</v>
      </c>
      <c r="DP57" s="252">
        <v>0</v>
      </c>
      <c r="DQ57" s="252">
        <v>0</v>
      </c>
      <c r="DR57" s="251">
        <v>0</v>
      </c>
      <c r="DS57" s="251">
        <v>0</v>
      </c>
      <c r="DT57" s="251">
        <v>0</v>
      </c>
      <c r="DU57" s="251">
        <v>0</v>
      </c>
      <c r="DV57" s="251">
        <v>0</v>
      </c>
      <c r="DW57" s="252">
        <v>0</v>
      </c>
      <c r="DX57" s="252">
        <v>0</v>
      </c>
      <c r="DY57" s="252">
        <v>0</v>
      </c>
      <c r="DZ57" s="260" t="s">
        <v>206</v>
      </c>
      <c r="EA57" s="260" t="s">
        <v>206</v>
      </c>
      <c r="EB57" s="260" t="s">
        <v>206</v>
      </c>
      <c r="EC57" s="260" t="s">
        <v>206</v>
      </c>
      <c r="ED57" s="263">
        <v>0</v>
      </c>
      <c r="EE57" s="263">
        <v>0</v>
      </c>
      <c r="EF57" s="263">
        <v>0</v>
      </c>
      <c r="EG57" s="263">
        <v>0</v>
      </c>
      <c r="EH57" s="259">
        <v>0</v>
      </c>
      <c r="EI57" s="263">
        <v>0</v>
      </c>
      <c r="EJ57" s="259">
        <v>0</v>
      </c>
      <c r="EK57" s="259">
        <v>0</v>
      </c>
      <c r="EL57" s="251">
        <v>0</v>
      </c>
      <c r="EM57" s="252">
        <v>0</v>
      </c>
      <c r="EN57" s="251">
        <v>0</v>
      </c>
      <c r="EO57" s="252">
        <v>0</v>
      </c>
      <c r="EP57" s="252">
        <v>0</v>
      </c>
      <c r="EQ57" s="251">
        <v>515032.11374999996</v>
      </c>
      <c r="ER57" s="252">
        <v>8.5827098747330039E-3</v>
      </c>
      <c r="ES57" s="252">
        <v>0</v>
      </c>
      <c r="ET57" s="251">
        <v>0</v>
      </c>
      <c r="EU57" s="252">
        <v>0</v>
      </c>
      <c r="EV57" s="252">
        <v>0</v>
      </c>
      <c r="EW57" s="251">
        <v>0</v>
      </c>
      <c r="EX57" s="252">
        <v>0</v>
      </c>
      <c r="EY57" s="252">
        <v>0</v>
      </c>
      <c r="EZ57" s="260" t="s">
        <v>372</v>
      </c>
      <c r="FA57" s="251">
        <v>0</v>
      </c>
      <c r="FB57" s="252">
        <v>0</v>
      </c>
      <c r="FC57" s="252">
        <v>0</v>
      </c>
      <c r="FD57" s="252">
        <v>0</v>
      </c>
      <c r="FE57" s="260" t="s">
        <v>376</v>
      </c>
      <c r="FF57" s="251">
        <v>0</v>
      </c>
      <c r="FG57" s="252">
        <v>0</v>
      </c>
      <c r="FH57" s="252">
        <v>0</v>
      </c>
      <c r="FI57" s="260" t="s">
        <v>217</v>
      </c>
      <c r="FJ57" s="251">
        <v>0</v>
      </c>
      <c r="FK57" s="252">
        <v>0</v>
      </c>
      <c r="FL57" s="252">
        <v>0</v>
      </c>
      <c r="FM57" s="260" t="s">
        <v>218</v>
      </c>
      <c r="FN57" s="251">
        <v>0</v>
      </c>
      <c r="FO57" s="252">
        <v>0</v>
      </c>
      <c r="FP57" s="252">
        <v>0</v>
      </c>
      <c r="FQ57" s="260" t="s">
        <v>219</v>
      </c>
      <c r="FR57" s="251">
        <v>0</v>
      </c>
      <c r="FS57" s="252">
        <v>0</v>
      </c>
      <c r="FT57" s="252">
        <v>0</v>
      </c>
      <c r="FU57" s="260" t="s">
        <v>220</v>
      </c>
      <c r="FV57" s="251">
        <v>0</v>
      </c>
      <c r="FW57" s="252">
        <v>0</v>
      </c>
      <c r="FX57" s="252">
        <v>0</v>
      </c>
      <c r="FY57" s="251">
        <v>60008100.153335534</v>
      </c>
      <c r="FZ57" s="252">
        <v>1</v>
      </c>
      <c r="GA57" s="251">
        <v>5649455.1991799129</v>
      </c>
      <c r="GB57" s="251">
        <v>84756.135707276146</v>
      </c>
      <c r="GC57" s="260" t="s">
        <v>163</v>
      </c>
      <c r="GD57" s="252">
        <v>3.1449999999999999E-2</v>
      </c>
      <c r="GE57" s="252">
        <v>1</v>
      </c>
      <c r="GF57" s="251">
        <v>-84614.164773975062</v>
      </c>
      <c r="GG57" s="251">
        <v>141.97093330110056</v>
      </c>
      <c r="GH57" s="252">
        <v>2.3658572268639068E-6</v>
      </c>
      <c r="GI57" s="251">
        <v>0</v>
      </c>
      <c r="GJ57" s="251">
        <v>0</v>
      </c>
      <c r="GK57" s="251">
        <v>0</v>
      </c>
      <c r="GL57" s="251">
        <v>0</v>
      </c>
      <c r="GM57" s="251">
        <v>60008242.124268837</v>
      </c>
      <c r="GN57" s="252">
        <v>0.71028034333846246</v>
      </c>
      <c r="GO57" s="252">
        <v>0.88934773644252896</v>
      </c>
      <c r="GP57" s="167" t="s">
        <v>233</v>
      </c>
      <c r="GQ57" s="251">
        <v>1.2587932236399819</v>
      </c>
    </row>
    <row r="58" spans="1:199">
      <c r="A58" s="158">
        <v>311</v>
      </c>
      <c r="B58" s="158" t="s">
        <v>36</v>
      </c>
      <c r="C58" s="261" t="s">
        <v>163</v>
      </c>
      <c r="D58" s="250">
        <v>32</v>
      </c>
      <c r="E58" s="251">
        <v>3074.06</v>
      </c>
      <c r="F58" s="251">
        <v>20323</v>
      </c>
      <c r="G58" s="251">
        <v>62474121.379999995</v>
      </c>
      <c r="H58" s="252">
        <v>0.38669582380737327</v>
      </c>
      <c r="I58" s="252">
        <v>1.2E-2</v>
      </c>
      <c r="J58" s="251">
        <v>4542.03</v>
      </c>
      <c r="K58" s="251">
        <v>8653</v>
      </c>
      <c r="L58" s="251">
        <v>39302185.589999996</v>
      </c>
      <c r="M58" s="252">
        <v>0.24326858383030733</v>
      </c>
      <c r="N58" s="252">
        <v>1.2E-2</v>
      </c>
      <c r="O58" s="251">
        <v>4740.43</v>
      </c>
      <c r="P58" s="251">
        <v>6183</v>
      </c>
      <c r="Q58" s="251">
        <v>29310078.690000001</v>
      </c>
      <c r="R58" s="252">
        <v>0.18142047898438948</v>
      </c>
      <c r="S58" s="252">
        <v>1.2E-2</v>
      </c>
      <c r="T58" s="253">
        <v>131086385.66</v>
      </c>
      <c r="U58" s="260" t="s">
        <v>235</v>
      </c>
      <c r="V58" s="251">
        <v>1252.32</v>
      </c>
      <c r="W58" s="251">
        <v>2923.4134424517015</v>
      </c>
      <c r="X58" s="251">
        <v>3661049.1222511148</v>
      </c>
      <c r="Y58" s="252">
        <v>0.16500000000000001</v>
      </c>
      <c r="Z58" s="260" t="s">
        <v>234</v>
      </c>
      <c r="AA58" s="251">
        <v>2260.66</v>
      </c>
      <c r="AB58" s="251">
        <v>1724.8902021585875</v>
      </c>
      <c r="AC58" s="251">
        <v>3899390.2844118322</v>
      </c>
      <c r="AD58" s="252">
        <v>0.16500000000000001</v>
      </c>
      <c r="AE58" s="251">
        <v>0</v>
      </c>
      <c r="AF58" s="251">
        <v>0</v>
      </c>
      <c r="AG58" s="251">
        <v>1408.5049735267214</v>
      </c>
      <c r="AH58" s="251">
        <v>989.14760795448694</v>
      </c>
      <c r="AI58" s="251">
        <v>0</v>
      </c>
      <c r="AJ58" s="252">
        <v>0.16500000000000001</v>
      </c>
      <c r="AK58" s="252">
        <v>0.16500000000000001</v>
      </c>
      <c r="AL58" s="251">
        <v>30</v>
      </c>
      <c r="AM58" s="251">
        <v>30</v>
      </c>
      <c r="AN58" s="251">
        <v>2942.7963972667603</v>
      </c>
      <c r="AO58" s="251">
        <v>1791.197638692486</v>
      </c>
      <c r="AP58" s="251">
        <v>142019.82107877737</v>
      </c>
      <c r="AQ58" s="252">
        <v>0.16500000000000001</v>
      </c>
      <c r="AR58" s="252">
        <v>0.16500000000000001</v>
      </c>
      <c r="AS58" s="251">
        <v>135</v>
      </c>
      <c r="AT58" s="251">
        <v>135</v>
      </c>
      <c r="AU58" s="251">
        <v>2550.5449682255398</v>
      </c>
      <c r="AV58" s="251">
        <v>1970.2466308042688</v>
      </c>
      <c r="AW58" s="251">
        <v>610306.86586902407</v>
      </c>
      <c r="AX58" s="252">
        <v>0.16500000000000001</v>
      </c>
      <c r="AY58" s="252">
        <v>0.16500000000000001</v>
      </c>
      <c r="AZ58" s="251">
        <v>600</v>
      </c>
      <c r="BA58" s="251">
        <v>600</v>
      </c>
      <c r="BB58" s="251">
        <v>2111.8123691214205</v>
      </c>
      <c r="BC58" s="251">
        <v>1497.852174313178</v>
      </c>
      <c r="BD58" s="251">
        <v>2165798.7260607593</v>
      </c>
      <c r="BE58" s="252">
        <v>0.16500000000000001</v>
      </c>
      <c r="BF58" s="252">
        <v>0.16500000000000001</v>
      </c>
      <c r="BG58" s="251">
        <v>615</v>
      </c>
      <c r="BH58" s="251">
        <v>615</v>
      </c>
      <c r="BI58" s="251">
        <v>70.195100810273843</v>
      </c>
      <c r="BJ58" s="251">
        <v>217.54112009857019</v>
      </c>
      <c r="BK58" s="251">
        <v>176957.77585893907</v>
      </c>
      <c r="BL58" s="252">
        <v>0.16500000000000001</v>
      </c>
      <c r="BM58" s="252">
        <v>0.16500000000000001</v>
      </c>
      <c r="BN58" s="251">
        <v>630</v>
      </c>
      <c r="BO58" s="251">
        <v>630</v>
      </c>
      <c r="BP58" s="251">
        <v>15.090332833944748</v>
      </c>
      <c r="BQ58" s="251">
        <v>76.274855170603487</v>
      </c>
      <c r="BR58" s="251">
        <v>57560.068442865391</v>
      </c>
      <c r="BS58" s="252">
        <v>0.16500000000000001</v>
      </c>
      <c r="BT58" s="252">
        <v>0.16500000000000001</v>
      </c>
      <c r="BU58" s="253">
        <v>10713082.663973313</v>
      </c>
      <c r="BV58" s="257">
        <v>6.6310725701343984E-2</v>
      </c>
      <c r="BW58" s="260" t="s">
        <v>190</v>
      </c>
      <c r="BX58" s="251">
        <v>1000</v>
      </c>
      <c r="BY58" s="251">
        <v>170.17486098404569</v>
      </c>
      <c r="BZ58" s="259">
        <v>170174.86098404569</v>
      </c>
      <c r="CA58" s="252">
        <v>1.0533306688583122E-3</v>
      </c>
      <c r="CB58" s="252">
        <v>0</v>
      </c>
      <c r="CC58" s="260" t="s">
        <v>192</v>
      </c>
      <c r="CD58" s="251">
        <v>232.67</v>
      </c>
      <c r="CE58" s="251">
        <v>1967.7348700470284</v>
      </c>
      <c r="CF58" s="251">
        <v>457832.87221384206</v>
      </c>
      <c r="CG58" s="252">
        <v>0</v>
      </c>
      <c r="CH58" s="260" t="s">
        <v>193</v>
      </c>
      <c r="CI58" s="251">
        <v>734.73</v>
      </c>
      <c r="CJ58" s="251">
        <v>233.33725689466445</v>
      </c>
      <c r="CK58" s="251">
        <v>171439.88275821682</v>
      </c>
      <c r="CL58" s="252">
        <v>0</v>
      </c>
      <c r="CM58" s="252">
        <v>3.8950071006737808E-3</v>
      </c>
      <c r="CN58" s="251">
        <v>240.56</v>
      </c>
      <c r="CO58" s="251">
        <v>534.88</v>
      </c>
      <c r="CP58" s="251">
        <v>179.57785932391093</v>
      </c>
      <c r="CQ58" s="251">
        <v>21.800000000000502</v>
      </c>
      <c r="CR58" s="251">
        <v>54859.633838960282</v>
      </c>
      <c r="CS58" s="252">
        <v>3.3956446017212641E-4</v>
      </c>
      <c r="CT58" s="252">
        <v>0</v>
      </c>
      <c r="CU58" s="252">
        <v>0</v>
      </c>
      <c r="CV58" s="253">
        <v>854307.24979506491</v>
      </c>
      <c r="CW58" s="260" t="s">
        <v>396</v>
      </c>
      <c r="CX58" s="260" t="s">
        <v>284</v>
      </c>
      <c r="CY58" s="252">
        <v>1</v>
      </c>
      <c r="CZ58" s="251">
        <v>489.22</v>
      </c>
      <c r="DA58" s="252">
        <v>0.37553943588492944</v>
      </c>
      <c r="DB58" s="252">
        <v>0.18561789590064662</v>
      </c>
      <c r="DC58" s="251">
        <v>5245.5212751749623</v>
      </c>
      <c r="DD58" s="251">
        <v>2566213.9182410953</v>
      </c>
      <c r="DE58" s="252">
        <v>1</v>
      </c>
      <c r="DF58" s="251">
        <v>802.89</v>
      </c>
      <c r="DG58" s="251">
        <v>2997.0362043841778</v>
      </c>
      <c r="DH58" s="251">
        <v>2406290.3981380123</v>
      </c>
      <c r="DI58" s="252">
        <v>1</v>
      </c>
      <c r="DJ58" s="251">
        <v>4972504.3163791075</v>
      </c>
      <c r="DK58" s="252">
        <v>3.0778290443049024E-2</v>
      </c>
      <c r="DL58" s="251">
        <v>150000</v>
      </c>
      <c r="DM58" s="251">
        <v>175000</v>
      </c>
      <c r="DN58" s="251">
        <v>12175000</v>
      </c>
      <c r="DO58" s="252">
        <v>7.5359549696075612E-2</v>
      </c>
      <c r="DP58" s="252">
        <v>0</v>
      </c>
      <c r="DQ58" s="252">
        <v>0</v>
      </c>
      <c r="DR58" s="251">
        <v>0</v>
      </c>
      <c r="DS58" s="251">
        <v>0</v>
      </c>
      <c r="DT58" s="251">
        <v>0</v>
      </c>
      <c r="DU58" s="251">
        <v>0</v>
      </c>
      <c r="DV58" s="251">
        <v>0</v>
      </c>
      <c r="DW58" s="252">
        <v>0</v>
      </c>
      <c r="DX58" s="252">
        <v>0</v>
      </c>
      <c r="DY58" s="252">
        <v>0</v>
      </c>
      <c r="DZ58" s="260" t="s">
        <v>206</v>
      </c>
      <c r="EA58" s="260" t="s">
        <v>206</v>
      </c>
      <c r="EB58" s="260" t="s">
        <v>206</v>
      </c>
      <c r="EC58" s="260" t="s">
        <v>206</v>
      </c>
      <c r="ED58" s="263">
        <v>0</v>
      </c>
      <c r="EE58" s="263">
        <v>0</v>
      </c>
      <c r="EF58" s="263">
        <v>0</v>
      </c>
      <c r="EG58" s="263">
        <v>0</v>
      </c>
      <c r="EH58" s="259">
        <v>0</v>
      </c>
      <c r="EI58" s="263">
        <v>0</v>
      </c>
      <c r="EJ58" s="259">
        <v>0</v>
      </c>
      <c r="EK58" s="259">
        <v>0</v>
      </c>
      <c r="EL58" s="251">
        <v>0</v>
      </c>
      <c r="EM58" s="252">
        <v>0</v>
      </c>
      <c r="EN58" s="251">
        <v>0</v>
      </c>
      <c r="EO58" s="252">
        <v>0</v>
      </c>
      <c r="EP58" s="252">
        <v>0</v>
      </c>
      <c r="EQ58" s="251">
        <v>1757541.1100000006</v>
      </c>
      <c r="ER58" s="252">
        <v>1.0878645307756956E-2</v>
      </c>
      <c r="ES58" s="252">
        <v>0</v>
      </c>
      <c r="ET58" s="251">
        <v>0</v>
      </c>
      <c r="EU58" s="252">
        <v>0</v>
      </c>
      <c r="EV58" s="252">
        <v>0</v>
      </c>
      <c r="EW58" s="251">
        <v>0</v>
      </c>
      <c r="EX58" s="252">
        <v>0</v>
      </c>
      <c r="EY58" s="252">
        <v>0</v>
      </c>
      <c r="EZ58" s="260" t="s">
        <v>372</v>
      </c>
      <c r="FA58" s="251">
        <v>0</v>
      </c>
      <c r="FB58" s="252">
        <v>0</v>
      </c>
      <c r="FC58" s="252">
        <v>0</v>
      </c>
      <c r="FD58" s="252">
        <v>0</v>
      </c>
      <c r="FE58" s="260" t="s">
        <v>376</v>
      </c>
      <c r="FF58" s="251">
        <v>0</v>
      </c>
      <c r="FG58" s="252">
        <v>0</v>
      </c>
      <c r="FH58" s="252">
        <v>0</v>
      </c>
      <c r="FI58" s="260" t="s">
        <v>217</v>
      </c>
      <c r="FJ58" s="251">
        <v>0</v>
      </c>
      <c r="FK58" s="252">
        <v>0</v>
      </c>
      <c r="FL58" s="252">
        <v>0</v>
      </c>
      <c r="FM58" s="260" t="s">
        <v>218</v>
      </c>
      <c r="FN58" s="251">
        <v>0</v>
      </c>
      <c r="FO58" s="252">
        <v>0</v>
      </c>
      <c r="FP58" s="252">
        <v>0</v>
      </c>
      <c r="FQ58" s="260" t="s">
        <v>219</v>
      </c>
      <c r="FR58" s="251">
        <v>0</v>
      </c>
      <c r="FS58" s="252">
        <v>0</v>
      </c>
      <c r="FT58" s="252">
        <v>0</v>
      </c>
      <c r="FU58" s="260" t="s">
        <v>220</v>
      </c>
      <c r="FV58" s="251">
        <v>0</v>
      </c>
      <c r="FW58" s="252">
        <v>0</v>
      </c>
      <c r="FX58" s="252">
        <v>0</v>
      </c>
      <c r="FY58" s="251">
        <v>161558821.00014749</v>
      </c>
      <c r="FZ58" s="252">
        <v>1</v>
      </c>
      <c r="GA58" s="251">
        <v>8313199.5838547023</v>
      </c>
      <c r="GB58" s="251">
        <v>1455908.1587410481</v>
      </c>
      <c r="GC58" s="260" t="s">
        <v>163</v>
      </c>
      <c r="GD58" s="252">
        <v>9.1000000000000004E-3</v>
      </c>
      <c r="GE58" s="252">
        <v>1</v>
      </c>
      <c r="GF58" s="251">
        <v>-1167031.6642453021</v>
      </c>
      <c r="GG58" s="251">
        <v>288876.49449574557</v>
      </c>
      <c r="GH58" s="252">
        <v>1.7848662598694471E-3</v>
      </c>
      <c r="GI58" s="251">
        <v>0</v>
      </c>
      <c r="GJ58" s="251">
        <v>0</v>
      </c>
      <c r="GK58" s="251">
        <v>2700000</v>
      </c>
      <c r="GL58" s="251">
        <v>500000</v>
      </c>
      <c r="GM58" s="251">
        <v>161847697.49464324</v>
      </c>
      <c r="GN58" s="252">
        <v>0.81138488662207009</v>
      </c>
      <c r="GO58" s="252">
        <v>0.91376180499616733</v>
      </c>
      <c r="GP58" s="167" t="s">
        <v>233</v>
      </c>
      <c r="GQ58" s="251">
        <v>1.3585094493324319</v>
      </c>
    </row>
    <row r="59" spans="1:199">
      <c r="A59" s="158">
        <v>884</v>
      </c>
      <c r="B59" s="158" t="s">
        <v>123</v>
      </c>
      <c r="C59" s="261" t="s">
        <v>163</v>
      </c>
      <c r="D59" s="250">
        <v>35</v>
      </c>
      <c r="E59" s="251">
        <v>2846</v>
      </c>
      <c r="F59" s="251">
        <v>12790</v>
      </c>
      <c r="G59" s="251">
        <v>36400340</v>
      </c>
      <c r="H59" s="252">
        <v>0.38053396201320888</v>
      </c>
      <c r="I59" s="252">
        <v>0.06</v>
      </c>
      <c r="J59" s="251">
        <v>3677.5</v>
      </c>
      <c r="K59" s="251">
        <v>5100</v>
      </c>
      <c r="L59" s="251">
        <v>18755250</v>
      </c>
      <c r="M59" s="252">
        <v>0.19606986063998949</v>
      </c>
      <c r="N59" s="252">
        <v>0.06</v>
      </c>
      <c r="O59" s="251">
        <v>4632.5</v>
      </c>
      <c r="P59" s="251">
        <v>3609</v>
      </c>
      <c r="Q59" s="251">
        <v>16718692.5</v>
      </c>
      <c r="R59" s="252">
        <v>0.17477941955227672</v>
      </c>
      <c r="S59" s="252">
        <v>0.06</v>
      </c>
      <c r="T59" s="253">
        <v>71874282.5</v>
      </c>
      <c r="U59" s="260" t="s">
        <v>182</v>
      </c>
      <c r="V59" s="251">
        <v>2572</v>
      </c>
      <c r="W59" s="251">
        <v>2337.3934010321427</v>
      </c>
      <c r="X59" s="251">
        <v>6011775.8274546713</v>
      </c>
      <c r="Y59" s="252">
        <v>0.4</v>
      </c>
      <c r="Z59" s="260" t="s">
        <v>183</v>
      </c>
      <c r="AA59" s="251">
        <v>2162</v>
      </c>
      <c r="AB59" s="251">
        <v>1643.7381741285117</v>
      </c>
      <c r="AC59" s="251">
        <v>3553761.9324658425</v>
      </c>
      <c r="AD59" s="252">
        <v>0.4</v>
      </c>
      <c r="AE59" s="255">
        <v>0</v>
      </c>
      <c r="AF59" s="255">
        <v>0</v>
      </c>
      <c r="AG59" s="251">
        <v>1515.5660959880113</v>
      </c>
      <c r="AH59" s="251">
        <v>1024.3842240522308</v>
      </c>
      <c r="AI59" s="251">
        <v>0</v>
      </c>
      <c r="AJ59" s="256">
        <v>0</v>
      </c>
      <c r="AK59" s="256">
        <v>0</v>
      </c>
      <c r="AL59" s="255">
        <v>0</v>
      </c>
      <c r="AM59" s="255">
        <v>0</v>
      </c>
      <c r="AN59" s="251">
        <v>214.20945497875402</v>
      </c>
      <c r="AO59" s="251">
        <v>127.56720033931718</v>
      </c>
      <c r="AP59" s="251">
        <v>0</v>
      </c>
      <c r="AQ59" s="256">
        <v>0</v>
      </c>
      <c r="AR59" s="256">
        <v>0</v>
      </c>
      <c r="AS59" s="255">
        <v>0</v>
      </c>
      <c r="AT59" s="255">
        <v>0</v>
      </c>
      <c r="AU59" s="251">
        <v>967.07688001776262</v>
      </c>
      <c r="AV59" s="251">
        <v>588.4978229215161</v>
      </c>
      <c r="AW59" s="251">
        <v>0</v>
      </c>
      <c r="AX59" s="256">
        <v>0</v>
      </c>
      <c r="AY59" s="252">
        <v>0</v>
      </c>
      <c r="AZ59" s="251">
        <v>0</v>
      </c>
      <c r="BA59" s="251">
        <v>0</v>
      </c>
      <c r="BB59" s="251">
        <v>370.51254225740405</v>
      </c>
      <c r="BC59" s="251">
        <v>202.42489866569812</v>
      </c>
      <c r="BD59" s="251">
        <v>0</v>
      </c>
      <c r="BE59" s="252">
        <v>0</v>
      </c>
      <c r="BF59" s="252">
        <v>0</v>
      </c>
      <c r="BG59" s="251">
        <v>0</v>
      </c>
      <c r="BH59" s="251">
        <v>0</v>
      </c>
      <c r="BI59" s="251">
        <v>0</v>
      </c>
      <c r="BJ59" s="251">
        <v>0</v>
      </c>
      <c r="BK59" s="251">
        <v>0</v>
      </c>
      <c r="BL59" s="252">
        <v>0</v>
      </c>
      <c r="BM59" s="252">
        <v>0</v>
      </c>
      <c r="BN59" s="251">
        <v>0</v>
      </c>
      <c r="BO59" s="251">
        <v>0</v>
      </c>
      <c r="BP59" s="251">
        <v>0</v>
      </c>
      <c r="BQ59" s="251">
        <v>0</v>
      </c>
      <c r="BR59" s="251">
        <v>0</v>
      </c>
      <c r="BS59" s="252">
        <v>0</v>
      </c>
      <c r="BT59" s="252">
        <v>0</v>
      </c>
      <c r="BU59" s="253">
        <v>9565537.7599205133</v>
      </c>
      <c r="BV59" s="257">
        <v>9.9999395131185789E-2</v>
      </c>
      <c r="BW59" s="260" t="s">
        <v>190</v>
      </c>
      <c r="BX59" s="251">
        <v>1300</v>
      </c>
      <c r="BY59" s="251">
        <v>102.83328259868054</v>
      </c>
      <c r="BZ59" s="259">
        <v>133683.26737828471</v>
      </c>
      <c r="CA59" s="252">
        <v>1.397542533677703E-3</v>
      </c>
      <c r="CB59" s="252">
        <v>0</v>
      </c>
      <c r="CC59" s="260" t="s">
        <v>238</v>
      </c>
      <c r="CD59" s="251">
        <v>505</v>
      </c>
      <c r="CE59" s="251">
        <v>224.35954831761626</v>
      </c>
      <c r="CF59" s="251">
        <v>113301.57190039621</v>
      </c>
      <c r="CG59" s="252">
        <v>0</v>
      </c>
      <c r="CH59" s="260" t="s">
        <v>237</v>
      </c>
      <c r="CI59" s="251">
        <v>1216</v>
      </c>
      <c r="CJ59" s="251">
        <v>49.997207908833502</v>
      </c>
      <c r="CK59" s="251">
        <v>60796.604817141539</v>
      </c>
      <c r="CL59" s="252">
        <v>0</v>
      </c>
      <c r="CM59" s="252">
        <v>1.8200453337963445E-3</v>
      </c>
      <c r="CN59" s="251">
        <v>0</v>
      </c>
      <c r="CO59" s="251">
        <v>0</v>
      </c>
      <c r="CP59" s="251">
        <v>287.55229846165957</v>
      </c>
      <c r="CQ59" s="251">
        <v>5.7999999999999785</v>
      </c>
      <c r="CR59" s="251">
        <v>0</v>
      </c>
      <c r="CS59" s="252">
        <v>0</v>
      </c>
      <c r="CT59" s="252">
        <v>0</v>
      </c>
      <c r="CU59" s="252">
        <v>0</v>
      </c>
      <c r="CV59" s="253">
        <v>307781.44409582246</v>
      </c>
      <c r="CW59" s="260" t="s">
        <v>396</v>
      </c>
      <c r="CX59" s="260" t="s">
        <v>284</v>
      </c>
      <c r="CY59" s="252">
        <v>0.58309999999999995</v>
      </c>
      <c r="CZ59" s="251">
        <v>428</v>
      </c>
      <c r="DA59" s="252">
        <v>0.24513401587676328</v>
      </c>
      <c r="DB59" s="252">
        <v>0.24509428026404784</v>
      </c>
      <c r="DC59" s="251">
        <v>3138.1980964851364</v>
      </c>
      <c r="DD59" s="251">
        <v>1343148.7852956383</v>
      </c>
      <c r="DE59" s="252">
        <v>1</v>
      </c>
      <c r="DF59" s="251">
        <v>648</v>
      </c>
      <c r="DG59" s="251">
        <v>2322.2025951683545</v>
      </c>
      <c r="DH59" s="251">
        <v>1504787.2816690938</v>
      </c>
      <c r="DI59" s="252">
        <v>1</v>
      </c>
      <c r="DJ59" s="251">
        <v>2847936.066964732</v>
      </c>
      <c r="DK59" s="252">
        <v>2.977269979133175E-2</v>
      </c>
      <c r="DL59" s="251">
        <v>93000</v>
      </c>
      <c r="DM59" s="251">
        <v>132500</v>
      </c>
      <c r="DN59" s="251">
        <v>9374000</v>
      </c>
      <c r="DO59" s="252">
        <v>9.7997034091215074E-2</v>
      </c>
      <c r="DP59" s="252">
        <v>0.06</v>
      </c>
      <c r="DQ59" s="252">
        <v>0.06</v>
      </c>
      <c r="DR59" s="251">
        <v>28000</v>
      </c>
      <c r="DS59" s="251">
        <v>0</v>
      </c>
      <c r="DT59" s="251">
        <v>0</v>
      </c>
      <c r="DU59" s="251">
        <v>0</v>
      </c>
      <c r="DV59" s="251">
        <v>223200</v>
      </c>
      <c r="DW59" s="252">
        <v>2.3333622796201416E-3</v>
      </c>
      <c r="DX59" s="252">
        <v>0</v>
      </c>
      <c r="DY59" s="252">
        <v>0</v>
      </c>
      <c r="DZ59" s="260" t="s">
        <v>243</v>
      </c>
      <c r="EA59" s="260" t="s">
        <v>206</v>
      </c>
      <c r="EB59" s="260" t="s">
        <v>206</v>
      </c>
      <c r="EC59" s="260" t="s">
        <v>206</v>
      </c>
      <c r="ED59" s="263">
        <v>2</v>
      </c>
      <c r="EE59" s="263">
        <v>3</v>
      </c>
      <c r="EF59" s="263">
        <v>2</v>
      </c>
      <c r="EG59" s="263">
        <v>2</v>
      </c>
      <c r="EH59" s="259">
        <v>15</v>
      </c>
      <c r="EI59" s="263">
        <v>120</v>
      </c>
      <c r="EJ59" s="259">
        <v>15</v>
      </c>
      <c r="EK59" s="259">
        <v>15</v>
      </c>
      <c r="EL59" s="251">
        <v>0</v>
      </c>
      <c r="EM59" s="252">
        <v>0</v>
      </c>
      <c r="EN59" s="251">
        <v>0</v>
      </c>
      <c r="EO59" s="252">
        <v>0</v>
      </c>
      <c r="EP59" s="252">
        <v>0</v>
      </c>
      <c r="EQ59" s="251">
        <v>1190618.4212720001</v>
      </c>
      <c r="ER59" s="252">
        <v>1.2446882229466702E-2</v>
      </c>
      <c r="ES59" s="252">
        <v>0</v>
      </c>
      <c r="ET59" s="251">
        <v>207500</v>
      </c>
      <c r="EU59" s="252">
        <v>2.1692324060088681E-3</v>
      </c>
      <c r="EV59" s="252">
        <v>0</v>
      </c>
      <c r="EW59" s="251">
        <v>0</v>
      </c>
      <c r="EX59" s="252">
        <v>0</v>
      </c>
      <c r="EY59" s="252">
        <v>0</v>
      </c>
      <c r="EZ59" s="260" t="s">
        <v>372</v>
      </c>
      <c r="FA59" s="251">
        <v>65100</v>
      </c>
      <c r="FB59" s="252">
        <v>6.8056399822254122E-4</v>
      </c>
      <c r="FC59" s="252">
        <v>0.06</v>
      </c>
      <c r="FD59" s="252">
        <v>0.06</v>
      </c>
      <c r="FE59" s="260" t="s">
        <v>376</v>
      </c>
      <c r="FF59" s="251">
        <v>0</v>
      </c>
      <c r="FG59" s="252">
        <v>0</v>
      </c>
      <c r="FH59" s="252">
        <v>0</v>
      </c>
      <c r="FI59" s="260" t="s">
        <v>217</v>
      </c>
      <c r="FJ59" s="251">
        <v>0</v>
      </c>
      <c r="FK59" s="252">
        <v>0</v>
      </c>
      <c r="FL59" s="252">
        <v>0</v>
      </c>
      <c r="FM59" s="260" t="s">
        <v>218</v>
      </c>
      <c r="FN59" s="251">
        <v>0</v>
      </c>
      <c r="FO59" s="252">
        <v>0</v>
      </c>
      <c r="FP59" s="252">
        <v>0</v>
      </c>
      <c r="FQ59" s="260" t="s">
        <v>219</v>
      </c>
      <c r="FR59" s="251">
        <v>0</v>
      </c>
      <c r="FS59" s="252">
        <v>0</v>
      </c>
      <c r="FT59" s="252">
        <v>0</v>
      </c>
      <c r="FU59" s="260" t="s">
        <v>220</v>
      </c>
      <c r="FV59" s="251">
        <v>0</v>
      </c>
      <c r="FW59" s="252">
        <v>0</v>
      </c>
      <c r="FX59" s="252">
        <v>0</v>
      </c>
      <c r="FY59" s="251">
        <v>95655956.192253068</v>
      </c>
      <c r="FZ59" s="252">
        <v>1</v>
      </c>
      <c r="GA59" s="251">
        <v>11552954.120932937</v>
      </c>
      <c r="GB59" s="251">
        <v>362310.78288364306</v>
      </c>
      <c r="GC59" s="260" t="s">
        <v>163</v>
      </c>
      <c r="GD59" s="252">
        <v>5.0500000000000003E-2</v>
      </c>
      <c r="GE59" s="252">
        <v>1</v>
      </c>
      <c r="GF59" s="251">
        <v>-362149.72837476741</v>
      </c>
      <c r="GG59" s="251">
        <v>161.05450887567349</v>
      </c>
      <c r="GH59" s="252">
        <v>1.6836822726162382E-6</v>
      </c>
      <c r="GI59" s="251">
        <v>0</v>
      </c>
      <c r="GJ59" s="251">
        <v>300000</v>
      </c>
      <c r="GK59" s="251">
        <v>0</v>
      </c>
      <c r="GL59" s="251">
        <v>0</v>
      </c>
      <c r="GM59" s="251">
        <v>95656117.246761948</v>
      </c>
      <c r="GN59" s="252">
        <v>0.75138324220547503</v>
      </c>
      <c r="GO59" s="252">
        <v>0.8843729249954666</v>
      </c>
      <c r="GP59" s="167" t="s">
        <v>233</v>
      </c>
      <c r="GQ59" s="251">
        <v>1.2231359616364574</v>
      </c>
    </row>
    <row r="60" spans="1:199">
      <c r="A60" s="158">
        <v>919</v>
      </c>
      <c r="B60" s="158" t="s">
        <v>137</v>
      </c>
      <c r="C60" s="261" t="s">
        <v>163</v>
      </c>
      <c r="D60" s="250">
        <v>160</v>
      </c>
      <c r="E60" s="251">
        <v>2730.9459660477419</v>
      </c>
      <c r="F60" s="251">
        <v>95325.900000000009</v>
      </c>
      <c r="G60" s="251">
        <v>260329882.06487045</v>
      </c>
      <c r="H60" s="252">
        <v>0.37436421467656178</v>
      </c>
      <c r="I60" s="252">
        <v>1.8116199999999999E-2</v>
      </c>
      <c r="J60" s="251">
        <v>3815.4420411067986</v>
      </c>
      <c r="K60" s="251">
        <v>38387.83</v>
      </c>
      <c r="L60" s="251">
        <v>146466540.44886079</v>
      </c>
      <c r="M60" s="252">
        <v>0.21062442373736928</v>
      </c>
      <c r="N60" s="252">
        <v>1.5891099999999998E-2</v>
      </c>
      <c r="O60" s="251">
        <v>5037.0105056061484</v>
      </c>
      <c r="P60" s="251">
        <v>25439.08</v>
      </c>
      <c r="Q60" s="251">
        <v>128136913.21295527</v>
      </c>
      <c r="R60" s="252">
        <v>0.18426572664483193</v>
      </c>
      <c r="S60" s="252">
        <v>1.5907959999999999E-2</v>
      </c>
      <c r="T60" s="253">
        <v>534933335.72668648</v>
      </c>
      <c r="U60" s="260" t="s">
        <v>235</v>
      </c>
      <c r="V60" s="251">
        <v>2523.2481880338155</v>
      </c>
      <c r="W60" s="251">
        <v>10011.115197765177</v>
      </c>
      <c r="X60" s="251">
        <v>25260528.282958776</v>
      </c>
      <c r="Y60" s="252">
        <v>0.5</v>
      </c>
      <c r="Z60" s="260" t="s">
        <v>234</v>
      </c>
      <c r="AA60" s="251">
        <v>2166.1416179344174</v>
      </c>
      <c r="AB60" s="251">
        <v>5645.2279426279756</v>
      </c>
      <c r="AC60" s="251">
        <v>12228363.189252745</v>
      </c>
      <c r="AD60" s="252">
        <v>0.5</v>
      </c>
      <c r="AE60" s="251">
        <v>0</v>
      </c>
      <c r="AF60" s="251">
        <v>40.653439584445209</v>
      </c>
      <c r="AG60" s="251">
        <v>11243.468339644643</v>
      </c>
      <c r="AH60" s="251">
        <v>7091.7582483897932</v>
      </c>
      <c r="AI60" s="251">
        <v>288304.36549840542</v>
      </c>
      <c r="AJ60" s="252">
        <v>0.5</v>
      </c>
      <c r="AK60" s="252">
        <v>0.5</v>
      </c>
      <c r="AL60" s="251">
        <v>83.231560440425909</v>
      </c>
      <c r="AM60" s="251">
        <v>59.122522730280494</v>
      </c>
      <c r="AN60" s="251">
        <v>8142.7631113713869</v>
      </c>
      <c r="AO60" s="251">
        <v>5208.5162332913533</v>
      </c>
      <c r="AP60" s="251">
        <v>985675.49944998103</v>
      </c>
      <c r="AQ60" s="252">
        <v>0.5</v>
      </c>
      <c r="AR60" s="252">
        <v>0.5</v>
      </c>
      <c r="AS60" s="251">
        <v>83.231560540425903</v>
      </c>
      <c r="AT60" s="251">
        <v>59.122522730280494</v>
      </c>
      <c r="AU60" s="251">
        <v>6859.0687881934391</v>
      </c>
      <c r="AV60" s="251">
        <v>4214.9525242417858</v>
      </c>
      <c r="AW60" s="251">
        <v>820089.62551700603</v>
      </c>
      <c r="AX60" s="252">
        <v>0.5</v>
      </c>
      <c r="AY60" s="252">
        <v>0.5</v>
      </c>
      <c r="AZ60" s="251">
        <v>83.231560640425897</v>
      </c>
      <c r="BA60" s="251">
        <v>871.85306032726066</v>
      </c>
      <c r="BB60" s="251">
        <v>1207.6213116610468</v>
      </c>
      <c r="BC60" s="251">
        <v>815.31640050201759</v>
      </c>
      <c r="BD60" s="251">
        <v>811348.30534487765</v>
      </c>
      <c r="BE60" s="252">
        <v>0.5</v>
      </c>
      <c r="BF60" s="252">
        <v>0.5</v>
      </c>
      <c r="BG60" s="251">
        <v>256.58101187080899</v>
      </c>
      <c r="BH60" s="251">
        <v>871.86306032726065</v>
      </c>
      <c r="BI60" s="251">
        <v>259.70383784390958</v>
      </c>
      <c r="BJ60" s="251">
        <v>260.36407685063017</v>
      </c>
      <c r="BK60" s="251">
        <v>293636.89434299537</v>
      </c>
      <c r="BL60" s="252">
        <v>0.5</v>
      </c>
      <c r="BM60" s="252">
        <v>0.5</v>
      </c>
      <c r="BN60" s="251">
        <v>256.58101197080913</v>
      </c>
      <c r="BO60" s="251">
        <v>1479.2828082370488</v>
      </c>
      <c r="BP60" s="251">
        <v>59.204677706626271</v>
      </c>
      <c r="BQ60" s="251">
        <v>122.16620156673969</v>
      </c>
      <c r="BR60" s="251">
        <v>195909.1578446718</v>
      </c>
      <c r="BS60" s="252">
        <v>0.5</v>
      </c>
      <c r="BT60" s="252">
        <v>0.5</v>
      </c>
      <c r="BU60" s="253">
        <v>40883855.320209466</v>
      </c>
      <c r="BV60" s="257">
        <v>5.8792529956612861E-2</v>
      </c>
      <c r="BW60" s="260" t="s">
        <v>190</v>
      </c>
      <c r="BX60" s="251">
        <v>2207.2861455127822</v>
      </c>
      <c r="BY60" s="251">
        <v>490.67232421544298</v>
      </c>
      <c r="BZ60" s="259">
        <v>1083054.2232273032</v>
      </c>
      <c r="CA60" s="252">
        <v>1.5574729282502768E-3</v>
      </c>
      <c r="CB60" s="252">
        <v>0</v>
      </c>
      <c r="CC60" s="260" t="s">
        <v>192</v>
      </c>
      <c r="CD60" s="251">
        <v>261.45099832211747</v>
      </c>
      <c r="CE60" s="251">
        <v>8982.7609224315074</v>
      </c>
      <c r="CF60" s="251">
        <v>2348551.8108586227</v>
      </c>
      <c r="CG60" s="252">
        <v>0</v>
      </c>
      <c r="CH60" s="260" t="s">
        <v>193</v>
      </c>
      <c r="CI60" s="251">
        <v>2071.8721059622753</v>
      </c>
      <c r="CJ60" s="251">
        <v>1009.3405469946467</v>
      </c>
      <c r="CK60" s="251">
        <v>2091224.5247349136</v>
      </c>
      <c r="CL60" s="252">
        <v>0</v>
      </c>
      <c r="CM60" s="252">
        <v>6.3845662588971931E-3</v>
      </c>
      <c r="CN60" s="251">
        <v>694.64132249319869</v>
      </c>
      <c r="CO60" s="251">
        <v>694.64132249319869</v>
      </c>
      <c r="CP60" s="251">
        <v>656.95061469969301</v>
      </c>
      <c r="CQ60" s="251">
        <v>20.770588235293967</v>
      </c>
      <c r="CR60" s="251">
        <v>470773.15268844081</v>
      </c>
      <c r="CS60" s="252">
        <v>6.769895956588673E-4</v>
      </c>
      <c r="CT60" s="252">
        <v>0.2</v>
      </c>
      <c r="CU60" s="252">
        <v>0.2</v>
      </c>
      <c r="CV60" s="253">
        <v>5993603.7115092799</v>
      </c>
      <c r="CW60" s="260" t="s">
        <v>396</v>
      </c>
      <c r="CX60" s="260" t="s">
        <v>397</v>
      </c>
      <c r="CY60" s="252">
        <v>0.32565</v>
      </c>
      <c r="CZ60" s="251">
        <v>461.40305759748844</v>
      </c>
      <c r="DA60" s="252">
        <v>0.11753838155043904</v>
      </c>
      <c r="DB60" s="252">
        <v>0.11752854995058867</v>
      </c>
      <c r="DC60" s="251">
        <v>11225.605178899443</v>
      </c>
      <c r="DD60" s="251">
        <v>5179528.5529264044</v>
      </c>
      <c r="DE60" s="252">
        <v>1</v>
      </c>
      <c r="DF60" s="251">
        <v>709.83435087302382</v>
      </c>
      <c r="DG60" s="251">
        <v>11816.64300580254</v>
      </c>
      <c r="DH60" s="251">
        <v>8387859.1175221028</v>
      </c>
      <c r="DI60" s="252">
        <v>1</v>
      </c>
      <c r="DJ60" s="251">
        <v>13567387.670448508</v>
      </c>
      <c r="DK60" s="252">
        <v>1.9510416515282226E-2</v>
      </c>
      <c r="DL60" s="251">
        <v>157431.00489286188</v>
      </c>
      <c r="DM60" s="251">
        <v>172190</v>
      </c>
      <c r="DN60" s="251">
        <v>77721705.976716548</v>
      </c>
      <c r="DO60" s="252">
        <v>0.11176675220882161</v>
      </c>
      <c r="DP60" s="252">
        <v>2.7359206461054799E-2</v>
      </c>
      <c r="DQ60" s="252">
        <v>2.7359206461054799E-2</v>
      </c>
      <c r="DR60" s="251">
        <v>0</v>
      </c>
      <c r="DS60" s="251">
        <v>98394</v>
      </c>
      <c r="DT60" s="251">
        <v>98394</v>
      </c>
      <c r="DU60" s="251">
        <v>98394</v>
      </c>
      <c r="DV60" s="251">
        <v>0</v>
      </c>
      <c r="DW60" s="252">
        <v>0</v>
      </c>
      <c r="DX60" s="252">
        <v>0</v>
      </c>
      <c r="DY60" s="252">
        <v>0</v>
      </c>
      <c r="DZ60" s="260" t="s">
        <v>206</v>
      </c>
      <c r="EA60" s="260" t="s">
        <v>206</v>
      </c>
      <c r="EB60" s="260" t="s">
        <v>206</v>
      </c>
      <c r="EC60" s="260" t="s">
        <v>206</v>
      </c>
      <c r="ED60" s="263">
        <v>0</v>
      </c>
      <c r="EE60" s="263">
        <v>0</v>
      </c>
      <c r="EF60" s="263">
        <v>0</v>
      </c>
      <c r="EG60" s="263">
        <v>0</v>
      </c>
      <c r="EH60" s="259">
        <v>0</v>
      </c>
      <c r="EI60" s="263">
        <v>0</v>
      </c>
      <c r="EJ60" s="259">
        <v>0</v>
      </c>
      <c r="EK60" s="259">
        <v>0</v>
      </c>
      <c r="EL60" s="251">
        <v>8559962.7590846438</v>
      </c>
      <c r="EM60" s="252">
        <v>1.2309550139030186E-2</v>
      </c>
      <c r="EN60" s="251">
        <v>426183.15679516253</v>
      </c>
      <c r="EO60" s="252">
        <v>6.1286749541200202E-4</v>
      </c>
      <c r="EP60" s="252">
        <v>0</v>
      </c>
      <c r="EQ60" s="251">
        <v>9055038.5020478554</v>
      </c>
      <c r="ER60" s="252">
        <v>1.3021487778496616E-2</v>
      </c>
      <c r="ES60" s="252">
        <v>0</v>
      </c>
      <c r="ET60" s="251">
        <v>393278.09899041394</v>
      </c>
      <c r="EU60" s="252">
        <v>5.6554877799756408E-4</v>
      </c>
      <c r="EV60" s="252">
        <v>0</v>
      </c>
      <c r="EW60" s="251">
        <v>2994057.8499999996</v>
      </c>
      <c r="EX60" s="252">
        <v>4.3055684073645484E-3</v>
      </c>
      <c r="EY60" s="252">
        <v>4.1515650741350905E-2</v>
      </c>
      <c r="EZ60" s="260" t="s">
        <v>372</v>
      </c>
      <c r="FA60" s="251">
        <v>110201.70342500333</v>
      </c>
      <c r="FB60" s="252">
        <v>1.584742167571852E-4</v>
      </c>
      <c r="FC60" s="252">
        <v>2.7359206461054799E-2</v>
      </c>
      <c r="FD60" s="252">
        <v>2.7359206461054799E-2</v>
      </c>
      <c r="FE60" s="260" t="s">
        <v>376</v>
      </c>
      <c r="FF60" s="251">
        <v>0</v>
      </c>
      <c r="FG60" s="252">
        <v>0</v>
      </c>
      <c r="FH60" s="252">
        <v>0</v>
      </c>
      <c r="FI60" s="260" t="s">
        <v>254</v>
      </c>
      <c r="FJ60" s="251">
        <v>589077.38736000005</v>
      </c>
      <c r="FK60" s="252">
        <v>8.4711555874248214E-4</v>
      </c>
      <c r="FL60" s="252">
        <v>0</v>
      </c>
      <c r="FM60" s="260" t="s">
        <v>236</v>
      </c>
      <c r="FN60" s="251">
        <v>7997.6587115740194</v>
      </c>
      <c r="FO60" s="252">
        <v>1.1500935655413926E-5</v>
      </c>
      <c r="FP60" s="252">
        <v>0</v>
      </c>
      <c r="FQ60" s="260" t="s">
        <v>253</v>
      </c>
      <c r="FR60" s="251">
        <v>156320.06750973407</v>
      </c>
      <c r="FS60" s="252">
        <v>2.2479416825797285E-4</v>
      </c>
      <c r="FT60" s="252">
        <v>0</v>
      </c>
      <c r="FU60" s="260" t="s">
        <v>220</v>
      </c>
      <c r="FV60" s="251">
        <v>0</v>
      </c>
      <c r="FW60" s="252">
        <v>0</v>
      </c>
      <c r="FX60" s="252">
        <v>0</v>
      </c>
      <c r="FY60" s="251">
        <v>695392005.58949471</v>
      </c>
      <c r="FZ60" s="252">
        <v>1</v>
      </c>
      <c r="GA60" s="251">
        <v>45999292.03855636</v>
      </c>
      <c r="GB60" s="251">
        <v>4217263.4159654006</v>
      </c>
      <c r="GC60" s="260" t="s">
        <v>163</v>
      </c>
      <c r="GD60" s="252">
        <v>5.3519999999999998E-2</v>
      </c>
      <c r="GE60" s="252">
        <v>1</v>
      </c>
      <c r="GF60" s="251">
        <v>-294177.81507419504</v>
      </c>
      <c r="GG60" s="251">
        <v>3923085.6008912059</v>
      </c>
      <c r="GH60" s="252">
        <v>5.6094316634040112E-3</v>
      </c>
      <c r="GI60" s="251">
        <v>0</v>
      </c>
      <c r="GJ60" s="251">
        <v>1700000</v>
      </c>
      <c r="GK60" s="251">
        <v>4871000</v>
      </c>
      <c r="GL60" s="251">
        <v>640000</v>
      </c>
      <c r="GM60" s="251">
        <v>699373098.07791328</v>
      </c>
      <c r="GN60" s="252">
        <v>0.76925436505876299</v>
      </c>
      <c r="GO60" s="252">
        <v>0.85617634031346435</v>
      </c>
      <c r="GP60" s="167" t="s">
        <v>233</v>
      </c>
      <c r="GQ60" s="251">
        <v>1.308201332729638</v>
      </c>
    </row>
    <row r="61" spans="1:199">
      <c r="A61" s="158">
        <v>312</v>
      </c>
      <c r="B61" s="158" t="s">
        <v>37</v>
      </c>
      <c r="C61" s="261" t="s">
        <v>162</v>
      </c>
      <c r="D61" s="250">
        <v>0</v>
      </c>
      <c r="E61" s="251">
        <v>3150.3486889645415</v>
      </c>
      <c r="F61" s="251">
        <v>26467.999999979998</v>
      </c>
      <c r="G61" s="251">
        <v>83383429.099450469</v>
      </c>
      <c r="H61" s="252">
        <v>0.41965255909244281</v>
      </c>
      <c r="I61" s="256">
        <v>0</v>
      </c>
      <c r="J61" s="251">
        <v>4084.9268938137761</v>
      </c>
      <c r="K61" s="251">
        <v>9284</v>
      </c>
      <c r="L61" s="251">
        <v>37924461.282167099</v>
      </c>
      <c r="M61" s="252">
        <v>0.19086642755219305</v>
      </c>
      <c r="N61" s="256">
        <v>0</v>
      </c>
      <c r="O61" s="251">
        <v>4668.4864249939019</v>
      </c>
      <c r="P61" s="251">
        <v>6262</v>
      </c>
      <c r="Q61" s="251">
        <v>29234061.993311815</v>
      </c>
      <c r="R61" s="252">
        <v>0.14712934045358511</v>
      </c>
      <c r="S61" s="256">
        <v>0</v>
      </c>
      <c r="T61" s="253">
        <v>150541952.3749294</v>
      </c>
      <c r="U61" s="260" t="s">
        <v>182</v>
      </c>
      <c r="V61" s="251">
        <v>1254.3499999999999</v>
      </c>
      <c r="W61" s="251">
        <v>6623.3805180193349</v>
      </c>
      <c r="X61" s="251">
        <v>8308037.3527775519</v>
      </c>
      <c r="Y61" s="256">
        <v>0</v>
      </c>
      <c r="Z61" s="260" t="s">
        <v>183</v>
      </c>
      <c r="AA61" s="251">
        <v>1554.86</v>
      </c>
      <c r="AB61" s="251">
        <v>4714.4818952862333</v>
      </c>
      <c r="AC61" s="251">
        <v>7330359.3197047524</v>
      </c>
      <c r="AD61" s="256">
        <v>0</v>
      </c>
      <c r="AE61" s="255">
        <v>0</v>
      </c>
      <c r="AF61" s="255">
        <v>0</v>
      </c>
      <c r="AG61" s="251">
        <v>2650.3216890681661</v>
      </c>
      <c r="AH61" s="251">
        <v>1691.7638588064885</v>
      </c>
      <c r="AI61" s="251">
        <v>0</v>
      </c>
      <c r="AJ61" s="256">
        <v>0</v>
      </c>
      <c r="AK61" s="256">
        <v>0</v>
      </c>
      <c r="AL61" s="255">
        <v>0</v>
      </c>
      <c r="AM61" s="255">
        <v>0</v>
      </c>
      <c r="AN61" s="251">
        <v>2457.6041935891494</v>
      </c>
      <c r="AO61" s="251">
        <v>1481.3650340836443</v>
      </c>
      <c r="AP61" s="251">
        <v>0</v>
      </c>
      <c r="AQ61" s="256">
        <v>0</v>
      </c>
      <c r="AR61" s="256">
        <v>0</v>
      </c>
      <c r="AS61" s="255">
        <v>0</v>
      </c>
      <c r="AT61" s="255">
        <v>0</v>
      </c>
      <c r="AU61" s="251">
        <v>7513.5908070870846</v>
      </c>
      <c r="AV61" s="251">
        <v>4043.0065665868001</v>
      </c>
      <c r="AW61" s="251">
        <v>0</v>
      </c>
      <c r="AX61" s="256">
        <v>0</v>
      </c>
      <c r="AY61" s="252">
        <v>0</v>
      </c>
      <c r="AZ61" s="251">
        <v>0</v>
      </c>
      <c r="BA61" s="251">
        <v>0</v>
      </c>
      <c r="BB61" s="251">
        <v>3728.2200719881553</v>
      </c>
      <c r="BC61" s="251">
        <v>2040.3802378444582</v>
      </c>
      <c r="BD61" s="251">
        <v>0</v>
      </c>
      <c r="BE61" s="252">
        <v>0</v>
      </c>
      <c r="BF61" s="252">
        <v>0</v>
      </c>
      <c r="BG61" s="251">
        <v>0</v>
      </c>
      <c r="BH61" s="251">
        <v>0</v>
      </c>
      <c r="BI61" s="251">
        <v>1363.8138409522792</v>
      </c>
      <c r="BJ61" s="251">
        <v>711.70992667906114</v>
      </c>
      <c r="BK61" s="251">
        <v>0</v>
      </c>
      <c r="BL61" s="252">
        <v>0</v>
      </c>
      <c r="BM61" s="252">
        <v>0</v>
      </c>
      <c r="BN61" s="251">
        <v>0</v>
      </c>
      <c r="BO61" s="251">
        <v>0</v>
      </c>
      <c r="BP61" s="251">
        <v>491.59492384528943</v>
      </c>
      <c r="BQ61" s="251">
        <v>392.97977638506387</v>
      </c>
      <c r="BR61" s="251">
        <v>0</v>
      </c>
      <c r="BS61" s="252">
        <v>0</v>
      </c>
      <c r="BT61" s="252">
        <v>0</v>
      </c>
      <c r="BU61" s="253">
        <v>15638396.672482304</v>
      </c>
      <c r="BV61" s="257">
        <v>7.8705004754394209E-2</v>
      </c>
      <c r="BW61" s="260" t="s">
        <v>190</v>
      </c>
      <c r="BX61" s="251">
        <v>3000</v>
      </c>
      <c r="BY61" s="251">
        <v>135.21961217508192</v>
      </c>
      <c r="BZ61" s="259">
        <v>405658.83652524574</v>
      </c>
      <c r="CA61" s="252">
        <v>2.0416019190484963E-3</v>
      </c>
      <c r="CB61" s="252">
        <v>0</v>
      </c>
      <c r="CC61" s="260" t="s">
        <v>192</v>
      </c>
      <c r="CD61" s="251">
        <v>739.08</v>
      </c>
      <c r="CE61" s="251">
        <v>7717.2631744418431</v>
      </c>
      <c r="CF61" s="251">
        <v>5703674.8669664776</v>
      </c>
      <c r="CG61" s="252">
        <v>0</v>
      </c>
      <c r="CH61" s="260" t="s">
        <v>193</v>
      </c>
      <c r="CI61" s="251">
        <v>1113.6400000000001</v>
      </c>
      <c r="CJ61" s="251">
        <v>776.19257404440611</v>
      </c>
      <c r="CK61" s="251">
        <v>864399.0981588125</v>
      </c>
      <c r="CL61" s="252">
        <v>0</v>
      </c>
      <c r="CM61" s="252">
        <v>3.3055837083479228E-2</v>
      </c>
      <c r="CN61" s="251">
        <v>800</v>
      </c>
      <c r="CO61" s="251">
        <v>1200</v>
      </c>
      <c r="CP61" s="251">
        <v>489.63870554823575</v>
      </c>
      <c r="CQ61" s="251">
        <v>169.23278963616417</v>
      </c>
      <c r="CR61" s="251">
        <v>594790.31200198561</v>
      </c>
      <c r="CS61" s="252">
        <v>2.9934638003112635E-3</v>
      </c>
      <c r="CT61" s="252">
        <v>0</v>
      </c>
      <c r="CU61" s="252">
        <v>0</v>
      </c>
      <c r="CV61" s="253">
        <v>7568523.1136525208</v>
      </c>
      <c r="CW61" s="260" t="s">
        <v>396</v>
      </c>
      <c r="CX61" s="260" t="s">
        <v>397</v>
      </c>
      <c r="CY61" s="252">
        <v>0.26429999999999998</v>
      </c>
      <c r="CZ61" s="251">
        <v>1100</v>
      </c>
      <c r="DA61" s="252">
        <v>0.13840895545705686</v>
      </c>
      <c r="DB61" s="252">
        <v>0.13835614856308148</v>
      </c>
      <c r="DC61" s="251">
        <v>3654.8953227153884</v>
      </c>
      <c r="DD61" s="251">
        <v>4020384.854986927</v>
      </c>
      <c r="DE61" s="252">
        <v>1</v>
      </c>
      <c r="DF61" s="251">
        <v>1650</v>
      </c>
      <c r="DG61" s="251">
        <v>3640.6373623352115</v>
      </c>
      <c r="DH61" s="251">
        <v>6007051.6478530988</v>
      </c>
      <c r="DI61" s="252">
        <v>1</v>
      </c>
      <c r="DJ61" s="251">
        <v>10027436.502840025</v>
      </c>
      <c r="DK61" s="252">
        <v>5.0466134998296976E-2</v>
      </c>
      <c r="DL61" s="251">
        <v>140000</v>
      </c>
      <c r="DM61" s="251">
        <v>140000</v>
      </c>
      <c r="DN61" s="251">
        <v>12541666.666619999</v>
      </c>
      <c r="DO61" s="252">
        <v>6.311976574691093E-2</v>
      </c>
      <c r="DP61" s="252">
        <v>0</v>
      </c>
      <c r="DQ61" s="252">
        <v>0</v>
      </c>
      <c r="DR61" s="251">
        <v>0</v>
      </c>
      <c r="DS61" s="251">
        <v>0</v>
      </c>
      <c r="DT61" s="251">
        <v>0</v>
      </c>
      <c r="DU61" s="251">
        <v>0</v>
      </c>
      <c r="DV61" s="251">
        <v>0</v>
      </c>
      <c r="DW61" s="252">
        <v>0</v>
      </c>
      <c r="DX61" s="252">
        <v>0</v>
      </c>
      <c r="DY61" s="252">
        <v>0</v>
      </c>
      <c r="DZ61" s="260" t="s">
        <v>206</v>
      </c>
      <c r="EA61" s="260" t="s">
        <v>206</v>
      </c>
      <c r="EB61" s="260" t="s">
        <v>206</v>
      </c>
      <c r="EC61" s="260" t="s">
        <v>206</v>
      </c>
      <c r="ED61" s="263">
        <v>0</v>
      </c>
      <c r="EE61" s="263">
        <v>0</v>
      </c>
      <c r="EF61" s="263">
        <v>0</v>
      </c>
      <c r="EG61" s="263">
        <v>0</v>
      </c>
      <c r="EH61" s="259">
        <v>0</v>
      </c>
      <c r="EI61" s="263">
        <v>0</v>
      </c>
      <c r="EJ61" s="259">
        <v>0</v>
      </c>
      <c r="EK61" s="259">
        <v>0</v>
      </c>
      <c r="EL61" s="251">
        <v>0</v>
      </c>
      <c r="EM61" s="252">
        <v>0</v>
      </c>
      <c r="EN61" s="251">
        <v>100000</v>
      </c>
      <c r="EO61" s="252">
        <v>5.0328052422973389E-4</v>
      </c>
      <c r="EP61" s="252">
        <v>0</v>
      </c>
      <c r="EQ61" s="251">
        <v>1913732.33</v>
      </c>
      <c r="ER61" s="252">
        <v>9.631442102777903E-3</v>
      </c>
      <c r="ES61" s="252">
        <v>0</v>
      </c>
      <c r="ET61" s="251">
        <v>364636</v>
      </c>
      <c r="EU61" s="252">
        <v>1.8351419723303326E-3</v>
      </c>
      <c r="EV61" s="252">
        <v>0</v>
      </c>
      <c r="EW61" s="251">
        <v>0</v>
      </c>
      <c r="EX61" s="252">
        <v>0</v>
      </c>
      <c r="EY61" s="252">
        <v>0</v>
      </c>
      <c r="EZ61" s="260" t="s">
        <v>372</v>
      </c>
      <c r="FA61" s="251">
        <v>0</v>
      </c>
      <c r="FB61" s="252">
        <v>0</v>
      </c>
      <c r="FC61" s="252">
        <v>0</v>
      </c>
      <c r="FD61" s="252">
        <v>0</v>
      </c>
      <c r="FE61" s="260" t="s">
        <v>376</v>
      </c>
      <c r="FF61" s="251">
        <v>0</v>
      </c>
      <c r="FG61" s="252">
        <v>0</v>
      </c>
      <c r="FH61" s="252">
        <v>0</v>
      </c>
      <c r="FI61" s="260" t="s">
        <v>217</v>
      </c>
      <c r="FJ61" s="251">
        <v>0</v>
      </c>
      <c r="FK61" s="252">
        <v>0</v>
      </c>
      <c r="FL61" s="252">
        <v>0</v>
      </c>
      <c r="FM61" s="260" t="s">
        <v>218</v>
      </c>
      <c r="FN61" s="251">
        <v>0</v>
      </c>
      <c r="FO61" s="252">
        <v>0</v>
      </c>
      <c r="FP61" s="252">
        <v>0</v>
      </c>
      <c r="FQ61" s="260" t="s">
        <v>219</v>
      </c>
      <c r="FR61" s="251">
        <v>0</v>
      </c>
      <c r="FS61" s="252">
        <v>0</v>
      </c>
      <c r="FT61" s="252">
        <v>0</v>
      </c>
      <c r="FU61" s="260" t="s">
        <v>220</v>
      </c>
      <c r="FV61" s="251">
        <v>0</v>
      </c>
      <c r="FW61" s="252">
        <v>0</v>
      </c>
      <c r="FX61" s="252">
        <v>0</v>
      </c>
      <c r="FY61" s="251">
        <v>198696343.66052422</v>
      </c>
      <c r="FZ61" s="252">
        <v>1</v>
      </c>
      <c r="GA61" s="251">
        <v>10027436.502840027</v>
      </c>
      <c r="GB61" s="251">
        <v>2055249.3223775304</v>
      </c>
      <c r="GC61" s="260" t="s">
        <v>162</v>
      </c>
      <c r="GD61" s="252">
        <v>0</v>
      </c>
      <c r="GE61" s="252">
        <v>0</v>
      </c>
      <c r="GF61" s="251">
        <v>0</v>
      </c>
      <c r="GG61" s="251">
        <v>2055249.3223775304</v>
      </c>
      <c r="GH61" s="252">
        <v>1.0260906556585556E-2</v>
      </c>
      <c r="GI61" s="251">
        <v>0</v>
      </c>
      <c r="GJ61" s="251">
        <v>570000</v>
      </c>
      <c r="GK61" s="251">
        <v>1862000</v>
      </c>
      <c r="GL61" s="251">
        <v>0</v>
      </c>
      <c r="GM61" s="251">
        <v>200299000.00000003</v>
      </c>
      <c r="GN61" s="252">
        <v>0.75764832709822105</v>
      </c>
      <c r="GO61" s="252">
        <v>0.92491036965375129</v>
      </c>
      <c r="GP61" s="167" t="s">
        <v>233</v>
      </c>
      <c r="GQ61" s="251">
        <v>1.2948872002152909</v>
      </c>
    </row>
    <row r="62" spans="1:199">
      <c r="A62" s="158">
        <v>313</v>
      </c>
      <c r="B62" s="158" t="s">
        <v>38</v>
      </c>
      <c r="C62" s="261" t="s">
        <v>162</v>
      </c>
      <c r="D62" s="250">
        <v>0</v>
      </c>
      <c r="E62" s="251">
        <v>3338.46</v>
      </c>
      <c r="F62" s="251">
        <v>21489.29</v>
      </c>
      <c r="G62" s="251">
        <v>71741135.093400002</v>
      </c>
      <c r="H62" s="252">
        <v>0.4275561947192637</v>
      </c>
      <c r="I62" s="252">
        <v>0.05</v>
      </c>
      <c r="J62" s="251">
        <v>3938.31</v>
      </c>
      <c r="K62" s="251">
        <v>7713.71</v>
      </c>
      <c r="L62" s="251">
        <v>30378981.230099998</v>
      </c>
      <c r="M62" s="252">
        <v>0.18104984814192632</v>
      </c>
      <c r="N62" s="252">
        <v>0.05</v>
      </c>
      <c r="O62" s="251">
        <v>5441.04</v>
      </c>
      <c r="P62" s="251">
        <v>5252</v>
      </c>
      <c r="Q62" s="251">
        <v>28576342.079999998</v>
      </c>
      <c r="R62" s="252">
        <v>0.17030664573140816</v>
      </c>
      <c r="S62" s="252">
        <v>0.05</v>
      </c>
      <c r="T62" s="253">
        <v>130696458.40350001</v>
      </c>
      <c r="U62" s="260" t="s">
        <v>235</v>
      </c>
      <c r="V62" s="251">
        <v>606.53</v>
      </c>
      <c r="W62" s="251">
        <v>3715.6342078527337</v>
      </c>
      <c r="X62" s="251">
        <v>2253643.6160889184</v>
      </c>
      <c r="Y62" s="252">
        <v>0.15</v>
      </c>
      <c r="Z62" s="260" t="s">
        <v>234</v>
      </c>
      <c r="AA62" s="251">
        <v>1142.72</v>
      </c>
      <c r="AB62" s="251">
        <v>2324.6000852061634</v>
      </c>
      <c r="AC62" s="251">
        <v>2656367.009366787</v>
      </c>
      <c r="AD62" s="252">
        <v>0.15</v>
      </c>
      <c r="AE62" s="251">
        <v>0</v>
      </c>
      <c r="AF62" s="251">
        <v>0</v>
      </c>
      <c r="AG62" s="251">
        <v>2579.9134779581791</v>
      </c>
      <c r="AH62" s="251">
        <v>1386.6934003450845</v>
      </c>
      <c r="AI62" s="251">
        <v>0</v>
      </c>
      <c r="AJ62" s="252">
        <v>0.15</v>
      </c>
      <c r="AK62" s="252">
        <v>0.15</v>
      </c>
      <c r="AL62" s="251">
        <v>0</v>
      </c>
      <c r="AM62" s="251">
        <v>0</v>
      </c>
      <c r="AN62" s="251">
        <v>3355.9035739534902</v>
      </c>
      <c r="AO62" s="251">
        <v>1744.1458590278587</v>
      </c>
      <c r="AP62" s="251">
        <v>0</v>
      </c>
      <c r="AQ62" s="252">
        <v>0.15</v>
      </c>
      <c r="AR62" s="252">
        <v>0.15</v>
      </c>
      <c r="AS62" s="251">
        <v>0</v>
      </c>
      <c r="AT62" s="251">
        <v>0</v>
      </c>
      <c r="AU62" s="251">
        <v>5487.3190778585467</v>
      </c>
      <c r="AV62" s="251">
        <v>3321.6912454617041</v>
      </c>
      <c r="AW62" s="251">
        <v>0</v>
      </c>
      <c r="AX62" s="252">
        <v>0.15</v>
      </c>
      <c r="AY62" s="252">
        <v>0.15</v>
      </c>
      <c r="AZ62" s="251">
        <v>315</v>
      </c>
      <c r="BA62" s="251">
        <v>597</v>
      </c>
      <c r="BB62" s="251">
        <v>3760.501144897381</v>
      </c>
      <c r="BC62" s="251">
        <v>2180.0222527035098</v>
      </c>
      <c r="BD62" s="251">
        <v>2486031.1455066707</v>
      </c>
      <c r="BE62" s="252">
        <v>0.15</v>
      </c>
      <c r="BF62" s="252">
        <v>0.15</v>
      </c>
      <c r="BG62" s="251">
        <v>473</v>
      </c>
      <c r="BH62" s="251">
        <v>895</v>
      </c>
      <c r="BI62" s="251">
        <v>1365.7187512094245</v>
      </c>
      <c r="BJ62" s="251">
        <v>924.73772341256154</v>
      </c>
      <c r="BK62" s="251">
        <v>1473625.2317763004</v>
      </c>
      <c r="BL62" s="252">
        <v>0.15</v>
      </c>
      <c r="BM62" s="252">
        <v>0.15</v>
      </c>
      <c r="BN62" s="251">
        <v>631</v>
      </c>
      <c r="BO62" s="251">
        <v>1193</v>
      </c>
      <c r="BP62" s="251">
        <v>863.82239968999306</v>
      </c>
      <c r="BQ62" s="251">
        <v>657.3494867100087</v>
      </c>
      <c r="BR62" s="251">
        <v>1329289.8718494261</v>
      </c>
      <c r="BS62" s="252">
        <v>0.15</v>
      </c>
      <c r="BT62" s="252">
        <v>0.15</v>
      </c>
      <c r="BU62" s="253">
        <v>10198956.874588102</v>
      </c>
      <c r="BV62" s="257">
        <v>6.0782801745855423E-2</v>
      </c>
      <c r="BW62" s="260" t="s">
        <v>190</v>
      </c>
      <c r="BX62" s="251">
        <v>0</v>
      </c>
      <c r="BY62" s="251">
        <v>88.102520869168231</v>
      </c>
      <c r="BZ62" s="259">
        <v>0</v>
      </c>
      <c r="CA62" s="252">
        <v>0</v>
      </c>
      <c r="CB62" s="252">
        <v>0</v>
      </c>
      <c r="CC62" s="260" t="s">
        <v>192</v>
      </c>
      <c r="CD62" s="251">
        <v>310.76</v>
      </c>
      <c r="CE62" s="251">
        <v>8534.1252074118074</v>
      </c>
      <c r="CF62" s="251">
        <v>2652064.7494552932</v>
      </c>
      <c r="CG62" s="252">
        <v>0.15</v>
      </c>
      <c r="CH62" s="260" t="s">
        <v>193</v>
      </c>
      <c r="CI62" s="251">
        <v>1767.4</v>
      </c>
      <c r="CJ62" s="251">
        <v>926.67487650101964</v>
      </c>
      <c r="CK62" s="251">
        <v>1637805.1767279021</v>
      </c>
      <c r="CL62" s="252">
        <v>0.15</v>
      </c>
      <c r="CM62" s="252">
        <v>2.5566370800958148E-2</v>
      </c>
      <c r="CN62" s="251">
        <v>0</v>
      </c>
      <c r="CO62" s="251">
        <v>0</v>
      </c>
      <c r="CP62" s="251">
        <v>591.71098239029675</v>
      </c>
      <c r="CQ62" s="251">
        <v>332.5</v>
      </c>
      <c r="CR62" s="251">
        <v>0</v>
      </c>
      <c r="CS62" s="252">
        <v>0</v>
      </c>
      <c r="CT62" s="252">
        <v>0</v>
      </c>
      <c r="CU62" s="252">
        <v>0</v>
      </c>
      <c r="CV62" s="253">
        <v>4289869.9261831958</v>
      </c>
      <c r="CW62" s="260" t="s">
        <v>396</v>
      </c>
      <c r="CX62" s="260" t="s">
        <v>397</v>
      </c>
      <c r="CY62" s="252">
        <v>0.28499999999999998</v>
      </c>
      <c r="CZ62" s="251">
        <v>1949.25</v>
      </c>
      <c r="DA62" s="252">
        <v>0.143556092524354</v>
      </c>
      <c r="DB62" s="252">
        <v>0.1670778692268797</v>
      </c>
      <c r="DC62" s="251">
        <v>3370.6032050002937</v>
      </c>
      <c r="DD62" s="251">
        <v>6570148.297346822</v>
      </c>
      <c r="DE62" s="252">
        <v>1</v>
      </c>
      <c r="DF62" s="251">
        <v>2325</v>
      </c>
      <c r="DG62" s="251">
        <v>2903.2782498676484</v>
      </c>
      <c r="DH62" s="251">
        <v>6750121.9309422821</v>
      </c>
      <c r="DI62" s="252">
        <v>1</v>
      </c>
      <c r="DJ62" s="251">
        <v>13320270.228289105</v>
      </c>
      <c r="DK62" s="252">
        <v>7.9384916952108947E-2</v>
      </c>
      <c r="DL62" s="251">
        <v>110000</v>
      </c>
      <c r="DM62" s="251">
        <v>110000</v>
      </c>
      <c r="DN62" s="251">
        <v>7590000</v>
      </c>
      <c r="DO62" s="252">
        <v>4.5234181389719283E-2</v>
      </c>
      <c r="DP62" s="252">
        <v>0.05</v>
      </c>
      <c r="DQ62" s="252">
        <v>0.05</v>
      </c>
      <c r="DR62" s="251">
        <v>0</v>
      </c>
      <c r="DS62" s="251">
        <v>0</v>
      </c>
      <c r="DT62" s="251">
        <v>0</v>
      </c>
      <c r="DU62" s="251">
        <v>0</v>
      </c>
      <c r="DV62" s="251">
        <v>0</v>
      </c>
      <c r="DW62" s="252">
        <v>0</v>
      </c>
      <c r="DX62" s="252">
        <v>0</v>
      </c>
      <c r="DY62" s="252">
        <v>0</v>
      </c>
      <c r="DZ62" s="260" t="s">
        <v>206</v>
      </c>
      <c r="EA62" s="260" t="s">
        <v>206</v>
      </c>
      <c r="EB62" s="260" t="s">
        <v>206</v>
      </c>
      <c r="EC62" s="260" t="s">
        <v>206</v>
      </c>
      <c r="ED62" s="263">
        <v>0</v>
      </c>
      <c r="EE62" s="263">
        <v>0</v>
      </c>
      <c r="EF62" s="263">
        <v>0</v>
      </c>
      <c r="EG62" s="263">
        <v>0</v>
      </c>
      <c r="EH62" s="259">
        <v>0</v>
      </c>
      <c r="EI62" s="263">
        <v>0</v>
      </c>
      <c r="EJ62" s="259">
        <v>0</v>
      </c>
      <c r="EK62" s="259">
        <v>0</v>
      </c>
      <c r="EL62" s="251">
        <v>0</v>
      </c>
      <c r="EM62" s="252">
        <v>0</v>
      </c>
      <c r="EN62" s="251">
        <v>0</v>
      </c>
      <c r="EO62" s="252">
        <v>0</v>
      </c>
      <c r="EP62" s="252">
        <v>0</v>
      </c>
      <c r="EQ62" s="251">
        <v>1620908.8639999994</v>
      </c>
      <c r="ER62" s="252">
        <v>9.6601430264005011E-3</v>
      </c>
      <c r="ES62" s="252">
        <v>0</v>
      </c>
      <c r="ET62" s="251">
        <v>0</v>
      </c>
      <c r="EU62" s="252">
        <v>0</v>
      </c>
      <c r="EV62" s="252">
        <v>0</v>
      </c>
      <c r="EW62" s="251">
        <v>0</v>
      </c>
      <c r="EX62" s="252">
        <v>0</v>
      </c>
      <c r="EY62" s="252">
        <v>0</v>
      </c>
      <c r="EZ62" s="260" t="s">
        <v>372</v>
      </c>
      <c r="FA62" s="251">
        <v>77000</v>
      </c>
      <c r="FB62" s="252">
        <v>4.58897492359471E-4</v>
      </c>
      <c r="FC62" s="252">
        <v>0.05</v>
      </c>
      <c r="FD62" s="252">
        <v>0.05</v>
      </c>
      <c r="FE62" s="260" t="s">
        <v>376</v>
      </c>
      <c r="FF62" s="251">
        <v>0</v>
      </c>
      <c r="FG62" s="252">
        <v>0</v>
      </c>
      <c r="FH62" s="252">
        <v>0</v>
      </c>
      <c r="FI62" s="260" t="s">
        <v>217</v>
      </c>
      <c r="FJ62" s="251">
        <v>0</v>
      </c>
      <c r="FK62" s="252">
        <v>0</v>
      </c>
      <c r="FL62" s="252">
        <v>0</v>
      </c>
      <c r="FM62" s="260" t="s">
        <v>218</v>
      </c>
      <c r="FN62" s="251">
        <v>0</v>
      </c>
      <c r="FO62" s="252">
        <v>0</v>
      </c>
      <c r="FP62" s="252">
        <v>0</v>
      </c>
      <c r="FQ62" s="260" t="s">
        <v>219</v>
      </c>
      <c r="FR62" s="251">
        <v>0</v>
      </c>
      <c r="FS62" s="252">
        <v>0</v>
      </c>
      <c r="FT62" s="252">
        <v>0</v>
      </c>
      <c r="FU62" s="260" t="s">
        <v>220</v>
      </c>
      <c r="FV62" s="251">
        <v>0</v>
      </c>
      <c r="FW62" s="252">
        <v>0</v>
      </c>
      <c r="FX62" s="252">
        <v>0</v>
      </c>
      <c r="FY62" s="251">
        <v>167793464.29656041</v>
      </c>
      <c r="FZ62" s="252">
        <v>1</v>
      </c>
      <c r="GA62" s="251">
        <v>22411767.168579802</v>
      </c>
      <c r="GB62" s="251">
        <v>1481503.5762080862</v>
      </c>
      <c r="GC62" s="260" t="s">
        <v>163</v>
      </c>
      <c r="GD62" s="252">
        <v>0</v>
      </c>
      <c r="GE62" s="252">
        <v>1</v>
      </c>
      <c r="GF62" s="251">
        <v>-299807.92136897327</v>
      </c>
      <c r="GG62" s="251">
        <v>1181695.6548391131</v>
      </c>
      <c r="GH62" s="252">
        <v>6.9933098757177766E-3</v>
      </c>
      <c r="GI62" s="251">
        <v>0</v>
      </c>
      <c r="GJ62" s="251">
        <v>0</v>
      </c>
      <c r="GK62" s="251">
        <v>1838781</v>
      </c>
      <c r="GL62" s="251">
        <v>0</v>
      </c>
      <c r="GM62" s="251">
        <v>168975159.95139951</v>
      </c>
      <c r="GN62" s="252">
        <v>0.77891268859259821</v>
      </c>
      <c r="GO62" s="252">
        <v>0.94464677809152064</v>
      </c>
      <c r="GP62" s="167" t="s">
        <v>233</v>
      </c>
      <c r="GQ62" s="251">
        <v>1.3398862149990662</v>
      </c>
    </row>
    <row r="63" spans="1:199">
      <c r="A63" s="158">
        <v>921</v>
      </c>
      <c r="B63" s="158" t="s">
        <v>138</v>
      </c>
      <c r="C63" s="261" t="s">
        <v>162</v>
      </c>
      <c r="D63" s="250">
        <v>0</v>
      </c>
      <c r="E63" s="251">
        <v>2945</v>
      </c>
      <c r="F63" s="251">
        <v>9101</v>
      </c>
      <c r="G63" s="251">
        <v>26802445</v>
      </c>
      <c r="H63" s="252">
        <v>0.38686912817737817</v>
      </c>
      <c r="I63" s="252">
        <v>0.02</v>
      </c>
      <c r="J63" s="251">
        <v>3861</v>
      </c>
      <c r="K63" s="251">
        <v>3656.5166666666664</v>
      </c>
      <c r="L63" s="251">
        <v>14117810.85</v>
      </c>
      <c r="M63" s="252">
        <v>0.20377787083650875</v>
      </c>
      <c r="N63" s="252">
        <v>0.02</v>
      </c>
      <c r="O63" s="251">
        <v>4693</v>
      </c>
      <c r="P63" s="251">
        <v>2720.15</v>
      </c>
      <c r="Q63" s="251">
        <v>12765663.950000001</v>
      </c>
      <c r="R63" s="252">
        <v>0.18426084944645482</v>
      </c>
      <c r="S63" s="252">
        <v>0.02</v>
      </c>
      <c r="T63" s="253">
        <v>53685919.800000004</v>
      </c>
      <c r="U63" s="260" t="s">
        <v>182</v>
      </c>
      <c r="V63" s="251">
        <v>491</v>
      </c>
      <c r="W63" s="251">
        <v>2577.869383424149</v>
      </c>
      <c r="X63" s="251">
        <v>1265733.8672612573</v>
      </c>
      <c r="Y63" s="252">
        <v>1</v>
      </c>
      <c r="Z63" s="260" t="s">
        <v>183</v>
      </c>
      <c r="AA63" s="251">
        <v>783</v>
      </c>
      <c r="AB63" s="251">
        <v>1778.7322448407226</v>
      </c>
      <c r="AC63" s="251">
        <v>1392747.3477102858</v>
      </c>
      <c r="AD63" s="252">
        <v>1</v>
      </c>
      <c r="AE63" s="251">
        <v>204</v>
      </c>
      <c r="AF63" s="251">
        <v>332</v>
      </c>
      <c r="AG63" s="251">
        <v>1778.3195938172264</v>
      </c>
      <c r="AH63" s="251">
        <v>1258.0251951853379</v>
      </c>
      <c r="AI63" s="251">
        <v>780441.56194024638</v>
      </c>
      <c r="AJ63" s="252">
        <v>1</v>
      </c>
      <c r="AK63" s="252">
        <v>1</v>
      </c>
      <c r="AL63" s="251">
        <v>268</v>
      </c>
      <c r="AM63" s="251">
        <v>407</v>
      </c>
      <c r="AN63" s="251">
        <v>1272.460585781454</v>
      </c>
      <c r="AO63" s="251">
        <v>889.52570448865742</v>
      </c>
      <c r="AP63" s="251">
        <v>703056.3987163133</v>
      </c>
      <c r="AQ63" s="252">
        <v>1</v>
      </c>
      <c r="AR63" s="252">
        <v>1</v>
      </c>
      <c r="AS63" s="251">
        <v>295</v>
      </c>
      <c r="AT63" s="251">
        <v>485</v>
      </c>
      <c r="AU63" s="251">
        <v>1486.5530112392262</v>
      </c>
      <c r="AV63" s="251">
        <v>932.82081846636925</v>
      </c>
      <c r="AW63" s="251">
        <v>890951.23527176073</v>
      </c>
      <c r="AX63" s="252">
        <v>1</v>
      </c>
      <c r="AY63" s="252">
        <v>1</v>
      </c>
      <c r="AZ63" s="251">
        <v>354</v>
      </c>
      <c r="BA63" s="251">
        <v>550</v>
      </c>
      <c r="BB63" s="251">
        <v>457.79138394587085</v>
      </c>
      <c r="BC63" s="251">
        <v>295.75446331802533</v>
      </c>
      <c r="BD63" s="251">
        <v>324723.10474175221</v>
      </c>
      <c r="BE63" s="252">
        <v>1</v>
      </c>
      <c r="BF63" s="252">
        <v>1</v>
      </c>
      <c r="BG63" s="251">
        <v>0</v>
      </c>
      <c r="BH63" s="251">
        <v>0</v>
      </c>
      <c r="BI63" s="251">
        <v>0</v>
      </c>
      <c r="BJ63" s="251">
        <v>0</v>
      </c>
      <c r="BK63" s="251">
        <v>0</v>
      </c>
      <c r="BL63" s="252">
        <v>1</v>
      </c>
      <c r="BM63" s="252">
        <v>1</v>
      </c>
      <c r="BN63" s="251">
        <v>0</v>
      </c>
      <c r="BO63" s="251">
        <v>0</v>
      </c>
      <c r="BP63" s="251">
        <v>0</v>
      </c>
      <c r="BQ63" s="251">
        <v>0</v>
      </c>
      <c r="BR63" s="251">
        <v>0</v>
      </c>
      <c r="BS63" s="252">
        <v>1</v>
      </c>
      <c r="BT63" s="252">
        <v>1</v>
      </c>
      <c r="BU63" s="253">
        <v>5357653.5156416157</v>
      </c>
      <c r="BV63" s="257">
        <v>7.7332897975268183E-2</v>
      </c>
      <c r="BW63" s="260" t="s">
        <v>190</v>
      </c>
      <c r="BX63" s="251">
        <v>304</v>
      </c>
      <c r="BY63" s="251">
        <v>109.1777586830203</v>
      </c>
      <c r="BZ63" s="259">
        <v>33190.038639638173</v>
      </c>
      <c r="CA63" s="252">
        <v>4.7906828323648513E-4</v>
      </c>
      <c r="CB63" s="252">
        <v>1</v>
      </c>
      <c r="CC63" s="260" t="s">
        <v>192</v>
      </c>
      <c r="CD63" s="251">
        <v>377</v>
      </c>
      <c r="CE63" s="251">
        <v>179.3692429403896</v>
      </c>
      <c r="CF63" s="251">
        <v>67622.204588526874</v>
      </c>
      <c r="CG63" s="252">
        <v>1</v>
      </c>
      <c r="CH63" s="260" t="s">
        <v>193</v>
      </c>
      <c r="CI63" s="251">
        <v>712</v>
      </c>
      <c r="CJ63" s="251">
        <v>42.595607050929871</v>
      </c>
      <c r="CK63" s="251">
        <v>30328.072220262067</v>
      </c>
      <c r="CL63" s="252">
        <v>1</v>
      </c>
      <c r="CM63" s="252">
        <v>1.4138239326206635E-3</v>
      </c>
      <c r="CN63" s="251">
        <v>625</v>
      </c>
      <c r="CO63" s="251">
        <v>625</v>
      </c>
      <c r="CP63" s="251">
        <v>213.2148148148147</v>
      </c>
      <c r="CQ63" s="251">
        <v>14.599999999999586</v>
      </c>
      <c r="CR63" s="251">
        <v>142384.25925925892</v>
      </c>
      <c r="CS63" s="252">
        <v>2.0551884070953708E-3</v>
      </c>
      <c r="CT63" s="252">
        <v>1</v>
      </c>
      <c r="CU63" s="252">
        <v>1</v>
      </c>
      <c r="CV63" s="253">
        <v>273524.57470768603</v>
      </c>
      <c r="CW63" s="260" t="s">
        <v>396</v>
      </c>
      <c r="CX63" s="260" t="s">
        <v>284</v>
      </c>
      <c r="CY63" s="252">
        <v>1</v>
      </c>
      <c r="CZ63" s="251">
        <v>622</v>
      </c>
      <c r="DA63" s="252">
        <v>0.44679945462044446</v>
      </c>
      <c r="DB63" s="252">
        <v>0.21494932062575123</v>
      </c>
      <c r="DC63" s="251">
        <v>2648.4213820784757</v>
      </c>
      <c r="DD63" s="251">
        <v>1647318.0996528119</v>
      </c>
      <c r="DE63" s="252">
        <v>1</v>
      </c>
      <c r="DF63" s="251">
        <v>575</v>
      </c>
      <c r="DG63" s="251">
        <v>1865.2006065249564</v>
      </c>
      <c r="DH63" s="251">
        <v>1072490.34875185</v>
      </c>
      <c r="DI63" s="252">
        <v>1</v>
      </c>
      <c r="DJ63" s="251">
        <v>2719808.4484046618</v>
      </c>
      <c r="DK63" s="252">
        <v>3.9257982741640891E-2</v>
      </c>
      <c r="DL63" s="251">
        <v>120000</v>
      </c>
      <c r="DM63" s="251">
        <v>120000</v>
      </c>
      <c r="DN63" s="251">
        <v>5880000</v>
      </c>
      <c r="DO63" s="252">
        <v>8.4872498523287099E-2</v>
      </c>
      <c r="DP63" s="252">
        <v>0.15</v>
      </c>
      <c r="DQ63" s="252">
        <v>0.15</v>
      </c>
      <c r="DR63" s="251">
        <v>0</v>
      </c>
      <c r="DS63" s="251">
        <v>0</v>
      </c>
      <c r="DT63" s="251">
        <v>0</v>
      </c>
      <c r="DU63" s="251">
        <v>0</v>
      </c>
      <c r="DV63" s="251">
        <v>0</v>
      </c>
      <c r="DW63" s="252">
        <v>0</v>
      </c>
      <c r="DX63" s="252">
        <v>0</v>
      </c>
      <c r="DY63" s="252">
        <v>0</v>
      </c>
      <c r="DZ63" s="260" t="s">
        <v>206</v>
      </c>
      <c r="EA63" s="260" t="s">
        <v>206</v>
      </c>
      <c r="EB63" s="260" t="s">
        <v>206</v>
      </c>
      <c r="EC63" s="260" t="s">
        <v>206</v>
      </c>
      <c r="ED63" s="263">
        <v>0</v>
      </c>
      <c r="EE63" s="263">
        <v>0</v>
      </c>
      <c r="EF63" s="263">
        <v>0</v>
      </c>
      <c r="EG63" s="263">
        <v>0</v>
      </c>
      <c r="EH63" s="259">
        <v>0</v>
      </c>
      <c r="EI63" s="263">
        <v>0</v>
      </c>
      <c r="EJ63" s="259">
        <v>0</v>
      </c>
      <c r="EK63" s="259">
        <v>0</v>
      </c>
      <c r="EL63" s="251">
        <v>0</v>
      </c>
      <c r="EM63" s="252">
        <v>0</v>
      </c>
      <c r="EN63" s="251">
        <v>30000</v>
      </c>
      <c r="EO63" s="252">
        <v>4.3302295164942395E-4</v>
      </c>
      <c r="EP63" s="252">
        <v>0</v>
      </c>
      <c r="EQ63" s="251">
        <v>1042786.0416666665</v>
      </c>
      <c r="ER63" s="252">
        <v>1.5051676323377304E-2</v>
      </c>
      <c r="ES63" s="252">
        <v>0</v>
      </c>
      <c r="ET63" s="251">
        <v>0</v>
      </c>
      <c r="EU63" s="252">
        <v>0</v>
      </c>
      <c r="EV63" s="252">
        <v>0</v>
      </c>
      <c r="EW63" s="251">
        <v>139700</v>
      </c>
      <c r="EX63" s="252">
        <v>2.0164435448474841E-3</v>
      </c>
      <c r="EY63" s="252">
        <v>0</v>
      </c>
      <c r="EZ63" s="260" t="s">
        <v>372</v>
      </c>
      <c r="FA63" s="251">
        <v>0</v>
      </c>
      <c r="FB63" s="252">
        <v>0</v>
      </c>
      <c r="FC63" s="252">
        <v>0.15</v>
      </c>
      <c r="FD63" s="252">
        <v>0.15</v>
      </c>
      <c r="FE63" s="260" t="s">
        <v>376</v>
      </c>
      <c r="FF63" s="251">
        <v>0</v>
      </c>
      <c r="FG63" s="252">
        <v>0</v>
      </c>
      <c r="FH63" s="252">
        <v>0</v>
      </c>
      <c r="FI63" s="260" t="s">
        <v>252</v>
      </c>
      <c r="FJ63" s="251">
        <v>96000</v>
      </c>
      <c r="FK63" s="252">
        <v>1.3856734452781566E-3</v>
      </c>
      <c r="FL63" s="252">
        <v>0</v>
      </c>
      <c r="FM63" s="260" t="s">
        <v>241</v>
      </c>
      <c r="FN63" s="251">
        <v>55000</v>
      </c>
      <c r="FO63" s="252">
        <v>7.9387541135727722E-4</v>
      </c>
      <c r="FP63" s="252">
        <v>0</v>
      </c>
      <c r="FQ63" s="260" t="s">
        <v>219</v>
      </c>
      <c r="FR63" s="251">
        <v>0</v>
      </c>
      <c r="FS63" s="252">
        <v>0</v>
      </c>
      <c r="FT63" s="252">
        <v>0</v>
      </c>
      <c r="FU63" s="260" t="s">
        <v>220</v>
      </c>
      <c r="FV63" s="251">
        <v>0</v>
      </c>
      <c r="FW63" s="252">
        <v>0</v>
      </c>
      <c r="FX63" s="252">
        <v>0</v>
      </c>
      <c r="FY63" s="251">
        <v>69280392.380420625</v>
      </c>
      <c r="FZ63" s="252">
        <v>1</v>
      </c>
      <c r="GA63" s="251">
        <v>10306704.934753962</v>
      </c>
      <c r="GB63" s="251">
        <v>456756.28141973901</v>
      </c>
      <c r="GC63" s="260" t="s">
        <v>163</v>
      </c>
      <c r="GD63" s="252">
        <v>0</v>
      </c>
      <c r="GE63" s="252">
        <v>0.22</v>
      </c>
      <c r="GF63" s="251">
        <v>-145730.73893778824</v>
      </c>
      <c r="GG63" s="251">
        <v>311025.54248195072</v>
      </c>
      <c r="GH63" s="252">
        <v>4.4693088855657882E-3</v>
      </c>
      <c r="GI63" s="251">
        <v>0</v>
      </c>
      <c r="GJ63" s="251">
        <v>0</v>
      </c>
      <c r="GK63" s="251">
        <v>400000</v>
      </c>
      <c r="GL63" s="251">
        <v>0</v>
      </c>
      <c r="GM63" s="251">
        <v>69591417.922902569</v>
      </c>
      <c r="GN63" s="252">
        <v>0.77490784846034177</v>
      </c>
      <c r="GO63" s="252">
        <v>0.89544680980020341</v>
      </c>
      <c r="GP63" s="167" t="s">
        <v>233</v>
      </c>
      <c r="GQ63" s="251">
        <v>1.2514688407121095</v>
      </c>
    </row>
    <row r="64" spans="1:199">
      <c r="A64" s="158">
        <v>420</v>
      </c>
      <c r="B64" s="158" t="s">
        <v>150</v>
      </c>
      <c r="C64" s="261" t="s">
        <v>162</v>
      </c>
      <c r="D64" s="250">
        <v>0</v>
      </c>
      <c r="E64" s="251">
        <v>4351</v>
      </c>
      <c r="F64" s="251">
        <v>152</v>
      </c>
      <c r="G64" s="251">
        <v>661352</v>
      </c>
      <c r="H64" s="252">
        <v>0.26134913567988083</v>
      </c>
      <c r="I64" s="252">
        <v>0.08</v>
      </c>
      <c r="J64" s="251">
        <v>7754.5</v>
      </c>
      <c r="K64" s="251">
        <v>58</v>
      </c>
      <c r="L64" s="251">
        <v>449761</v>
      </c>
      <c r="M64" s="252">
        <v>0.17773386730896537</v>
      </c>
      <c r="N64" s="252">
        <v>0.08</v>
      </c>
      <c r="O64" s="251">
        <v>10975.7</v>
      </c>
      <c r="P64" s="251">
        <v>40</v>
      </c>
      <c r="Q64" s="251">
        <v>439028</v>
      </c>
      <c r="R64" s="252">
        <v>0.17349246443537891</v>
      </c>
      <c r="S64" s="252">
        <v>0.08</v>
      </c>
      <c r="T64" s="253">
        <v>1550141</v>
      </c>
      <c r="U64" s="260" t="s">
        <v>182</v>
      </c>
      <c r="V64" s="251">
        <v>1760.8</v>
      </c>
      <c r="W64" s="251">
        <v>8.9411764705882355</v>
      </c>
      <c r="X64" s="251">
        <v>15743.623529411765</v>
      </c>
      <c r="Y64" s="252">
        <v>0.08</v>
      </c>
      <c r="Z64" s="260" t="s">
        <v>183</v>
      </c>
      <c r="AA64" s="251">
        <v>1815</v>
      </c>
      <c r="AB64" s="251">
        <v>5.7647058823529411</v>
      </c>
      <c r="AC64" s="251">
        <v>10462.941176470587</v>
      </c>
      <c r="AD64" s="252">
        <v>0.08</v>
      </c>
      <c r="AE64" s="255">
        <v>0</v>
      </c>
      <c r="AF64" s="251">
        <v>0</v>
      </c>
      <c r="AG64" s="251">
        <v>0</v>
      </c>
      <c r="AH64" s="251">
        <v>0</v>
      </c>
      <c r="AI64" s="251">
        <v>0</v>
      </c>
      <c r="AJ64" s="256">
        <v>0</v>
      </c>
      <c r="AK64" s="256">
        <v>0</v>
      </c>
      <c r="AL64" s="255">
        <v>0</v>
      </c>
      <c r="AM64" s="251">
        <v>0</v>
      </c>
      <c r="AN64" s="251">
        <v>0</v>
      </c>
      <c r="AO64" s="251">
        <v>0</v>
      </c>
      <c r="AP64" s="251">
        <v>0</v>
      </c>
      <c r="AQ64" s="256">
        <v>0</v>
      </c>
      <c r="AR64" s="256">
        <v>0</v>
      </c>
      <c r="AS64" s="255">
        <v>0</v>
      </c>
      <c r="AT64" s="251">
        <v>0</v>
      </c>
      <c r="AU64" s="251">
        <v>0</v>
      </c>
      <c r="AV64" s="251">
        <v>0</v>
      </c>
      <c r="AW64" s="251">
        <v>0</v>
      </c>
      <c r="AX64" s="256">
        <v>0</v>
      </c>
      <c r="AY64" s="252">
        <v>0</v>
      </c>
      <c r="AZ64" s="251">
        <v>0</v>
      </c>
      <c r="BA64" s="251">
        <v>0</v>
      </c>
      <c r="BB64" s="251">
        <v>0</v>
      </c>
      <c r="BC64" s="251">
        <v>0</v>
      </c>
      <c r="BD64" s="251">
        <v>0</v>
      </c>
      <c r="BE64" s="252">
        <v>0</v>
      </c>
      <c r="BF64" s="252">
        <v>0</v>
      </c>
      <c r="BG64" s="251">
        <v>0</v>
      </c>
      <c r="BH64" s="251">
        <v>0</v>
      </c>
      <c r="BI64" s="251">
        <v>0</v>
      </c>
      <c r="BJ64" s="251">
        <v>0</v>
      </c>
      <c r="BK64" s="251">
        <v>0</v>
      </c>
      <c r="BL64" s="252">
        <v>0</v>
      </c>
      <c r="BM64" s="252">
        <v>0</v>
      </c>
      <c r="BN64" s="251">
        <v>0</v>
      </c>
      <c r="BO64" s="251">
        <v>0</v>
      </c>
      <c r="BP64" s="251">
        <v>0</v>
      </c>
      <c r="BQ64" s="251">
        <v>0</v>
      </c>
      <c r="BR64" s="251">
        <v>0</v>
      </c>
      <c r="BS64" s="252">
        <v>0</v>
      </c>
      <c r="BT64" s="252">
        <v>0</v>
      </c>
      <c r="BU64" s="253">
        <v>26206.564705882352</v>
      </c>
      <c r="BV64" s="257">
        <v>1.0356153810710821E-2</v>
      </c>
      <c r="BW64" s="260" t="s">
        <v>190</v>
      </c>
      <c r="BX64" s="251">
        <v>0</v>
      </c>
      <c r="BY64" s="251">
        <v>0</v>
      </c>
      <c r="BZ64" s="259">
        <v>0</v>
      </c>
      <c r="CA64" s="252">
        <v>0</v>
      </c>
      <c r="CB64" s="252">
        <v>0</v>
      </c>
      <c r="CC64" s="260" t="s">
        <v>238</v>
      </c>
      <c r="CD64" s="251">
        <v>0</v>
      </c>
      <c r="CE64" s="251">
        <v>1.1343283582089554</v>
      </c>
      <c r="CF64" s="251">
        <v>0</v>
      </c>
      <c r="CG64" s="252">
        <v>1.4999999999999999E-2</v>
      </c>
      <c r="CH64" s="260" t="s">
        <v>237</v>
      </c>
      <c r="CI64" s="251">
        <v>0</v>
      </c>
      <c r="CJ64" s="251">
        <v>0</v>
      </c>
      <c r="CK64" s="251">
        <v>0</v>
      </c>
      <c r="CL64" s="252">
        <v>1.4999999999999999E-2</v>
      </c>
      <c r="CM64" s="252">
        <v>0</v>
      </c>
      <c r="CN64" s="251">
        <v>0</v>
      </c>
      <c r="CO64" s="251">
        <v>0</v>
      </c>
      <c r="CP64" s="251">
        <v>0</v>
      </c>
      <c r="CQ64" s="251">
        <v>0</v>
      </c>
      <c r="CR64" s="251">
        <v>0</v>
      </c>
      <c r="CS64" s="252">
        <v>0</v>
      </c>
      <c r="CT64" s="252">
        <v>0</v>
      </c>
      <c r="CU64" s="252">
        <v>0</v>
      </c>
      <c r="CV64" s="253">
        <v>0</v>
      </c>
      <c r="CW64" s="260" t="s">
        <v>396</v>
      </c>
      <c r="CX64" s="260" t="s">
        <v>284</v>
      </c>
      <c r="CY64" s="252">
        <v>0</v>
      </c>
      <c r="CZ64" s="251">
        <v>1356.1</v>
      </c>
      <c r="DA64" s="252">
        <v>0.125</v>
      </c>
      <c r="DB64" s="252">
        <v>0.164835164835165</v>
      </c>
      <c r="DC64" s="251">
        <v>17.63125763125765</v>
      </c>
      <c r="DD64" s="251">
        <v>23909.748473748499</v>
      </c>
      <c r="DE64" s="252">
        <v>0.08</v>
      </c>
      <c r="DF64" s="251">
        <v>1888.5</v>
      </c>
      <c r="DG64" s="251">
        <v>17.354166666666636</v>
      </c>
      <c r="DH64" s="251">
        <v>32773.343749999942</v>
      </c>
      <c r="DI64" s="252">
        <v>0.08</v>
      </c>
      <c r="DJ64" s="251">
        <v>56683.092223748441</v>
      </c>
      <c r="DK64" s="252">
        <v>2.2399686037601198E-2</v>
      </c>
      <c r="DL64" s="251">
        <v>0</v>
      </c>
      <c r="DM64" s="251">
        <v>175000</v>
      </c>
      <c r="DN64" s="251">
        <v>175000</v>
      </c>
      <c r="DO64" s="252">
        <v>6.9155455406469085E-2</v>
      </c>
      <c r="DP64" s="252">
        <v>0.08</v>
      </c>
      <c r="DQ64" s="252">
        <v>0.08</v>
      </c>
      <c r="DR64" s="251">
        <v>0</v>
      </c>
      <c r="DS64" s="251">
        <v>0</v>
      </c>
      <c r="DT64" s="251">
        <v>0</v>
      </c>
      <c r="DU64" s="251">
        <v>100000</v>
      </c>
      <c r="DV64" s="251">
        <v>100000</v>
      </c>
      <c r="DW64" s="252">
        <v>3.9517403089410909E-2</v>
      </c>
      <c r="DX64" s="252">
        <v>0.08</v>
      </c>
      <c r="DY64" s="252">
        <v>0.08</v>
      </c>
      <c r="DZ64" s="260" t="s">
        <v>206</v>
      </c>
      <c r="EA64" s="260" t="s">
        <v>206</v>
      </c>
      <c r="EB64" s="260" t="s">
        <v>206</v>
      </c>
      <c r="EC64" s="260" t="s">
        <v>206</v>
      </c>
      <c r="ED64" s="263">
        <v>2</v>
      </c>
      <c r="EE64" s="263">
        <v>3</v>
      </c>
      <c r="EF64" s="263">
        <v>2</v>
      </c>
      <c r="EG64" s="263">
        <v>2</v>
      </c>
      <c r="EH64" s="259">
        <v>21.4</v>
      </c>
      <c r="EI64" s="263">
        <v>120</v>
      </c>
      <c r="EJ64" s="259">
        <v>69.2</v>
      </c>
      <c r="EK64" s="259">
        <v>62.5</v>
      </c>
      <c r="EL64" s="251">
        <v>0</v>
      </c>
      <c r="EM64" s="252">
        <v>0</v>
      </c>
      <c r="EN64" s="251">
        <v>485000</v>
      </c>
      <c r="EO64" s="252">
        <v>0.19165940498364289</v>
      </c>
      <c r="EP64" s="252">
        <v>0.08</v>
      </c>
      <c r="EQ64" s="251">
        <v>47500</v>
      </c>
      <c r="ER64" s="252">
        <v>1.8770766467470182E-2</v>
      </c>
      <c r="ES64" s="252">
        <v>0</v>
      </c>
      <c r="ET64" s="251">
        <v>0</v>
      </c>
      <c r="EU64" s="252">
        <v>0</v>
      </c>
      <c r="EV64" s="252">
        <v>0</v>
      </c>
      <c r="EW64" s="251">
        <v>0</v>
      </c>
      <c r="EX64" s="252">
        <v>0</v>
      </c>
      <c r="EY64" s="252">
        <v>0</v>
      </c>
      <c r="EZ64" s="260" t="s">
        <v>372</v>
      </c>
      <c r="FA64" s="251">
        <v>0</v>
      </c>
      <c r="FB64" s="252">
        <v>0</v>
      </c>
      <c r="FC64" s="252">
        <v>0.08</v>
      </c>
      <c r="FD64" s="252">
        <v>0.08</v>
      </c>
      <c r="FE64" s="260" t="s">
        <v>376</v>
      </c>
      <c r="FF64" s="251">
        <v>0</v>
      </c>
      <c r="FG64" s="252">
        <v>0</v>
      </c>
      <c r="FH64" s="252">
        <v>0</v>
      </c>
      <c r="FI64" s="260" t="s">
        <v>409</v>
      </c>
      <c r="FJ64" s="251">
        <v>90000</v>
      </c>
      <c r="FK64" s="252">
        <v>3.5565662780469812E-2</v>
      </c>
      <c r="FL64" s="252">
        <v>0.08</v>
      </c>
      <c r="FM64" s="260" t="s">
        <v>218</v>
      </c>
      <c r="FN64" s="251">
        <v>0</v>
      </c>
      <c r="FO64" s="252">
        <v>0</v>
      </c>
      <c r="FP64" s="252">
        <v>0</v>
      </c>
      <c r="FQ64" s="260" t="s">
        <v>219</v>
      </c>
      <c r="FR64" s="251">
        <v>0</v>
      </c>
      <c r="FS64" s="252">
        <v>0</v>
      </c>
      <c r="FT64" s="252">
        <v>0</v>
      </c>
      <c r="FU64" s="260" t="s">
        <v>220</v>
      </c>
      <c r="FV64" s="251">
        <v>0</v>
      </c>
      <c r="FW64" s="252">
        <v>0</v>
      </c>
      <c r="FX64" s="252">
        <v>0</v>
      </c>
      <c r="FY64" s="251">
        <v>2530530.6569296308</v>
      </c>
      <c r="FZ64" s="252">
        <v>1</v>
      </c>
      <c r="GA64" s="251">
        <v>198642.45255437045</v>
      </c>
      <c r="GB64" s="251">
        <v>0</v>
      </c>
      <c r="GC64" s="260" t="s">
        <v>162</v>
      </c>
      <c r="GD64" s="252">
        <v>0</v>
      </c>
      <c r="GE64" s="252">
        <v>0</v>
      </c>
      <c r="GF64" s="251">
        <v>0</v>
      </c>
      <c r="GG64" s="251">
        <v>0</v>
      </c>
      <c r="GH64" s="252">
        <v>0</v>
      </c>
      <c r="GI64" s="251">
        <v>0</v>
      </c>
      <c r="GJ64" s="251">
        <v>0</v>
      </c>
      <c r="GK64" s="251">
        <v>0</v>
      </c>
      <c r="GL64" s="251">
        <v>0</v>
      </c>
      <c r="GM64" s="251">
        <v>2530530.6569296308</v>
      </c>
      <c r="GN64" s="252">
        <v>0.61257546742422508</v>
      </c>
      <c r="GO64" s="252">
        <v>0.64533130727253707</v>
      </c>
      <c r="GP64" s="167" t="s">
        <v>233</v>
      </c>
      <c r="GQ64" s="251">
        <v>1.5972516262427843</v>
      </c>
    </row>
    <row r="65" spans="1:199">
      <c r="A65" s="158">
        <v>206</v>
      </c>
      <c r="B65" s="158" t="s">
        <v>19</v>
      </c>
      <c r="C65" s="261" t="s">
        <v>162</v>
      </c>
      <c r="D65" s="250">
        <v>0</v>
      </c>
      <c r="E65" s="251">
        <v>3622.56</v>
      </c>
      <c r="F65" s="251">
        <v>13413</v>
      </c>
      <c r="G65" s="251">
        <v>48589397.280000001</v>
      </c>
      <c r="H65" s="252">
        <v>0.39427266339989064</v>
      </c>
      <c r="I65" s="252">
        <v>7.4999999999999997E-2</v>
      </c>
      <c r="J65" s="251">
        <v>4685.6099999999997</v>
      </c>
      <c r="K65" s="251">
        <v>4399</v>
      </c>
      <c r="L65" s="251">
        <v>20611998.389999997</v>
      </c>
      <c r="M65" s="252">
        <v>0.16725351533768926</v>
      </c>
      <c r="N65" s="252">
        <v>0.05</v>
      </c>
      <c r="O65" s="251">
        <v>4685.6099999999997</v>
      </c>
      <c r="P65" s="251">
        <v>2937</v>
      </c>
      <c r="Q65" s="251">
        <v>13761636.569999998</v>
      </c>
      <c r="R65" s="252">
        <v>0.1116671003743563</v>
      </c>
      <c r="S65" s="252">
        <v>0.05</v>
      </c>
      <c r="T65" s="253">
        <v>82963032.239999995</v>
      </c>
      <c r="U65" s="260" t="s">
        <v>235</v>
      </c>
      <c r="V65" s="251">
        <v>1129</v>
      </c>
      <c r="W65" s="251">
        <v>5639.9291459318883</v>
      </c>
      <c r="X65" s="251">
        <v>6367480.0057571018</v>
      </c>
      <c r="Y65" s="252">
        <v>0.65569999999999995</v>
      </c>
      <c r="Z65" s="260" t="s">
        <v>183</v>
      </c>
      <c r="AA65" s="251">
        <v>1574.08</v>
      </c>
      <c r="AB65" s="251">
        <v>5188.1034903769259</v>
      </c>
      <c r="AC65" s="251">
        <v>8166489.9421325112</v>
      </c>
      <c r="AD65" s="252">
        <v>0.81</v>
      </c>
      <c r="AE65" s="251">
        <v>0</v>
      </c>
      <c r="AF65" s="251">
        <v>0</v>
      </c>
      <c r="AG65" s="251">
        <v>469.99843250512703</v>
      </c>
      <c r="AH65" s="251">
        <v>148.64220478924832</v>
      </c>
      <c r="AI65" s="251">
        <v>0</v>
      </c>
      <c r="AJ65" s="256">
        <v>0</v>
      </c>
      <c r="AK65" s="256">
        <v>0</v>
      </c>
      <c r="AL65" s="251">
        <v>0</v>
      </c>
      <c r="AM65" s="251">
        <v>0</v>
      </c>
      <c r="AN65" s="251">
        <v>481.09661036786883</v>
      </c>
      <c r="AO65" s="251">
        <v>209.35504470956039</v>
      </c>
      <c r="AP65" s="251">
        <v>0</v>
      </c>
      <c r="AQ65" s="256">
        <v>0</v>
      </c>
      <c r="AR65" s="256">
        <v>0</v>
      </c>
      <c r="AS65" s="251">
        <v>0</v>
      </c>
      <c r="AT65" s="251">
        <v>0</v>
      </c>
      <c r="AU65" s="251">
        <v>1567.5989291984702</v>
      </c>
      <c r="AV65" s="251">
        <v>932.09094948701727</v>
      </c>
      <c r="AW65" s="251">
        <v>0</v>
      </c>
      <c r="AX65" s="256">
        <v>0</v>
      </c>
      <c r="AY65" s="252">
        <v>0</v>
      </c>
      <c r="AZ65" s="251">
        <v>115.66</v>
      </c>
      <c r="BA65" s="251">
        <v>150</v>
      </c>
      <c r="BB65" s="251">
        <v>2723.6643691413642</v>
      </c>
      <c r="BC65" s="251">
        <v>1586.4885308873656</v>
      </c>
      <c r="BD65" s="251">
        <v>552992.30056799506</v>
      </c>
      <c r="BE65" s="252">
        <v>1</v>
      </c>
      <c r="BF65" s="252">
        <v>0.5</v>
      </c>
      <c r="BG65" s="251">
        <v>215.66</v>
      </c>
      <c r="BH65" s="251">
        <v>250</v>
      </c>
      <c r="BI65" s="251">
        <v>3407.0583156302237</v>
      </c>
      <c r="BJ65" s="251">
        <v>1995.4478973113355</v>
      </c>
      <c r="BK65" s="251">
        <v>1233628.1706766479</v>
      </c>
      <c r="BL65" s="252">
        <v>1</v>
      </c>
      <c r="BM65" s="252">
        <v>0.5</v>
      </c>
      <c r="BN65" s="251">
        <v>315.66000000000003</v>
      </c>
      <c r="BO65" s="251">
        <v>350</v>
      </c>
      <c r="BP65" s="251">
        <v>3761.0097200734463</v>
      </c>
      <c r="BQ65" s="251">
        <v>2198.4988898393499</v>
      </c>
      <c r="BR65" s="251">
        <v>1956674.9396821565</v>
      </c>
      <c r="BS65" s="252">
        <v>1</v>
      </c>
      <c r="BT65" s="252">
        <v>0.5</v>
      </c>
      <c r="BU65" s="253">
        <v>18277265.358816415</v>
      </c>
      <c r="BV65" s="257">
        <v>0.1483086124975104</v>
      </c>
      <c r="BW65" s="260" t="s">
        <v>190</v>
      </c>
      <c r="BX65" s="251">
        <v>400</v>
      </c>
      <c r="BY65" s="251">
        <v>89.238378844620257</v>
      </c>
      <c r="BZ65" s="259">
        <v>35695.351537848102</v>
      </c>
      <c r="CA65" s="252">
        <v>2.8964552164996015E-4</v>
      </c>
      <c r="CB65" s="252">
        <v>0</v>
      </c>
      <c r="CC65" s="260" t="s">
        <v>192</v>
      </c>
      <c r="CD65" s="251">
        <v>869</v>
      </c>
      <c r="CE65" s="251">
        <v>3241.7796860179519</v>
      </c>
      <c r="CF65" s="251">
        <v>2817106.5471496</v>
      </c>
      <c r="CG65" s="252">
        <v>0</v>
      </c>
      <c r="CH65" s="260" t="s">
        <v>193</v>
      </c>
      <c r="CI65" s="251">
        <v>4500</v>
      </c>
      <c r="CJ65" s="251">
        <v>365.47172463810733</v>
      </c>
      <c r="CK65" s="251">
        <v>1644622.760871483</v>
      </c>
      <c r="CL65" s="252">
        <v>0</v>
      </c>
      <c r="CM65" s="252">
        <v>3.6204151442868517E-2</v>
      </c>
      <c r="CN65" s="251">
        <v>100</v>
      </c>
      <c r="CO65" s="251">
        <v>100</v>
      </c>
      <c r="CP65" s="251">
        <v>173.54412258606203</v>
      </c>
      <c r="CQ65" s="251">
        <v>40.600000000000165</v>
      </c>
      <c r="CR65" s="251">
        <v>21414.412258606222</v>
      </c>
      <c r="CS65" s="252">
        <v>1.7376460357575242E-4</v>
      </c>
      <c r="CT65" s="252">
        <v>0.5</v>
      </c>
      <c r="CU65" s="252">
        <v>0.5</v>
      </c>
      <c r="CV65" s="253">
        <v>4518839.0718175378</v>
      </c>
      <c r="CW65" s="260" t="s">
        <v>396</v>
      </c>
      <c r="CX65" s="260" t="s">
        <v>397</v>
      </c>
      <c r="CY65" s="252">
        <v>0.45</v>
      </c>
      <c r="CZ65" s="251">
        <v>882.78</v>
      </c>
      <c r="DA65" s="252">
        <v>0.21776043949227272</v>
      </c>
      <c r="DB65" s="252">
        <v>0.20252646540096789</v>
      </c>
      <c r="DC65" s="251">
        <v>2783.2429965138122</v>
      </c>
      <c r="DD65" s="251">
        <v>2456991.252462463</v>
      </c>
      <c r="DE65" s="252">
        <v>1</v>
      </c>
      <c r="DF65" s="251">
        <v>2041.39</v>
      </c>
      <c r="DG65" s="251">
        <v>1863.3385606262373</v>
      </c>
      <c r="DH65" s="251">
        <v>3803800.7042767946</v>
      </c>
      <c r="DI65" s="252">
        <v>1</v>
      </c>
      <c r="DJ65" s="251">
        <v>6260791.956739258</v>
      </c>
      <c r="DK65" s="252">
        <v>5.0802423120244147E-2</v>
      </c>
      <c r="DL65" s="251">
        <v>175000</v>
      </c>
      <c r="DM65" s="251">
        <v>175000</v>
      </c>
      <c r="DN65" s="251">
        <v>9625000</v>
      </c>
      <c r="DO65" s="252">
        <v>7.8100873804951787E-2</v>
      </c>
      <c r="DP65" s="252">
        <v>0.1</v>
      </c>
      <c r="DQ65" s="252">
        <v>0.05</v>
      </c>
      <c r="DR65" s="251">
        <v>0</v>
      </c>
      <c r="DS65" s="251">
        <v>0</v>
      </c>
      <c r="DT65" s="251">
        <v>0</v>
      </c>
      <c r="DU65" s="251">
        <v>0</v>
      </c>
      <c r="DV65" s="251">
        <v>0</v>
      </c>
      <c r="DW65" s="252">
        <v>0</v>
      </c>
      <c r="DX65" s="252">
        <v>0</v>
      </c>
      <c r="DY65" s="252">
        <v>0</v>
      </c>
      <c r="DZ65" s="260" t="s">
        <v>206</v>
      </c>
      <c r="EA65" s="260" t="s">
        <v>206</v>
      </c>
      <c r="EB65" s="260" t="s">
        <v>206</v>
      </c>
      <c r="EC65" s="260" t="s">
        <v>206</v>
      </c>
      <c r="ED65" s="263">
        <v>0</v>
      </c>
      <c r="EE65" s="263">
        <v>0</v>
      </c>
      <c r="EF65" s="263">
        <v>0</v>
      </c>
      <c r="EG65" s="263">
        <v>0</v>
      </c>
      <c r="EH65" s="259">
        <v>0</v>
      </c>
      <c r="EI65" s="263">
        <v>0</v>
      </c>
      <c r="EJ65" s="259">
        <v>0</v>
      </c>
      <c r="EK65" s="259">
        <v>0</v>
      </c>
      <c r="EL65" s="251">
        <v>0</v>
      </c>
      <c r="EM65" s="252">
        <v>0</v>
      </c>
      <c r="EN65" s="251">
        <v>72000</v>
      </c>
      <c r="EO65" s="252">
        <v>5.8423510794353541E-4</v>
      </c>
      <c r="EP65" s="252">
        <v>0</v>
      </c>
      <c r="EQ65" s="251">
        <v>1441129.1700000002</v>
      </c>
      <c r="ER65" s="252">
        <v>1.1693864669382329E-2</v>
      </c>
      <c r="ES65" s="252">
        <v>0</v>
      </c>
      <c r="ET65" s="251">
        <v>0</v>
      </c>
      <c r="EU65" s="252">
        <v>0</v>
      </c>
      <c r="EV65" s="252">
        <v>0</v>
      </c>
      <c r="EW65" s="251">
        <v>0</v>
      </c>
      <c r="EX65" s="252">
        <v>0</v>
      </c>
      <c r="EY65" s="252">
        <v>0</v>
      </c>
      <c r="EZ65" s="260" t="s">
        <v>372</v>
      </c>
      <c r="FA65" s="251">
        <v>0</v>
      </c>
      <c r="FB65" s="252">
        <v>0</v>
      </c>
      <c r="FC65" s="252">
        <v>0.1</v>
      </c>
      <c r="FD65" s="252">
        <v>0.05</v>
      </c>
      <c r="FE65" s="260" t="s">
        <v>376</v>
      </c>
      <c r="FF65" s="251">
        <v>0</v>
      </c>
      <c r="FG65" s="252">
        <v>0</v>
      </c>
      <c r="FH65" s="252">
        <v>0</v>
      </c>
      <c r="FI65" s="260" t="s">
        <v>251</v>
      </c>
      <c r="FJ65" s="251">
        <v>80000</v>
      </c>
      <c r="FK65" s="252">
        <v>6.4915011993726154E-4</v>
      </c>
      <c r="FL65" s="252">
        <v>0</v>
      </c>
      <c r="FM65" s="260" t="s">
        <v>218</v>
      </c>
      <c r="FN65" s="251">
        <v>0</v>
      </c>
      <c r="FO65" s="252">
        <v>0</v>
      </c>
      <c r="FP65" s="252">
        <v>0</v>
      </c>
      <c r="FQ65" s="260" t="s">
        <v>219</v>
      </c>
      <c r="FR65" s="251">
        <v>0</v>
      </c>
      <c r="FS65" s="252">
        <v>0</v>
      </c>
      <c r="FT65" s="252">
        <v>0</v>
      </c>
      <c r="FU65" s="260" t="s">
        <v>220</v>
      </c>
      <c r="FV65" s="251">
        <v>0</v>
      </c>
      <c r="FW65" s="252">
        <v>0</v>
      </c>
      <c r="FX65" s="252">
        <v>0</v>
      </c>
      <c r="FY65" s="251">
        <v>123238057.79737322</v>
      </c>
      <c r="FZ65" s="252">
        <v>1</v>
      </c>
      <c r="GA65" s="251">
        <v>26289539.677995265</v>
      </c>
      <c r="GB65" s="251">
        <v>299953.96852486429</v>
      </c>
      <c r="GC65" s="260" t="s">
        <v>163</v>
      </c>
      <c r="GD65" s="252">
        <v>2.1100000000000001E-2</v>
      </c>
      <c r="GE65" s="252">
        <v>1</v>
      </c>
      <c r="GF65" s="251">
        <v>-299277.63497295982</v>
      </c>
      <c r="GG65" s="251">
        <v>676.33355190444854</v>
      </c>
      <c r="GH65" s="252">
        <v>5.4879949609506066E-6</v>
      </c>
      <c r="GI65" s="251">
        <v>0</v>
      </c>
      <c r="GJ65" s="251">
        <v>0</v>
      </c>
      <c r="GK65" s="251">
        <v>400000</v>
      </c>
      <c r="GL65" s="251">
        <v>200000</v>
      </c>
      <c r="GM65" s="251">
        <v>123238734.13092512</v>
      </c>
      <c r="GN65" s="252">
        <v>0.67319327911193616</v>
      </c>
      <c r="GO65" s="252">
        <v>0.90897187629778498</v>
      </c>
      <c r="GP65" s="167" t="s">
        <v>233</v>
      </c>
      <c r="GQ65" s="251">
        <v>1.3327043934573863</v>
      </c>
    </row>
    <row r="66" spans="1:199">
      <c r="A66" s="158">
        <v>207</v>
      </c>
      <c r="B66" s="158" t="s">
        <v>20</v>
      </c>
      <c r="C66" s="261" t="s">
        <v>163</v>
      </c>
      <c r="D66" s="250">
        <v>30</v>
      </c>
      <c r="E66" s="251">
        <v>4152.8500000000004</v>
      </c>
      <c r="F66" s="251">
        <v>6815</v>
      </c>
      <c r="G66" s="251">
        <v>28301672.750000004</v>
      </c>
      <c r="H66" s="252">
        <v>0.43796395764499174</v>
      </c>
      <c r="I66" s="252">
        <v>7.4999999999999997E-2</v>
      </c>
      <c r="J66" s="251">
        <v>6241.92</v>
      </c>
      <c r="K66" s="251">
        <v>2515.3333333333335</v>
      </c>
      <c r="L66" s="251">
        <v>15700509.440000001</v>
      </c>
      <c r="M66" s="252">
        <v>0.24296292703705835</v>
      </c>
      <c r="N66" s="252">
        <v>7.4999999999999997E-2</v>
      </c>
      <c r="O66" s="251">
        <v>6241.92</v>
      </c>
      <c r="P66" s="251">
        <v>1526.8333333333333</v>
      </c>
      <c r="Q66" s="251">
        <v>9530371.5199999996</v>
      </c>
      <c r="R66" s="252">
        <v>0.14748100812261405</v>
      </c>
      <c r="S66" s="252">
        <v>7.4999999999999997E-2</v>
      </c>
      <c r="T66" s="253">
        <v>53532553.710000008</v>
      </c>
      <c r="U66" s="260" t="s">
        <v>235</v>
      </c>
      <c r="V66" s="251">
        <v>616.62</v>
      </c>
      <c r="W66" s="251">
        <v>1752.2254961537735</v>
      </c>
      <c r="X66" s="251">
        <v>1080457.2854383399</v>
      </c>
      <c r="Y66" s="256">
        <v>0</v>
      </c>
      <c r="Z66" s="260" t="s">
        <v>234</v>
      </c>
      <c r="AA66" s="251">
        <v>526.19000000000005</v>
      </c>
      <c r="AB66" s="251">
        <v>873.82997424977748</v>
      </c>
      <c r="AC66" s="251">
        <v>459800.59415049048</v>
      </c>
      <c r="AD66" s="256">
        <v>0</v>
      </c>
      <c r="AE66" s="251">
        <v>0</v>
      </c>
      <c r="AF66" s="251">
        <v>0</v>
      </c>
      <c r="AG66" s="251">
        <v>351.10304842214555</v>
      </c>
      <c r="AH66" s="251">
        <v>212.0608692212715</v>
      </c>
      <c r="AI66" s="251">
        <v>0</v>
      </c>
      <c r="AJ66" s="256">
        <v>0</v>
      </c>
      <c r="AK66" s="256">
        <v>0</v>
      </c>
      <c r="AL66" s="251">
        <v>0</v>
      </c>
      <c r="AM66" s="251">
        <v>0</v>
      </c>
      <c r="AN66" s="251">
        <v>475.47341641215843</v>
      </c>
      <c r="AO66" s="251">
        <v>309.34863081183198</v>
      </c>
      <c r="AP66" s="251">
        <v>0</v>
      </c>
      <c r="AQ66" s="256">
        <v>0</v>
      </c>
      <c r="AR66" s="256">
        <v>0</v>
      </c>
      <c r="AS66" s="251">
        <v>0</v>
      </c>
      <c r="AT66" s="251">
        <v>0</v>
      </c>
      <c r="AU66" s="251">
        <v>1029.146802238442</v>
      </c>
      <c r="AV66" s="251">
        <v>703.79202629087331</v>
      </c>
      <c r="AW66" s="251">
        <v>0</v>
      </c>
      <c r="AX66" s="256">
        <v>0</v>
      </c>
      <c r="AY66" s="252">
        <v>0</v>
      </c>
      <c r="AZ66" s="251">
        <v>351.22</v>
      </c>
      <c r="BA66" s="251">
        <v>365.27</v>
      </c>
      <c r="BB66" s="251">
        <v>1438.620037122691</v>
      </c>
      <c r="BC66" s="251">
        <v>863.14033657659195</v>
      </c>
      <c r="BD66" s="251">
        <v>820551.40017956332</v>
      </c>
      <c r="BE66" s="252">
        <v>0</v>
      </c>
      <c r="BF66" s="252">
        <v>0</v>
      </c>
      <c r="BG66" s="251">
        <v>351.22</v>
      </c>
      <c r="BH66" s="251">
        <v>365.27</v>
      </c>
      <c r="BI66" s="251">
        <v>1002.6096788970517</v>
      </c>
      <c r="BJ66" s="251">
        <v>646.53458058759043</v>
      </c>
      <c r="BK66" s="251">
        <v>588296.25767345168</v>
      </c>
      <c r="BL66" s="252">
        <v>0</v>
      </c>
      <c r="BM66" s="252">
        <v>0</v>
      </c>
      <c r="BN66" s="251">
        <v>351.22</v>
      </c>
      <c r="BO66" s="251">
        <v>365.27</v>
      </c>
      <c r="BP66" s="251">
        <v>448.2380598552474</v>
      </c>
      <c r="BQ66" s="251">
        <v>419.17512996571645</v>
      </c>
      <c r="BR66" s="251">
        <v>310542.27110493724</v>
      </c>
      <c r="BS66" s="252">
        <v>0</v>
      </c>
      <c r="BT66" s="252">
        <v>0</v>
      </c>
      <c r="BU66" s="253">
        <v>3259647.8085467825</v>
      </c>
      <c r="BV66" s="257">
        <v>5.0442539823373975E-2</v>
      </c>
      <c r="BW66" s="260" t="s">
        <v>190</v>
      </c>
      <c r="BX66" s="251">
        <v>1000</v>
      </c>
      <c r="BY66" s="251">
        <v>20.836587268359697</v>
      </c>
      <c r="BZ66" s="259">
        <v>20836.587268359697</v>
      </c>
      <c r="CA66" s="252">
        <v>3.2244292782539007E-4</v>
      </c>
      <c r="CB66" s="252">
        <v>0</v>
      </c>
      <c r="CC66" s="260" t="s">
        <v>192</v>
      </c>
      <c r="CD66" s="251">
        <v>693.82</v>
      </c>
      <c r="CE66" s="251">
        <v>2113.302403331325</v>
      </c>
      <c r="CF66" s="251">
        <v>1466251.4734793401</v>
      </c>
      <c r="CG66" s="252">
        <v>0</v>
      </c>
      <c r="CH66" s="260" t="s">
        <v>193</v>
      </c>
      <c r="CI66" s="251">
        <v>706.19</v>
      </c>
      <c r="CJ66" s="251">
        <v>262.43913136249097</v>
      </c>
      <c r="CK66" s="251">
        <v>185331.89017687752</v>
      </c>
      <c r="CL66" s="252">
        <v>0</v>
      </c>
      <c r="CM66" s="252">
        <v>2.555799414108852E-2</v>
      </c>
      <c r="CN66" s="251">
        <v>0</v>
      </c>
      <c r="CO66" s="251">
        <v>0</v>
      </c>
      <c r="CP66" s="251">
        <v>94.426910592054071</v>
      </c>
      <c r="CQ66" s="251">
        <v>27.832156416096939</v>
      </c>
      <c r="CR66" s="251">
        <v>0</v>
      </c>
      <c r="CS66" s="252">
        <v>0</v>
      </c>
      <c r="CT66" s="252">
        <v>0</v>
      </c>
      <c r="CU66" s="252">
        <v>0</v>
      </c>
      <c r="CV66" s="253">
        <v>1672419.9509245774</v>
      </c>
      <c r="CW66" s="260" t="s">
        <v>396</v>
      </c>
      <c r="CX66" s="260" t="s">
        <v>397</v>
      </c>
      <c r="CY66" s="252">
        <v>1</v>
      </c>
      <c r="CZ66" s="251">
        <v>299.88</v>
      </c>
      <c r="DA66" s="252">
        <v>0.47615203158050567</v>
      </c>
      <c r="DB66" s="252">
        <v>0.14642853506399831</v>
      </c>
      <c r="DC66" s="251">
        <v>1768.482632033626</v>
      </c>
      <c r="DD66" s="251">
        <v>530332.57169424382</v>
      </c>
      <c r="DE66" s="252">
        <v>1</v>
      </c>
      <c r="DF66" s="251">
        <v>218.32</v>
      </c>
      <c r="DG66" s="251">
        <v>655.22688522142585</v>
      </c>
      <c r="DH66" s="251">
        <v>143049.13358154168</v>
      </c>
      <c r="DI66" s="252">
        <v>1</v>
      </c>
      <c r="DJ66" s="251">
        <v>673381.70527578553</v>
      </c>
      <c r="DK66" s="252">
        <v>1.0420476529901097E-2</v>
      </c>
      <c r="DL66" s="251">
        <v>150000</v>
      </c>
      <c r="DM66" s="251">
        <v>150000</v>
      </c>
      <c r="DN66" s="251">
        <v>4800000</v>
      </c>
      <c r="DO66" s="252">
        <v>7.4279248978170745E-2</v>
      </c>
      <c r="DP66" s="252">
        <v>0</v>
      </c>
      <c r="DQ66" s="252">
        <v>0</v>
      </c>
      <c r="DR66" s="251">
        <v>0</v>
      </c>
      <c r="DS66" s="251">
        <v>0</v>
      </c>
      <c r="DT66" s="251">
        <v>0</v>
      </c>
      <c r="DU66" s="251">
        <v>0</v>
      </c>
      <c r="DV66" s="251">
        <v>0</v>
      </c>
      <c r="DW66" s="252">
        <v>0</v>
      </c>
      <c r="DX66" s="252">
        <v>0</v>
      </c>
      <c r="DY66" s="252">
        <v>0</v>
      </c>
      <c r="DZ66" s="260" t="s">
        <v>206</v>
      </c>
      <c r="EA66" s="260" t="s">
        <v>206</v>
      </c>
      <c r="EB66" s="260" t="s">
        <v>206</v>
      </c>
      <c r="EC66" s="260" t="s">
        <v>206</v>
      </c>
      <c r="ED66" s="263">
        <v>0</v>
      </c>
      <c r="EE66" s="263">
        <v>0</v>
      </c>
      <c r="EF66" s="263">
        <v>0</v>
      </c>
      <c r="EG66" s="263">
        <v>0</v>
      </c>
      <c r="EH66" s="259">
        <v>0</v>
      </c>
      <c r="EI66" s="263">
        <v>0</v>
      </c>
      <c r="EJ66" s="259">
        <v>0</v>
      </c>
      <c r="EK66" s="259">
        <v>0</v>
      </c>
      <c r="EL66" s="251">
        <v>0</v>
      </c>
      <c r="EM66" s="252">
        <v>0</v>
      </c>
      <c r="EN66" s="251">
        <v>5740</v>
      </c>
      <c r="EO66" s="252">
        <v>8.8825601903062511E-5</v>
      </c>
      <c r="EP66" s="252">
        <v>0</v>
      </c>
      <c r="EQ66" s="251">
        <v>677265.60000000009</v>
      </c>
      <c r="ER66" s="252">
        <v>1.0480579193072959E-2</v>
      </c>
      <c r="ES66" s="252">
        <v>0</v>
      </c>
      <c r="ET66" s="251">
        <v>0</v>
      </c>
      <c r="EU66" s="252">
        <v>0</v>
      </c>
      <c r="EV66" s="252">
        <v>0</v>
      </c>
      <c r="EW66" s="251">
        <v>0</v>
      </c>
      <c r="EX66" s="252">
        <v>0</v>
      </c>
      <c r="EY66" s="252">
        <v>0</v>
      </c>
      <c r="EZ66" s="260" t="s">
        <v>372</v>
      </c>
      <c r="FA66" s="251">
        <v>0</v>
      </c>
      <c r="FB66" s="252">
        <v>0</v>
      </c>
      <c r="FC66" s="252">
        <v>0</v>
      </c>
      <c r="FD66" s="252">
        <v>0</v>
      </c>
      <c r="FE66" s="260" t="s">
        <v>376</v>
      </c>
      <c r="FF66" s="251">
        <v>0</v>
      </c>
      <c r="FG66" s="252">
        <v>0</v>
      </c>
      <c r="FH66" s="252">
        <v>0</v>
      </c>
      <c r="FI66" s="260" t="s">
        <v>217</v>
      </c>
      <c r="FJ66" s="251">
        <v>0</v>
      </c>
      <c r="FK66" s="252">
        <v>0</v>
      </c>
      <c r="FL66" s="252">
        <v>0</v>
      </c>
      <c r="FM66" s="260" t="s">
        <v>218</v>
      </c>
      <c r="FN66" s="251">
        <v>0</v>
      </c>
      <c r="FO66" s="252">
        <v>0</v>
      </c>
      <c r="FP66" s="252">
        <v>0</v>
      </c>
      <c r="FQ66" s="260" t="s">
        <v>219</v>
      </c>
      <c r="FR66" s="251">
        <v>0</v>
      </c>
      <c r="FS66" s="252">
        <v>0</v>
      </c>
      <c r="FT66" s="252">
        <v>0</v>
      </c>
      <c r="FU66" s="260" t="s">
        <v>220</v>
      </c>
      <c r="FV66" s="251">
        <v>0</v>
      </c>
      <c r="FW66" s="252">
        <v>0</v>
      </c>
      <c r="FX66" s="252">
        <v>0</v>
      </c>
      <c r="FY66" s="251">
        <v>64621008.774747156</v>
      </c>
      <c r="FZ66" s="252">
        <v>1</v>
      </c>
      <c r="GA66" s="251">
        <v>4688323.2335257856</v>
      </c>
      <c r="GB66" s="251">
        <v>132669.18804754558</v>
      </c>
      <c r="GC66" s="260" t="s">
        <v>163</v>
      </c>
      <c r="GD66" s="252">
        <v>0.02</v>
      </c>
      <c r="GE66" s="252">
        <v>1</v>
      </c>
      <c r="GF66" s="251">
        <v>-72745.515627526474</v>
      </c>
      <c r="GG66" s="251">
        <v>59923.672420019109</v>
      </c>
      <c r="GH66" s="252">
        <v>9.2645034870154506E-4</v>
      </c>
      <c r="GI66" s="251">
        <v>0</v>
      </c>
      <c r="GJ66" s="251">
        <v>0</v>
      </c>
      <c r="GK66" s="251">
        <v>260000</v>
      </c>
      <c r="GL66" s="251">
        <v>100000</v>
      </c>
      <c r="GM66" s="251">
        <v>64680932.447167173</v>
      </c>
      <c r="GN66" s="252">
        <v>0.8284078928046642</v>
      </c>
      <c r="GO66" s="252">
        <v>0.91515134622685324</v>
      </c>
      <c r="GP66" s="167" t="s">
        <v>233</v>
      </c>
      <c r="GQ66" s="251">
        <v>1.2832090692537301</v>
      </c>
    </row>
    <row r="67" spans="1:199">
      <c r="A67" s="158">
        <v>886</v>
      </c>
      <c r="B67" s="158" t="s">
        <v>125</v>
      </c>
      <c r="C67" s="261" t="s">
        <v>163</v>
      </c>
      <c r="D67" s="250">
        <v>248</v>
      </c>
      <c r="E67" s="251">
        <v>2739.6599999999994</v>
      </c>
      <c r="F67" s="251">
        <v>116887.5</v>
      </c>
      <c r="G67" s="251">
        <v>320232008.24999994</v>
      </c>
      <c r="H67" s="252">
        <v>0.39733037873953309</v>
      </c>
      <c r="I67" s="252">
        <v>0</v>
      </c>
      <c r="J67" s="251">
        <v>3802.5699999999997</v>
      </c>
      <c r="K67" s="251">
        <v>46663</v>
      </c>
      <c r="L67" s="251">
        <v>177439323.91</v>
      </c>
      <c r="M67" s="252">
        <v>0.22015923441796362</v>
      </c>
      <c r="N67" s="252">
        <v>0</v>
      </c>
      <c r="O67" s="251">
        <v>4172.8199999999988</v>
      </c>
      <c r="P67" s="251">
        <v>31430.166666666668</v>
      </c>
      <c r="Q67" s="251">
        <v>131152428.06999996</v>
      </c>
      <c r="R67" s="252">
        <v>0.16272840495376203</v>
      </c>
      <c r="S67" s="252">
        <v>0</v>
      </c>
      <c r="T67" s="253">
        <v>628823760.2299999</v>
      </c>
      <c r="U67" s="260" t="s">
        <v>235</v>
      </c>
      <c r="V67" s="251">
        <v>359.1</v>
      </c>
      <c r="W67" s="251">
        <v>16233.572672079063</v>
      </c>
      <c r="X67" s="251">
        <v>5829475.946543592</v>
      </c>
      <c r="Y67" s="252">
        <v>0</v>
      </c>
      <c r="Z67" s="260" t="s">
        <v>234</v>
      </c>
      <c r="AA67" s="251">
        <v>334.4</v>
      </c>
      <c r="AB67" s="251">
        <v>9161.7200812021674</v>
      </c>
      <c r="AC67" s="251">
        <v>3063679.1951540047</v>
      </c>
      <c r="AD67" s="252">
        <v>0</v>
      </c>
      <c r="AE67" s="251">
        <v>414.73</v>
      </c>
      <c r="AF67" s="251">
        <v>446.76</v>
      </c>
      <c r="AG67" s="251">
        <v>11499.811503293084</v>
      </c>
      <c r="AH67" s="251">
        <v>7243.8513411043705</v>
      </c>
      <c r="AI67" s="251">
        <v>8005579.8499125289</v>
      </c>
      <c r="AJ67" s="252">
        <v>1</v>
      </c>
      <c r="AK67" s="252">
        <v>1</v>
      </c>
      <c r="AL67" s="251">
        <v>435.47</v>
      </c>
      <c r="AM67" s="251">
        <v>469.1</v>
      </c>
      <c r="AN67" s="251">
        <v>8520.4461678478146</v>
      </c>
      <c r="AO67" s="251">
        <v>5167.7546701456795</v>
      </c>
      <c r="AP67" s="251">
        <v>6134592.4084780263</v>
      </c>
      <c r="AQ67" s="252">
        <v>1</v>
      </c>
      <c r="AR67" s="252">
        <v>1</v>
      </c>
      <c r="AS67" s="251">
        <v>468.13</v>
      </c>
      <c r="AT67" s="251">
        <v>504.28</v>
      </c>
      <c r="AU67" s="251">
        <v>10883.624394375047</v>
      </c>
      <c r="AV67" s="251">
        <v>6486.5167944070035</v>
      </c>
      <c r="AW67" s="251">
        <v>8365971.7768223546</v>
      </c>
      <c r="AX67" s="252">
        <v>1</v>
      </c>
      <c r="AY67" s="252">
        <v>1</v>
      </c>
      <c r="AZ67" s="251">
        <v>514.94000000000005</v>
      </c>
      <c r="BA67" s="251">
        <v>554.71</v>
      </c>
      <c r="BB67" s="251">
        <v>7724.7837551605535</v>
      </c>
      <c r="BC67" s="251">
        <v>4689.9926618735844</v>
      </c>
      <c r="BD67" s="251">
        <v>6579385.9763502721</v>
      </c>
      <c r="BE67" s="252">
        <v>1</v>
      </c>
      <c r="BF67" s="252">
        <v>1</v>
      </c>
      <c r="BG67" s="251">
        <v>566.44000000000005</v>
      </c>
      <c r="BH67" s="251">
        <v>610.17999999999995</v>
      </c>
      <c r="BI67" s="251">
        <v>3473.3591932792319</v>
      </c>
      <c r="BJ67" s="251">
        <v>2008.110344295347</v>
      </c>
      <c r="BK67" s="251">
        <v>3192758.3513232227</v>
      </c>
      <c r="BL67" s="252">
        <v>1</v>
      </c>
      <c r="BM67" s="252">
        <v>1</v>
      </c>
      <c r="BN67" s="251">
        <v>708.05</v>
      </c>
      <c r="BO67" s="251">
        <v>762.72</v>
      </c>
      <c r="BP67" s="251">
        <v>847.16464475004705</v>
      </c>
      <c r="BQ67" s="251">
        <v>455.83608131348126</v>
      </c>
      <c r="BR67" s="251">
        <v>947510.2226546891</v>
      </c>
      <c r="BS67" s="252">
        <v>1</v>
      </c>
      <c r="BT67" s="252">
        <v>1</v>
      </c>
      <c r="BU67" s="253">
        <v>42118953.727238685</v>
      </c>
      <c r="BV67" s="257">
        <v>5.2259422560569785E-2</v>
      </c>
      <c r="BW67" s="260" t="s">
        <v>190</v>
      </c>
      <c r="BX67" s="251">
        <v>525.41999999999996</v>
      </c>
      <c r="BY67" s="251">
        <v>1169.3443725923071</v>
      </c>
      <c r="BZ67" s="259">
        <v>614396.92024744989</v>
      </c>
      <c r="CA67" s="252">
        <v>7.6231780312148738E-4</v>
      </c>
      <c r="CB67" s="252">
        <v>1</v>
      </c>
      <c r="CC67" s="260" t="s">
        <v>192</v>
      </c>
      <c r="CD67" s="251">
        <v>884.94</v>
      </c>
      <c r="CE67" s="251">
        <v>8106.4994275991294</v>
      </c>
      <c r="CF67" s="251">
        <v>7173765.6034595743</v>
      </c>
      <c r="CG67" s="252">
        <v>1</v>
      </c>
      <c r="CH67" s="260" t="s">
        <v>193</v>
      </c>
      <c r="CI67" s="251">
        <v>3343.99</v>
      </c>
      <c r="CJ67" s="251">
        <v>1384.7941105382386</v>
      </c>
      <c r="CK67" s="251">
        <v>4630737.6576987645</v>
      </c>
      <c r="CL67" s="252">
        <v>1</v>
      </c>
      <c r="CM67" s="252">
        <v>1.4646530111775913E-2</v>
      </c>
      <c r="CN67" s="251">
        <v>0</v>
      </c>
      <c r="CO67" s="251">
        <v>0</v>
      </c>
      <c r="CP67" s="251">
        <v>5540.9834524239577</v>
      </c>
      <c r="CQ67" s="251">
        <v>774.24648884972839</v>
      </c>
      <c r="CR67" s="251">
        <v>0</v>
      </c>
      <c r="CS67" s="252">
        <v>0</v>
      </c>
      <c r="CT67" s="252">
        <v>0</v>
      </c>
      <c r="CU67" s="252">
        <v>0</v>
      </c>
      <c r="CV67" s="253">
        <v>12418900.181405788</v>
      </c>
      <c r="CW67" s="260" t="s">
        <v>396</v>
      </c>
      <c r="CX67" s="260" t="s">
        <v>284</v>
      </c>
      <c r="CY67" s="252">
        <v>1</v>
      </c>
      <c r="CZ67" s="251">
        <v>749.12</v>
      </c>
      <c r="DA67" s="252">
        <v>0.33476581685493156</v>
      </c>
      <c r="DB67" s="252">
        <v>0.164573152950515</v>
      </c>
      <c r="DC67" s="251">
        <v>26526.666430974179</v>
      </c>
      <c r="DD67" s="251">
        <v>19871656.356771376</v>
      </c>
      <c r="DE67" s="252">
        <v>1</v>
      </c>
      <c r="DF67" s="251">
        <v>863.13</v>
      </c>
      <c r="DG67" s="251">
        <v>18396.164729400847</v>
      </c>
      <c r="DH67" s="251">
        <v>15878281.662887754</v>
      </c>
      <c r="DI67" s="252">
        <v>1</v>
      </c>
      <c r="DJ67" s="251">
        <v>35749938.019659132</v>
      </c>
      <c r="DK67" s="252">
        <v>4.4357016311051413E-2</v>
      </c>
      <c r="DL67" s="251">
        <v>120000</v>
      </c>
      <c r="DM67" s="251">
        <v>120000</v>
      </c>
      <c r="DN67" s="251">
        <v>66300000</v>
      </c>
      <c r="DO67" s="252">
        <v>8.2262245596216255E-2</v>
      </c>
      <c r="DP67" s="252">
        <v>5.1958360915989363E-2</v>
      </c>
      <c r="DQ67" s="252">
        <v>4.65E-2</v>
      </c>
      <c r="DR67" s="251">
        <v>0</v>
      </c>
      <c r="DS67" s="251">
        <v>0</v>
      </c>
      <c r="DT67" s="251">
        <v>0</v>
      </c>
      <c r="DU67" s="251">
        <v>0</v>
      </c>
      <c r="DV67" s="251">
        <v>0</v>
      </c>
      <c r="DW67" s="252">
        <v>0</v>
      </c>
      <c r="DX67" s="252">
        <v>0</v>
      </c>
      <c r="DY67" s="252">
        <v>0</v>
      </c>
      <c r="DZ67" s="260" t="s">
        <v>206</v>
      </c>
      <c r="EA67" s="260" t="s">
        <v>206</v>
      </c>
      <c r="EB67" s="260" t="s">
        <v>206</v>
      </c>
      <c r="EC67" s="260" t="s">
        <v>206</v>
      </c>
      <c r="ED67" s="263">
        <v>0</v>
      </c>
      <c r="EE67" s="263">
        <v>0</v>
      </c>
      <c r="EF67" s="263">
        <v>0</v>
      </c>
      <c r="EG67" s="263">
        <v>0</v>
      </c>
      <c r="EH67" s="259">
        <v>0</v>
      </c>
      <c r="EI67" s="263">
        <v>0</v>
      </c>
      <c r="EJ67" s="259">
        <v>0</v>
      </c>
      <c r="EK67" s="259">
        <v>0</v>
      </c>
      <c r="EL67" s="251">
        <v>1647165.8029906494</v>
      </c>
      <c r="EM67" s="252">
        <v>2.0437339038205968E-3</v>
      </c>
      <c r="EN67" s="251">
        <v>0</v>
      </c>
      <c r="EO67" s="252">
        <v>0</v>
      </c>
      <c r="EP67" s="252">
        <v>0</v>
      </c>
      <c r="EQ67" s="251">
        <v>10548316.094658434</v>
      </c>
      <c r="ER67" s="252">
        <v>1.3087906021196272E-2</v>
      </c>
      <c r="ES67" s="252">
        <v>0</v>
      </c>
      <c r="ET67" s="251">
        <v>8100000.0000000019</v>
      </c>
      <c r="EU67" s="252">
        <v>1.0050138602252666E-2</v>
      </c>
      <c r="EV67" s="252">
        <v>0</v>
      </c>
      <c r="EW67" s="251">
        <v>0</v>
      </c>
      <c r="EX67" s="252">
        <v>0</v>
      </c>
      <c r="EY67" s="252">
        <v>0</v>
      </c>
      <c r="EZ67" s="260" t="s">
        <v>372</v>
      </c>
      <c r="FA67" s="251">
        <v>252000</v>
      </c>
      <c r="FB67" s="252">
        <v>3.1267097873674955E-4</v>
      </c>
      <c r="FC67" s="252">
        <v>5.1958360915989363E-2</v>
      </c>
      <c r="FD67" s="252">
        <v>4.65E-2</v>
      </c>
      <c r="FE67" s="260" t="s">
        <v>376</v>
      </c>
      <c r="FF67" s="251">
        <v>0</v>
      </c>
      <c r="FG67" s="252">
        <v>0</v>
      </c>
      <c r="FH67" s="252">
        <v>0</v>
      </c>
      <c r="FI67" s="260" t="s">
        <v>217</v>
      </c>
      <c r="FJ67" s="251">
        <v>0</v>
      </c>
      <c r="FK67" s="252">
        <v>0</v>
      </c>
      <c r="FL67" s="252">
        <v>0</v>
      </c>
      <c r="FM67" s="260" t="s">
        <v>218</v>
      </c>
      <c r="FN67" s="251">
        <v>0</v>
      </c>
      <c r="FO67" s="252">
        <v>0</v>
      </c>
      <c r="FP67" s="252">
        <v>0</v>
      </c>
      <c r="FQ67" s="260" t="s">
        <v>219</v>
      </c>
      <c r="FR67" s="251">
        <v>0</v>
      </c>
      <c r="FS67" s="252">
        <v>0</v>
      </c>
      <c r="FT67" s="252">
        <v>0</v>
      </c>
      <c r="FU67" s="260" t="s">
        <v>220</v>
      </c>
      <c r="FV67" s="251">
        <v>0</v>
      </c>
      <c r="FW67" s="252">
        <v>0</v>
      </c>
      <c r="FX67" s="252">
        <v>0</v>
      </c>
      <c r="FY67" s="251">
        <v>805959034.05595267</v>
      </c>
      <c r="FZ67" s="252">
        <v>1</v>
      </c>
      <c r="GA67" s="251">
        <v>84945797.405727416</v>
      </c>
      <c r="GB67" s="251">
        <v>7170797.5973116094</v>
      </c>
      <c r="GC67" s="260" t="s">
        <v>162</v>
      </c>
      <c r="GD67" s="252">
        <v>0</v>
      </c>
      <c r="GE67" s="252">
        <v>0</v>
      </c>
      <c r="GF67" s="251">
        <v>0</v>
      </c>
      <c r="GG67" s="251">
        <v>7170797.5973116094</v>
      </c>
      <c r="GH67" s="252">
        <v>8.8187609384984284E-3</v>
      </c>
      <c r="GI67" s="251">
        <v>0</v>
      </c>
      <c r="GJ67" s="251">
        <v>0</v>
      </c>
      <c r="GK67" s="251">
        <v>5000000</v>
      </c>
      <c r="GL67" s="251">
        <v>0</v>
      </c>
      <c r="GM67" s="251">
        <v>813129831.65326428</v>
      </c>
      <c r="GN67" s="252">
        <v>0.78021801811125879</v>
      </c>
      <c r="GO67" s="252">
        <v>0.89224330489777737</v>
      </c>
      <c r="GP67" s="167" t="s">
        <v>233</v>
      </c>
      <c r="GQ67" s="251">
        <v>1.2735187783267743</v>
      </c>
    </row>
    <row r="68" spans="1:199">
      <c r="A68" s="158">
        <v>810</v>
      </c>
      <c r="B68" s="158" t="s">
        <v>411</v>
      </c>
      <c r="C68" s="261" t="s">
        <v>163</v>
      </c>
      <c r="D68" s="250">
        <v>42.5</v>
      </c>
      <c r="E68" s="251">
        <v>2735.05</v>
      </c>
      <c r="F68" s="251">
        <v>21604.5</v>
      </c>
      <c r="G68" s="251">
        <v>59089387.725000001</v>
      </c>
      <c r="H68" s="252">
        <v>0.38382380573647945</v>
      </c>
      <c r="I68" s="252">
        <v>0.01</v>
      </c>
      <c r="J68" s="251">
        <v>3605.66</v>
      </c>
      <c r="K68" s="251">
        <v>7351</v>
      </c>
      <c r="L68" s="251">
        <v>26505206.66</v>
      </c>
      <c r="M68" s="252">
        <v>0.17216846685600143</v>
      </c>
      <c r="N68" s="252">
        <v>0.01</v>
      </c>
      <c r="O68" s="251">
        <v>5119.3100000000004</v>
      </c>
      <c r="P68" s="251">
        <v>4374.5</v>
      </c>
      <c r="Q68" s="251">
        <v>22394421.595000003</v>
      </c>
      <c r="R68" s="252">
        <v>0.14546625806757926</v>
      </c>
      <c r="S68" s="252">
        <v>0.01</v>
      </c>
      <c r="T68" s="253">
        <v>107989015.98</v>
      </c>
      <c r="U68" s="260" t="s">
        <v>182</v>
      </c>
      <c r="V68" s="251">
        <v>1462.14</v>
      </c>
      <c r="W68" s="251">
        <v>9162.1813915323764</v>
      </c>
      <c r="X68" s="251">
        <v>13396391.89981515</v>
      </c>
      <c r="Y68" s="252">
        <v>0.12790000000000001</v>
      </c>
      <c r="Z68" s="260" t="s">
        <v>183</v>
      </c>
      <c r="AA68" s="251">
        <v>2213.56</v>
      </c>
      <c r="AB68" s="251">
        <v>5166.5770307973271</v>
      </c>
      <c r="AC68" s="251">
        <v>11436528.252291732</v>
      </c>
      <c r="AD68" s="252">
        <v>0.12790000000000001</v>
      </c>
      <c r="AE68" s="255">
        <v>0</v>
      </c>
      <c r="AF68" s="255">
        <v>0</v>
      </c>
      <c r="AG68" s="251">
        <v>1140.6170162273427</v>
      </c>
      <c r="AH68" s="251">
        <v>756.32585860190613</v>
      </c>
      <c r="AI68" s="251">
        <v>0</v>
      </c>
      <c r="AJ68" s="256">
        <v>0</v>
      </c>
      <c r="AK68" s="256">
        <v>0</v>
      </c>
      <c r="AL68" s="255">
        <v>0</v>
      </c>
      <c r="AM68" s="255">
        <v>0</v>
      </c>
      <c r="AN68" s="251">
        <v>1293.7705146838102</v>
      </c>
      <c r="AO68" s="251">
        <v>678.24880825596767</v>
      </c>
      <c r="AP68" s="251">
        <v>0</v>
      </c>
      <c r="AQ68" s="256">
        <v>0</v>
      </c>
      <c r="AR68" s="256">
        <v>0</v>
      </c>
      <c r="AS68" s="255">
        <v>0</v>
      </c>
      <c r="AT68" s="255">
        <v>0</v>
      </c>
      <c r="AU68" s="251">
        <v>2239.0328717089906</v>
      </c>
      <c r="AV68" s="251">
        <v>1107.3469177995216</v>
      </c>
      <c r="AW68" s="251">
        <v>0</v>
      </c>
      <c r="AX68" s="256">
        <v>0</v>
      </c>
      <c r="AY68" s="252">
        <v>0</v>
      </c>
      <c r="AZ68" s="251">
        <v>0</v>
      </c>
      <c r="BA68" s="251">
        <v>0</v>
      </c>
      <c r="BB68" s="251">
        <v>3388.4731400664587</v>
      </c>
      <c r="BC68" s="251">
        <v>1734.6505475977822</v>
      </c>
      <c r="BD68" s="251">
        <v>0</v>
      </c>
      <c r="BE68" s="252">
        <v>0</v>
      </c>
      <c r="BF68" s="252">
        <v>0</v>
      </c>
      <c r="BG68" s="251">
        <v>0</v>
      </c>
      <c r="BH68" s="251">
        <v>0</v>
      </c>
      <c r="BI68" s="251">
        <v>4189.7215402292813</v>
      </c>
      <c r="BJ68" s="251">
        <v>2174.8952690122451</v>
      </c>
      <c r="BK68" s="251">
        <v>0</v>
      </c>
      <c r="BL68" s="252">
        <v>0</v>
      </c>
      <c r="BM68" s="252">
        <v>0</v>
      </c>
      <c r="BN68" s="251">
        <v>0</v>
      </c>
      <c r="BO68" s="251">
        <v>0</v>
      </c>
      <c r="BP68" s="251">
        <v>2875.5313436920474</v>
      </c>
      <c r="BQ68" s="251">
        <v>1485.2944480186598</v>
      </c>
      <c r="BR68" s="251">
        <v>0</v>
      </c>
      <c r="BS68" s="252">
        <v>0</v>
      </c>
      <c r="BT68" s="252">
        <v>0</v>
      </c>
      <c r="BU68" s="253">
        <v>24832920.152106881</v>
      </c>
      <c r="BV68" s="257">
        <v>0.16130588397176993</v>
      </c>
      <c r="BW68" s="260" t="s">
        <v>190</v>
      </c>
      <c r="BX68" s="251">
        <v>1159</v>
      </c>
      <c r="BY68" s="251">
        <v>257.5712229227932</v>
      </c>
      <c r="BZ68" s="259">
        <v>298525.04736751731</v>
      </c>
      <c r="CA68" s="252">
        <v>1.9391133365862488E-3</v>
      </c>
      <c r="CB68" s="252">
        <v>0</v>
      </c>
      <c r="CC68" s="260" t="s">
        <v>192</v>
      </c>
      <c r="CD68" s="251">
        <v>782.16</v>
      </c>
      <c r="CE68" s="251">
        <v>2056.3161090809522</v>
      </c>
      <c r="CF68" s="251">
        <v>1608368.2078787575</v>
      </c>
      <c r="CG68" s="252">
        <v>0</v>
      </c>
      <c r="CH68" s="260" t="s">
        <v>193</v>
      </c>
      <c r="CI68" s="251">
        <v>1209.1300000000001</v>
      </c>
      <c r="CJ68" s="251">
        <v>344.47548823493622</v>
      </c>
      <c r="CK68" s="251">
        <v>416515.64708950848</v>
      </c>
      <c r="CL68" s="252">
        <v>0</v>
      </c>
      <c r="CM68" s="252">
        <v>1.3152930793687173E-2</v>
      </c>
      <c r="CN68" s="251">
        <v>91.65</v>
      </c>
      <c r="CO68" s="251">
        <v>13.72</v>
      </c>
      <c r="CP68" s="251">
        <v>388.26897045177742</v>
      </c>
      <c r="CQ68" s="251">
        <v>314.23333333333335</v>
      </c>
      <c r="CR68" s="251">
        <v>39896.132475238737</v>
      </c>
      <c r="CS68" s="252">
        <v>2.5915119432408845E-4</v>
      </c>
      <c r="CT68" s="252">
        <v>0</v>
      </c>
      <c r="CU68" s="252">
        <v>0</v>
      </c>
      <c r="CV68" s="253">
        <v>2363305.0348110222</v>
      </c>
      <c r="CW68" s="260" t="s">
        <v>396</v>
      </c>
      <c r="CX68" s="260" t="s">
        <v>397</v>
      </c>
      <c r="CY68" s="252">
        <v>0.44</v>
      </c>
      <c r="CZ68" s="251">
        <v>115.38</v>
      </c>
      <c r="DA68" s="252">
        <v>0.2348099281529212</v>
      </c>
      <c r="DB68" s="252">
        <v>0.23265967002977372</v>
      </c>
      <c r="DC68" s="251">
        <v>5056.5877565381616</v>
      </c>
      <c r="DD68" s="251">
        <v>583429.09534937306</v>
      </c>
      <c r="DE68" s="252">
        <v>1</v>
      </c>
      <c r="DF68" s="251">
        <v>159.75</v>
      </c>
      <c r="DG68" s="251">
        <v>3395.2332983220899</v>
      </c>
      <c r="DH68" s="251">
        <v>542388.51940695383</v>
      </c>
      <c r="DI68" s="252">
        <v>1</v>
      </c>
      <c r="DJ68" s="251">
        <v>1125817.6147563269</v>
      </c>
      <c r="DK68" s="252">
        <v>7.3129138428712501E-3</v>
      </c>
      <c r="DL68" s="251">
        <v>150000</v>
      </c>
      <c r="DM68" s="251">
        <v>150000</v>
      </c>
      <c r="DN68" s="251">
        <v>12512500</v>
      </c>
      <c r="DO68" s="252">
        <v>8.1276783432395916E-2</v>
      </c>
      <c r="DP68" s="252">
        <v>0</v>
      </c>
      <c r="DQ68" s="252">
        <v>0</v>
      </c>
      <c r="DR68" s="251">
        <v>0</v>
      </c>
      <c r="DS68" s="251">
        <v>0</v>
      </c>
      <c r="DT68" s="251">
        <v>0</v>
      </c>
      <c r="DU68" s="251">
        <v>0</v>
      </c>
      <c r="DV68" s="251">
        <v>0</v>
      </c>
      <c r="DW68" s="252">
        <v>0</v>
      </c>
      <c r="DX68" s="252">
        <v>0</v>
      </c>
      <c r="DY68" s="252">
        <v>0</v>
      </c>
      <c r="DZ68" s="260" t="s">
        <v>206</v>
      </c>
      <c r="EA68" s="260" t="s">
        <v>206</v>
      </c>
      <c r="EB68" s="260" t="s">
        <v>206</v>
      </c>
      <c r="EC68" s="260" t="s">
        <v>206</v>
      </c>
      <c r="ED68" s="263">
        <v>0</v>
      </c>
      <c r="EE68" s="263">
        <v>0</v>
      </c>
      <c r="EF68" s="263">
        <v>0</v>
      </c>
      <c r="EG68" s="263">
        <v>0</v>
      </c>
      <c r="EH68" s="259">
        <v>0</v>
      </c>
      <c r="EI68" s="263">
        <v>0</v>
      </c>
      <c r="EJ68" s="259">
        <v>0</v>
      </c>
      <c r="EK68" s="259">
        <v>0</v>
      </c>
      <c r="EL68" s="251">
        <v>0</v>
      </c>
      <c r="EM68" s="252">
        <v>0</v>
      </c>
      <c r="EN68" s="251">
        <v>87330</v>
      </c>
      <c r="EO68" s="252">
        <v>5.6726485491717367E-4</v>
      </c>
      <c r="EP68" s="252">
        <v>0</v>
      </c>
      <c r="EQ68" s="251">
        <v>2704467.7613583324</v>
      </c>
      <c r="ER68" s="252">
        <v>1.7567267975210212E-2</v>
      </c>
      <c r="ES68" s="252">
        <v>0</v>
      </c>
      <c r="ET68" s="251">
        <v>2333895.2799999998</v>
      </c>
      <c r="EU68" s="252">
        <v>1.5160159938177903E-2</v>
      </c>
      <c r="EV68" s="252">
        <v>0</v>
      </c>
      <c r="EW68" s="251">
        <v>0</v>
      </c>
      <c r="EX68" s="252">
        <v>0</v>
      </c>
      <c r="EY68" s="252">
        <v>0</v>
      </c>
      <c r="EZ68" s="260" t="s">
        <v>372</v>
      </c>
      <c r="FA68" s="251">
        <v>0</v>
      </c>
      <c r="FB68" s="252">
        <v>0</v>
      </c>
      <c r="FC68" s="252">
        <v>0</v>
      </c>
      <c r="FD68" s="252">
        <v>0</v>
      </c>
      <c r="FE68" s="260" t="s">
        <v>376</v>
      </c>
      <c r="FF68" s="251">
        <v>0</v>
      </c>
      <c r="FG68" s="252">
        <v>0</v>
      </c>
      <c r="FH68" s="252">
        <v>0</v>
      </c>
      <c r="FI68" s="260" t="s">
        <v>217</v>
      </c>
      <c r="FJ68" s="251">
        <v>0</v>
      </c>
      <c r="FK68" s="252">
        <v>0</v>
      </c>
      <c r="FL68" s="252">
        <v>0</v>
      </c>
      <c r="FM68" s="260" t="s">
        <v>218</v>
      </c>
      <c r="FN68" s="251">
        <v>0</v>
      </c>
      <c r="FO68" s="252">
        <v>0</v>
      </c>
      <c r="FP68" s="252">
        <v>0</v>
      </c>
      <c r="FQ68" s="260" t="s">
        <v>219</v>
      </c>
      <c r="FR68" s="251">
        <v>0</v>
      </c>
      <c r="FS68" s="252">
        <v>0</v>
      </c>
      <c r="FT68" s="252">
        <v>0</v>
      </c>
      <c r="FU68" s="260" t="s">
        <v>220</v>
      </c>
      <c r="FV68" s="251">
        <v>0</v>
      </c>
      <c r="FW68" s="252">
        <v>0</v>
      </c>
      <c r="FX68" s="252">
        <v>0</v>
      </c>
      <c r="FY68" s="251">
        <v>153949251.82303256</v>
      </c>
      <c r="FZ68" s="252">
        <v>1</v>
      </c>
      <c r="GA68" s="251">
        <v>5381838.262010796</v>
      </c>
      <c r="GB68" s="251">
        <v>1330655.1083355634</v>
      </c>
      <c r="GC68" s="260" t="s">
        <v>163</v>
      </c>
      <c r="GD68" s="252">
        <v>4.8399999999999999E-2</v>
      </c>
      <c r="GE68" s="252">
        <v>1</v>
      </c>
      <c r="GF68" s="251">
        <v>-643753.62426882866</v>
      </c>
      <c r="GG68" s="251">
        <v>686901.48406673491</v>
      </c>
      <c r="GH68" s="252">
        <v>4.4420497366006294E-3</v>
      </c>
      <c r="GI68" s="251">
        <v>0</v>
      </c>
      <c r="GJ68" s="251">
        <v>671667</v>
      </c>
      <c r="GK68" s="251">
        <v>925000</v>
      </c>
      <c r="GL68" s="251">
        <v>0</v>
      </c>
      <c r="GM68" s="251">
        <v>154636153.30709928</v>
      </c>
      <c r="GN68" s="252">
        <v>0.70145853066006014</v>
      </c>
      <c r="GO68" s="252">
        <v>0.88542852379929882</v>
      </c>
      <c r="GP68" s="167" t="s">
        <v>233</v>
      </c>
      <c r="GQ68" s="251">
        <v>1.4533457109674752</v>
      </c>
    </row>
    <row r="69" spans="1:199">
      <c r="A69" s="158">
        <v>314</v>
      </c>
      <c r="B69" s="158" t="s">
        <v>39</v>
      </c>
      <c r="C69" s="261" t="s">
        <v>162</v>
      </c>
      <c r="D69" s="250">
        <v>0</v>
      </c>
      <c r="E69" s="251">
        <v>2965.0018368720403</v>
      </c>
      <c r="F69" s="251">
        <v>12755</v>
      </c>
      <c r="G69" s="251">
        <v>37818598.429302871</v>
      </c>
      <c r="H69" s="252">
        <v>0.415158198010602</v>
      </c>
      <c r="I69" s="256">
        <v>0</v>
      </c>
      <c r="J69" s="251">
        <v>4357.4710481982502</v>
      </c>
      <c r="K69" s="251">
        <v>4523</v>
      </c>
      <c r="L69" s="251">
        <v>19708841.551000684</v>
      </c>
      <c r="M69" s="252">
        <v>0.21635617085296491</v>
      </c>
      <c r="N69" s="256">
        <v>0</v>
      </c>
      <c r="O69" s="251">
        <v>4357.4710481982502</v>
      </c>
      <c r="P69" s="251">
        <v>3079</v>
      </c>
      <c r="Q69" s="251">
        <v>13416653.357402412</v>
      </c>
      <c r="R69" s="252">
        <v>0.14728292064034468</v>
      </c>
      <c r="S69" s="256">
        <v>0</v>
      </c>
      <c r="T69" s="253">
        <v>70944093.33770597</v>
      </c>
      <c r="U69" s="260" t="s">
        <v>235</v>
      </c>
      <c r="V69" s="251">
        <v>3055.13</v>
      </c>
      <c r="W69" s="251">
        <v>1131.5389513234379</v>
      </c>
      <c r="X69" s="251">
        <v>3456998.5963567751</v>
      </c>
      <c r="Y69" s="252">
        <v>0.21</v>
      </c>
      <c r="Z69" s="260" t="s">
        <v>234</v>
      </c>
      <c r="AA69" s="251">
        <v>3055.13</v>
      </c>
      <c r="AB69" s="251">
        <v>643.3804347826092</v>
      </c>
      <c r="AC69" s="251">
        <v>1965610.867717393</v>
      </c>
      <c r="AD69" s="252">
        <v>0.21</v>
      </c>
      <c r="AE69" s="255">
        <v>0</v>
      </c>
      <c r="AF69" s="255">
        <v>0</v>
      </c>
      <c r="AG69" s="251">
        <v>1814.1414192699867</v>
      </c>
      <c r="AH69" s="251">
        <v>907.22789196834913</v>
      </c>
      <c r="AI69" s="251">
        <v>0</v>
      </c>
      <c r="AJ69" s="256">
        <v>0</v>
      </c>
      <c r="AK69" s="256">
        <v>0</v>
      </c>
      <c r="AL69" s="255">
        <v>0</v>
      </c>
      <c r="AM69" s="255">
        <v>0</v>
      </c>
      <c r="AN69" s="251">
        <v>821.15022102719684</v>
      </c>
      <c r="AO69" s="251">
        <v>543.63742586876185</v>
      </c>
      <c r="AP69" s="251">
        <v>0</v>
      </c>
      <c r="AQ69" s="256">
        <v>0</v>
      </c>
      <c r="AR69" s="256">
        <v>0</v>
      </c>
      <c r="AS69" s="255">
        <v>0</v>
      </c>
      <c r="AT69" s="255">
        <v>0</v>
      </c>
      <c r="AU69" s="251">
        <v>1216.4494128624549</v>
      </c>
      <c r="AV69" s="251">
        <v>765.26264768886517</v>
      </c>
      <c r="AW69" s="251">
        <v>0</v>
      </c>
      <c r="AX69" s="256">
        <v>0</v>
      </c>
      <c r="AY69" s="252">
        <v>0</v>
      </c>
      <c r="AZ69" s="251">
        <v>0</v>
      </c>
      <c r="BA69" s="251">
        <v>0</v>
      </c>
      <c r="BB69" s="251">
        <v>183.3560202879967</v>
      </c>
      <c r="BC69" s="251">
        <v>175.35913108076582</v>
      </c>
      <c r="BD69" s="251">
        <v>0</v>
      </c>
      <c r="BE69" s="252">
        <v>0</v>
      </c>
      <c r="BF69" s="252">
        <v>0</v>
      </c>
      <c r="BG69" s="251">
        <v>0</v>
      </c>
      <c r="BH69" s="251">
        <v>0</v>
      </c>
      <c r="BI69" s="251">
        <v>18.898275204878974</v>
      </c>
      <c r="BJ69" s="251">
        <v>34.073142940629701</v>
      </c>
      <c r="BK69" s="251">
        <v>0</v>
      </c>
      <c r="BL69" s="252">
        <v>0</v>
      </c>
      <c r="BM69" s="252">
        <v>0</v>
      </c>
      <c r="BN69" s="251">
        <v>0</v>
      </c>
      <c r="BO69" s="251">
        <v>0</v>
      </c>
      <c r="BP69" s="251">
        <v>195.96646134506742</v>
      </c>
      <c r="BQ69" s="251">
        <v>116.31185621941077</v>
      </c>
      <c r="BR69" s="251">
        <v>0</v>
      </c>
      <c r="BS69" s="252">
        <v>0</v>
      </c>
      <c r="BT69" s="252">
        <v>0</v>
      </c>
      <c r="BU69" s="253">
        <v>5422609.4640741684</v>
      </c>
      <c r="BV69" s="257">
        <v>5.9527345462806622E-2</v>
      </c>
      <c r="BW69" s="260" t="s">
        <v>190</v>
      </c>
      <c r="BX69" s="251">
        <v>0</v>
      </c>
      <c r="BY69" s="251">
        <v>33.015342297295881</v>
      </c>
      <c r="BZ69" s="259">
        <v>0</v>
      </c>
      <c r="CA69" s="252">
        <v>0</v>
      </c>
      <c r="CB69" s="252">
        <v>0</v>
      </c>
      <c r="CC69" s="260" t="s">
        <v>192</v>
      </c>
      <c r="CD69" s="251">
        <v>108.61</v>
      </c>
      <c r="CE69" s="251">
        <v>2804.6873064640995</v>
      </c>
      <c r="CF69" s="251">
        <v>304617.08835506585</v>
      </c>
      <c r="CG69" s="252">
        <v>0</v>
      </c>
      <c r="CH69" s="260" t="s">
        <v>193</v>
      </c>
      <c r="CI69" s="251">
        <v>108.61</v>
      </c>
      <c r="CJ69" s="251">
        <v>327.05628518105652</v>
      </c>
      <c r="CK69" s="251">
        <v>35521.583133514549</v>
      </c>
      <c r="CL69" s="252">
        <v>0</v>
      </c>
      <c r="CM69" s="252">
        <v>3.7339130426236209E-3</v>
      </c>
      <c r="CN69" s="251">
        <v>18689.87</v>
      </c>
      <c r="CO69" s="251">
        <v>18689.87</v>
      </c>
      <c r="CP69" s="251">
        <v>48.399236472158051</v>
      </c>
      <c r="CQ69" s="251">
        <v>0</v>
      </c>
      <c r="CR69" s="251">
        <v>904575.43776389258</v>
      </c>
      <c r="CS69" s="252">
        <v>9.9300853099761905E-3</v>
      </c>
      <c r="CT69" s="252">
        <v>0</v>
      </c>
      <c r="CU69" s="252">
        <v>0</v>
      </c>
      <c r="CV69" s="253">
        <v>1244714.1092524729</v>
      </c>
      <c r="CW69" s="260" t="s">
        <v>396</v>
      </c>
      <c r="CX69" s="260" t="s">
        <v>284</v>
      </c>
      <c r="CY69" s="252">
        <v>0.6</v>
      </c>
      <c r="CZ69" s="251">
        <v>1262.8</v>
      </c>
      <c r="DA69" s="252">
        <v>0.23633891205467122</v>
      </c>
      <c r="DB69" s="252">
        <v>0.14331393087691155</v>
      </c>
      <c r="DC69" s="251">
        <v>2277.6865066592054</v>
      </c>
      <c r="DD69" s="251">
        <v>2876262.5206092447</v>
      </c>
      <c r="DE69" s="252">
        <v>1</v>
      </c>
      <c r="DF69" s="251">
        <v>784.17</v>
      </c>
      <c r="DG69" s="251">
        <v>1273.7776950239124</v>
      </c>
      <c r="DH69" s="251">
        <v>998858.2551069014</v>
      </c>
      <c r="DI69" s="252">
        <v>1</v>
      </c>
      <c r="DJ69" s="251">
        <v>3875120.775716146</v>
      </c>
      <c r="DK69" s="252">
        <v>4.2539602870983947E-2</v>
      </c>
      <c r="DL69" s="251">
        <v>175000</v>
      </c>
      <c r="DM69" s="251">
        <v>175000</v>
      </c>
      <c r="DN69" s="251">
        <v>7875000</v>
      </c>
      <c r="DO69" s="252">
        <v>8.6448756567358509E-2</v>
      </c>
      <c r="DP69" s="252">
        <v>0</v>
      </c>
      <c r="DQ69" s="252">
        <v>0</v>
      </c>
      <c r="DR69" s="251">
        <v>0</v>
      </c>
      <c r="DS69" s="251">
        <v>0</v>
      </c>
      <c r="DT69" s="251">
        <v>0</v>
      </c>
      <c r="DU69" s="251">
        <v>0</v>
      </c>
      <c r="DV69" s="251">
        <v>0</v>
      </c>
      <c r="DW69" s="252">
        <v>0</v>
      </c>
      <c r="DX69" s="252">
        <v>0</v>
      </c>
      <c r="DY69" s="252">
        <v>0</v>
      </c>
      <c r="DZ69" s="260" t="s">
        <v>206</v>
      </c>
      <c r="EA69" s="260" t="s">
        <v>206</v>
      </c>
      <c r="EB69" s="260" t="s">
        <v>206</v>
      </c>
      <c r="EC69" s="260" t="s">
        <v>206</v>
      </c>
      <c r="ED69" s="263">
        <v>0</v>
      </c>
      <c r="EE69" s="263">
        <v>0</v>
      </c>
      <c r="EF69" s="263">
        <v>0</v>
      </c>
      <c r="EG69" s="263">
        <v>0</v>
      </c>
      <c r="EH69" s="259">
        <v>0</v>
      </c>
      <c r="EI69" s="263">
        <v>0</v>
      </c>
      <c r="EJ69" s="259">
        <v>0</v>
      </c>
      <c r="EK69" s="259">
        <v>0</v>
      </c>
      <c r="EL69" s="251">
        <v>0</v>
      </c>
      <c r="EM69" s="252">
        <v>0</v>
      </c>
      <c r="EN69" s="251">
        <v>85378</v>
      </c>
      <c r="EO69" s="252">
        <v>9.3724723024862658E-4</v>
      </c>
      <c r="EP69" s="252">
        <v>0</v>
      </c>
      <c r="EQ69" s="251">
        <v>1546443.9567999993</v>
      </c>
      <c r="ER69" s="252">
        <v>1.6976273925900422E-2</v>
      </c>
      <c r="ES69" s="252">
        <v>0</v>
      </c>
      <c r="ET69" s="251">
        <v>0</v>
      </c>
      <c r="EU69" s="252">
        <v>0</v>
      </c>
      <c r="EV69" s="252">
        <v>0</v>
      </c>
      <c r="EW69" s="251">
        <v>0</v>
      </c>
      <c r="EX69" s="252">
        <v>0</v>
      </c>
      <c r="EY69" s="252">
        <v>0</v>
      </c>
      <c r="EZ69" s="260" t="s">
        <v>372</v>
      </c>
      <c r="FA69" s="251">
        <v>0</v>
      </c>
      <c r="FB69" s="252">
        <v>0</v>
      </c>
      <c r="FC69" s="252">
        <v>0</v>
      </c>
      <c r="FD69" s="252">
        <v>0</v>
      </c>
      <c r="FE69" s="260" t="s">
        <v>376</v>
      </c>
      <c r="FF69" s="251">
        <v>0</v>
      </c>
      <c r="FG69" s="252">
        <v>0</v>
      </c>
      <c r="FH69" s="252">
        <v>0</v>
      </c>
      <c r="FI69" s="260" t="s">
        <v>217</v>
      </c>
      <c r="FJ69" s="251">
        <v>58068</v>
      </c>
      <c r="FK69" s="252">
        <v>6.3744843128296809E-4</v>
      </c>
      <c r="FL69" s="252">
        <v>0</v>
      </c>
      <c r="FM69" s="260" t="s">
        <v>218</v>
      </c>
      <c r="FN69" s="251">
        <v>43000</v>
      </c>
      <c r="FO69" s="252">
        <v>4.720376549074814E-4</v>
      </c>
      <c r="FP69" s="252">
        <v>0</v>
      </c>
      <c r="FQ69" s="260" t="s">
        <v>219</v>
      </c>
      <c r="FR69" s="251">
        <v>0</v>
      </c>
      <c r="FS69" s="252">
        <v>0</v>
      </c>
      <c r="FT69" s="252">
        <v>0</v>
      </c>
      <c r="FU69" s="260" t="s">
        <v>220</v>
      </c>
      <c r="FV69" s="251">
        <v>0</v>
      </c>
      <c r="FW69" s="252">
        <v>0</v>
      </c>
      <c r="FX69" s="252">
        <v>0</v>
      </c>
      <c r="FY69" s="251">
        <v>91094427.643548757</v>
      </c>
      <c r="FZ69" s="252">
        <v>1</v>
      </c>
      <c r="GA69" s="251">
        <v>5013868.7631717203</v>
      </c>
      <c r="GB69" s="251">
        <v>888496.98254154064</v>
      </c>
      <c r="GC69" s="260" t="s">
        <v>163</v>
      </c>
      <c r="GD69" s="252">
        <v>7.8043641627913215E-3</v>
      </c>
      <c r="GE69" s="252">
        <v>1</v>
      </c>
      <c r="GF69" s="251">
        <v>-888496.98254153947</v>
      </c>
      <c r="GG69" s="251">
        <v>1.4406396076083183E-9</v>
      </c>
      <c r="GH69" s="252">
        <v>1.5814793998657319E-17</v>
      </c>
      <c r="GI69" s="251">
        <v>0</v>
      </c>
      <c r="GJ69" s="251">
        <v>294000</v>
      </c>
      <c r="GK69" s="251">
        <v>1344014</v>
      </c>
      <c r="GL69" s="251">
        <v>0</v>
      </c>
      <c r="GM69" s="251">
        <v>91094427.643548757</v>
      </c>
      <c r="GN69" s="252">
        <v>0.77879728950391158</v>
      </c>
      <c r="GO69" s="252">
        <v>0.89452823619030186</v>
      </c>
      <c r="GP69" s="167" t="s">
        <v>233</v>
      </c>
      <c r="GQ69" s="251">
        <v>1.23113077143164</v>
      </c>
    </row>
    <row r="70" spans="1:199">
      <c r="A70" s="158">
        <v>382</v>
      </c>
      <c r="B70" s="158" t="s">
        <v>73</v>
      </c>
      <c r="C70" s="261" t="s">
        <v>162</v>
      </c>
      <c r="D70" s="250">
        <v>0</v>
      </c>
      <c r="E70" s="251">
        <v>2758.7200518</v>
      </c>
      <c r="F70" s="251">
        <v>37092.5</v>
      </c>
      <c r="G70" s="251">
        <v>102327823.5213915</v>
      </c>
      <c r="H70" s="252">
        <v>0.37206240845193639</v>
      </c>
      <c r="I70" s="252">
        <v>3.3399999999999999E-2</v>
      </c>
      <c r="J70" s="251">
        <v>3928.4671807</v>
      </c>
      <c r="K70" s="251">
        <v>13445</v>
      </c>
      <c r="L70" s="251">
        <v>52818241.2445115</v>
      </c>
      <c r="M70" s="252">
        <v>0.19204632104307576</v>
      </c>
      <c r="N70" s="252">
        <v>2.3400000000000001E-2</v>
      </c>
      <c r="O70" s="251">
        <v>4849.5945922999999</v>
      </c>
      <c r="P70" s="251">
        <v>9015</v>
      </c>
      <c r="Q70" s="251">
        <v>43719095.249584496</v>
      </c>
      <c r="R70" s="252">
        <v>0.15896196473385935</v>
      </c>
      <c r="S70" s="252">
        <v>1.9E-2</v>
      </c>
      <c r="T70" s="253">
        <v>198865160.01548749</v>
      </c>
      <c r="U70" s="260" t="s">
        <v>182</v>
      </c>
      <c r="V70" s="251">
        <v>553.01453270000002</v>
      </c>
      <c r="W70" s="251">
        <v>9940.0135144183259</v>
      </c>
      <c r="X70" s="251">
        <v>5496971.9287077356</v>
      </c>
      <c r="Y70" s="252">
        <v>0.25</v>
      </c>
      <c r="Z70" s="260" t="s">
        <v>183</v>
      </c>
      <c r="AA70" s="251">
        <v>553.01453270000002</v>
      </c>
      <c r="AB70" s="251">
        <v>6147.0729269252015</v>
      </c>
      <c r="AC70" s="251">
        <v>3399420.6621563616</v>
      </c>
      <c r="AD70" s="252">
        <v>0.25</v>
      </c>
      <c r="AE70" s="251">
        <v>198.63</v>
      </c>
      <c r="AF70" s="251">
        <v>252.66</v>
      </c>
      <c r="AG70" s="251">
        <v>3355.5154980643019</v>
      </c>
      <c r="AH70" s="251">
        <v>1961.2703349550475</v>
      </c>
      <c r="AI70" s="251">
        <v>1162040.6062102546</v>
      </c>
      <c r="AJ70" s="252">
        <v>0.25</v>
      </c>
      <c r="AK70" s="252">
        <v>0.25</v>
      </c>
      <c r="AL70" s="251">
        <v>436.98</v>
      </c>
      <c r="AM70" s="251">
        <v>341.09100000000001</v>
      </c>
      <c r="AN70" s="251">
        <v>3334.0126036648498</v>
      </c>
      <c r="AO70" s="251">
        <v>1865.3511167759773</v>
      </c>
      <c r="AP70" s="251">
        <v>2093151.3053217011</v>
      </c>
      <c r="AQ70" s="252">
        <v>0.25</v>
      </c>
      <c r="AR70" s="252">
        <v>0.25</v>
      </c>
      <c r="AS70" s="251">
        <v>536.29999999999995</v>
      </c>
      <c r="AT70" s="251">
        <v>821.14499999999998</v>
      </c>
      <c r="AU70" s="251">
        <v>5524.3867260952511</v>
      </c>
      <c r="AV70" s="251">
        <v>3293.1658601303984</v>
      </c>
      <c r="AW70" s="251">
        <v>5666895.2814216586</v>
      </c>
      <c r="AX70" s="252">
        <v>0.25</v>
      </c>
      <c r="AY70" s="252">
        <v>0.25</v>
      </c>
      <c r="AZ70" s="251">
        <v>794.52</v>
      </c>
      <c r="BA70" s="251">
        <v>884.31</v>
      </c>
      <c r="BB70" s="251">
        <v>4650.7516986323753</v>
      </c>
      <c r="BC70" s="251">
        <v>2473.5580614788364</v>
      </c>
      <c r="BD70" s="251">
        <v>5882507.3689437443</v>
      </c>
      <c r="BE70" s="252">
        <v>0.25</v>
      </c>
      <c r="BF70" s="252">
        <v>0.25</v>
      </c>
      <c r="BG70" s="251">
        <v>794.52</v>
      </c>
      <c r="BH70" s="251">
        <v>1010.64</v>
      </c>
      <c r="BI70" s="251">
        <v>1536.7138183790132</v>
      </c>
      <c r="BJ70" s="251">
        <v>772.94344198772512</v>
      </c>
      <c r="BK70" s="251">
        <v>2002117.4231889681</v>
      </c>
      <c r="BL70" s="252">
        <v>0.25</v>
      </c>
      <c r="BM70" s="252">
        <v>0.25</v>
      </c>
      <c r="BN70" s="251">
        <v>794.52</v>
      </c>
      <c r="BO70" s="251">
        <v>1010.64</v>
      </c>
      <c r="BP70" s="251">
        <v>209.41074317165436</v>
      </c>
      <c r="BQ70" s="251">
        <v>110.2720641374725</v>
      </c>
      <c r="BR70" s="251">
        <v>277826.38256463804</v>
      </c>
      <c r="BS70" s="252">
        <v>0.25</v>
      </c>
      <c r="BT70" s="252">
        <v>0.25</v>
      </c>
      <c r="BU70" s="253">
        <v>25980930.958515063</v>
      </c>
      <c r="BV70" s="257">
        <v>9.4466269423074511E-2</v>
      </c>
      <c r="BW70" s="260" t="s">
        <v>190</v>
      </c>
      <c r="BX70" s="251">
        <v>1500</v>
      </c>
      <c r="BY70" s="251">
        <v>269.1678704967855</v>
      </c>
      <c r="BZ70" s="259">
        <v>403751.80574517825</v>
      </c>
      <c r="CA70" s="252">
        <v>1.4680354188415423E-3</v>
      </c>
      <c r="CB70" s="252">
        <v>0</v>
      </c>
      <c r="CC70" s="260" t="s">
        <v>238</v>
      </c>
      <c r="CD70" s="251">
        <v>974</v>
      </c>
      <c r="CE70" s="251">
        <v>2117.9606342240313</v>
      </c>
      <c r="CF70" s="251">
        <v>2062893.6577342064</v>
      </c>
      <c r="CG70" s="252">
        <v>0.2</v>
      </c>
      <c r="CH70" s="260" t="s">
        <v>237</v>
      </c>
      <c r="CI70" s="251">
        <v>974</v>
      </c>
      <c r="CJ70" s="251">
        <v>140.4052610070776</v>
      </c>
      <c r="CK70" s="251">
        <v>136754.72422089358</v>
      </c>
      <c r="CL70" s="252">
        <v>0.2</v>
      </c>
      <c r="CM70" s="252">
        <v>7.9978880286311633E-3</v>
      </c>
      <c r="CN70" s="251">
        <v>0</v>
      </c>
      <c r="CO70" s="251">
        <v>0</v>
      </c>
      <c r="CP70" s="251">
        <v>1069.0033346948303</v>
      </c>
      <c r="CQ70" s="251">
        <v>34.699999999999903</v>
      </c>
      <c r="CR70" s="251">
        <v>0</v>
      </c>
      <c r="CS70" s="252">
        <v>0</v>
      </c>
      <c r="CT70" s="252">
        <v>0</v>
      </c>
      <c r="CU70" s="252">
        <v>0</v>
      </c>
      <c r="CV70" s="253">
        <v>2603400.1877002781</v>
      </c>
      <c r="CW70" s="260" t="s">
        <v>396</v>
      </c>
      <c r="CX70" s="260" t="s">
        <v>284</v>
      </c>
      <c r="CY70" s="252">
        <v>0.51258400000000004</v>
      </c>
      <c r="CZ70" s="251">
        <v>1661.1566150000001</v>
      </c>
      <c r="DA70" s="252">
        <v>0.21845389860995187</v>
      </c>
      <c r="DB70" s="252">
        <v>0.21845363959755856</v>
      </c>
      <c r="DC70" s="251">
        <v>8097.7716863634032</v>
      </c>
      <c r="DD70" s="251">
        <v>13451667.003562273</v>
      </c>
      <c r="DE70" s="252">
        <v>0.75</v>
      </c>
      <c r="DF70" s="251">
        <v>1210.4816129999999</v>
      </c>
      <c r="DG70" s="251">
        <v>5493.2403335608378</v>
      </c>
      <c r="DH70" s="251">
        <v>6649466.4195653806</v>
      </c>
      <c r="DI70" s="252">
        <v>0.75</v>
      </c>
      <c r="DJ70" s="251">
        <v>20101133.423127655</v>
      </c>
      <c r="DK70" s="252">
        <v>7.3087415100343098E-2</v>
      </c>
      <c r="DL70" s="251">
        <v>130000</v>
      </c>
      <c r="DM70" s="251">
        <v>130000</v>
      </c>
      <c r="DN70" s="251">
        <v>22100000</v>
      </c>
      <c r="DO70" s="252">
        <v>8.035526354246042E-2</v>
      </c>
      <c r="DP70" s="252">
        <v>0</v>
      </c>
      <c r="DQ70" s="252">
        <v>0</v>
      </c>
      <c r="DR70" s="251">
        <v>0</v>
      </c>
      <c r="DS70" s="251">
        <v>0</v>
      </c>
      <c r="DT70" s="251">
        <v>0</v>
      </c>
      <c r="DU70" s="251">
        <v>0</v>
      </c>
      <c r="DV70" s="251">
        <v>0</v>
      </c>
      <c r="DW70" s="252">
        <v>0</v>
      </c>
      <c r="DX70" s="252">
        <v>0</v>
      </c>
      <c r="DY70" s="252">
        <v>0</v>
      </c>
      <c r="DZ70" s="260" t="s">
        <v>206</v>
      </c>
      <c r="EA70" s="260" t="s">
        <v>206</v>
      </c>
      <c r="EB70" s="260" t="s">
        <v>206</v>
      </c>
      <c r="EC70" s="260" t="s">
        <v>206</v>
      </c>
      <c r="ED70" s="263">
        <v>0</v>
      </c>
      <c r="EE70" s="263">
        <v>0</v>
      </c>
      <c r="EF70" s="263">
        <v>0</v>
      </c>
      <c r="EG70" s="263">
        <v>0</v>
      </c>
      <c r="EH70" s="259">
        <v>0</v>
      </c>
      <c r="EI70" s="263">
        <v>0</v>
      </c>
      <c r="EJ70" s="259">
        <v>0</v>
      </c>
      <c r="EK70" s="259">
        <v>0</v>
      </c>
      <c r="EL70" s="251">
        <v>0</v>
      </c>
      <c r="EM70" s="252">
        <v>0</v>
      </c>
      <c r="EN70" s="251">
        <v>30492</v>
      </c>
      <c r="EO70" s="252">
        <v>1.1086844777994132E-4</v>
      </c>
      <c r="EP70" s="252">
        <v>0</v>
      </c>
      <c r="EQ70" s="251">
        <v>2730284.7399999998</v>
      </c>
      <c r="ER70" s="252">
        <v>9.9272737479030784E-3</v>
      </c>
      <c r="ES70" s="252">
        <v>0</v>
      </c>
      <c r="ET70" s="251">
        <v>1978084</v>
      </c>
      <c r="EU70" s="252">
        <v>7.1922833090101489E-3</v>
      </c>
      <c r="EV70" s="252">
        <v>0</v>
      </c>
      <c r="EW70" s="251">
        <v>0</v>
      </c>
      <c r="EX70" s="252">
        <v>0</v>
      </c>
      <c r="EY70" s="252">
        <v>0</v>
      </c>
      <c r="EZ70" s="260" t="s">
        <v>372</v>
      </c>
      <c r="FA70" s="251">
        <v>292500</v>
      </c>
      <c r="FB70" s="252">
        <v>1.0635255468855057E-3</v>
      </c>
      <c r="FC70" s="252">
        <v>0</v>
      </c>
      <c r="FD70" s="252">
        <v>0</v>
      </c>
      <c r="FE70" s="260" t="s">
        <v>376</v>
      </c>
      <c r="FF70" s="251">
        <v>0</v>
      </c>
      <c r="FG70" s="252">
        <v>0</v>
      </c>
      <c r="FH70" s="252">
        <v>0</v>
      </c>
      <c r="FI70" s="260" t="s">
        <v>406</v>
      </c>
      <c r="FJ70" s="251">
        <v>104000</v>
      </c>
      <c r="FK70" s="252">
        <v>3.78142416670402E-4</v>
      </c>
      <c r="FL70" s="252">
        <v>0</v>
      </c>
      <c r="FM70" s="260" t="s">
        <v>250</v>
      </c>
      <c r="FN70" s="251">
        <v>242669</v>
      </c>
      <c r="FO70" s="252">
        <v>8.8234078952874784E-4</v>
      </c>
      <c r="FP70" s="252">
        <v>0</v>
      </c>
      <c r="FQ70" s="260" t="s">
        <v>219</v>
      </c>
      <c r="FR70" s="251">
        <v>0</v>
      </c>
      <c r="FS70" s="252">
        <v>0</v>
      </c>
      <c r="FT70" s="252">
        <v>0</v>
      </c>
      <c r="FU70" s="260" t="s">
        <v>220</v>
      </c>
      <c r="FV70" s="251">
        <v>0</v>
      </c>
      <c r="FW70" s="252">
        <v>0</v>
      </c>
      <c r="FX70" s="252">
        <v>0</v>
      </c>
      <c r="FY70" s="251">
        <v>275028654.32483047</v>
      </c>
      <c r="FZ70" s="252">
        <v>1</v>
      </c>
      <c r="GA70" s="251">
        <v>27495371.443843655</v>
      </c>
      <c r="GB70" s="251">
        <v>3397435.4965548725</v>
      </c>
      <c r="GC70" s="260" t="s">
        <v>163</v>
      </c>
      <c r="GD70" s="252">
        <v>0</v>
      </c>
      <c r="GE70" s="252">
        <v>0.66588756699999996</v>
      </c>
      <c r="GF70" s="251">
        <v>-3397435.494212165</v>
      </c>
      <c r="GG70" s="251">
        <v>2.3427076521329582E-3</v>
      </c>
      <c r="GH70" s="252">
        <v>8.5180493569447532E-12</v>
      </c>
      <c r="GI70" s="251">
        <v>0</v>
      </c>
      <c r="GJ70" s="251">
        <v>0</v>
      </c>
      <c r="GK70" s="251">
        <v>600000</v>
      </c>
      <c r="GL70" s="251">
        <v>200000</v>
      </c>
      <c r="GM70" s="251">
        <v>275028654.32717317</v>
      </c>
      <c r="GN70" s="252">
        <v>0.72307069422887149</v>
      </c>
      <c r="GO70" s="252">
        <v>0.90009030219976172</v>
      </c>
      <c r="GP70" s="167" t="s">
        <v>233</v>
      </c>
      <c r="GQ70" s="251">
        <v>1.2760783447591126</v>
      </c>
    </row>
    <row r="71" spans="1:199">
      <c r="A71" s="158">
        <v>340</v>
      </c>
      <c r="B71" s="158" t="s">
        <v>53</v>
      </c>
      <c r="C71" s="261" t="s">
        <v>162</v>
      </c>
      <c r="D71" s="250">
        <v>0</v>
      </c>
      <c r="E71" s="251">
        <v>3000.59</v>
      </c>
      <c r="F71" s="251">
        <v>12349</v>
      </c>
      <c r="G71" s="251">
        <v>37054285.910000004</v>
      </c>
      <c r="H71" s="252">
        <v>0.43995127477159357</v>
      </c>
      <c r="I71" s="252">
        <v>0.1011</v>
      </c>
      <c r="J71" s="251">
        <v>4443.5830999999998</v>
      </c>
      <c r="K71" s="251">
        <v>3024</v>
      </c>
      <c r="L71" s="251">
        <v>13437395.294399999</v>
      </c>
      <c r="M71" s="252">
        <v>0.15954427522203712</v>
      </c>
      <c r="N71" s="252">
        <v>0.14180000000000001</v>
      </c>
      <c r="O71" s="251">
        <v>4584.6430999999993</v>
      </c>
      <c r="P71" s="251">
        <v>2296</v>
      </c>
      <c r="Q71" s="251">
        <v>10526340.557599999</v>
      </c>
      <c r="R71" s="252">
        <v>0.12498087153114554</v>
      </c>
      <c r="S71" s="252">
        <v>0.14180000000000001</v>
      </c>
      <c r="T71" s="253">
        <v>61018021.762000002</v>
      </c>
      <c r="U71" s="260" t="s">
        <v>235</v>
      </c>
      <c r="V71" s="251">
        <v>718.74</v>
      </c>
      <c r="W71" s="251">
        <v>3771.1399200456876</v>
      </c>
      <c r="X71" s="251">
        <v>2710469.1061336375</v>
      </c>
      <c r="Y71" s="252">
        <v>0</v>
      </c>
      <c r="Z71" s="260" t="s">
        <v>234</v>
      </c>
      <c r="AA71" s="251">
        <v>147.88</v>
      </c>
      <c r="AB71" s="251">
        <v>1899.9999999999998</v>
      </c>
      <c r="AC71" s="251">
        <v>280971.99999999994</v>
      </c>
      <c r="AD71" s="252">
        <v>0</v>
      </c>
      <c r="AE71" s="251">
        <v>0</v>
      </c>
      <c r="AF71" s="251">
        <v>0</v>
      </c>
      <c r="AG71" s="251">
        <v>813.23039278356623</v>
      </c>
      <c r="AH71" s="251">
        <v>316.54214058785141</v>
      </c>
      <c r="AI71" s="251">
        <v>0</v>
      </c>
      <c r="AJ71" s="252">
        <v>0</v>
      </c>
      <c r="AK71" s="252">
        <v>0</v>
      </c>
      <c r="AL71" s="251">
        <v>0</v>
      </c>
      <c r="AM71" s="251">
        <v>0</v>
      </c>
      <c r="AN71" s="251">
        <v>1248.3188737860307</v>
      </c>
      <c r="AO71" s="251">
        <v>494.0946204008543</v>
      </c>
      <c r="AP71" s="251">
        <v>0</v>
      </c>
      <c r="AQ71" s="252">
        <v>0</v>
      </c>
      <c r="AR71" s="252">
        <v>0</v>
      </c>
      <c r="AS71" s="251">
        <v>0</v>
      </c>
      <c r="AT71" s="251">
        <v>0</v>
      </c>
      <c r="AU71" s="251">
        <v>716.10173560239377</v>
      </c>
      <c r="AV71" s="251">
        <v>325.26678378436856</v>
      </c>
      <c r="AW71" s="251">
        <v>0</v>
      </c>
      <c r="AX71" s="252">
        <v>0</v>
      </c>
      <c r="AY71" s="252">
        <v>0</v>
      </c>
      <c r="AZ71" s="251">
        <v>70.63</v>
      </c>
      <c r="BA71" s="251">
        <v>46.64</v>
      </c>
      <c r="BB71" s="251">
        <v>1484.9783030303802</v>
      </c>
      <c r="BC71" s="251">
        <v>835.29310469930533</v>
      </c>
      <c r="BD71" s="251">
        <v>143842.08794621134</v>
      </c>
      <c r="BE71" s="252">
        <v>0</v>
      </c>
      <c r="BF71" s="252">
        <v>0</v>
      </c>
      <c r="BG71" s="251">
        <v>105.94</v>
      </c>
      <c r="BH71" s="251">
        <v>69.959999999999994</v>
      </c>
      <c r="BI71" s="251">
        <v>2859.0113054254593</v>
      </c>
      <c r="BJ71" s="251">
        <v>1408.4208162180703</v>
      </c>
      <c r="BK71" s="251">
        <v>401416.77799938933</v>
      </c>
      <c r="BL71" s="252">
        <v>0</v>
      </c>
      <c r="BM71" s="252">
        <v>0</v>
      </c>
      <c r="BN71" s="251">
        <v>141.26</v>
      </c>
      <c r="BO71" s="251">
        <v>93.28</v>
      </c>
      <c r="BP71" s="251">
        <v>1898.3664912126364</v>
      </c>
      <c r="BQ71" s="251">
        <v>975.22514951397977</v>
      </c>
      <c r="BR71" s="251">
        <v>359132.25249536103</v>
      </c>
      <c r="BS71" s="252">
        <v>0</v>
      </c>
      <c r="BT71" s="252">
        <v>0</v>
      </c>
      <c r="BU71" s="253">
        <v>3895832.2245745994</v>
      </c>
      <c r="BV71" s="257">
        <v>4.6255819304165564E-2</v>
      </c>
      <c r="BW71" s="260" t="s">
        <v>190</v>
      </c>
      <c r="BX71" s="251">
        <v>346</v>
      </c>
      <c r="BY71" s="251">
        <v>119.05509822883916</v>
      </c>
      <c r="BZ71" s="259">
        <v>41193.06398717835</v>
      </c>
      <c r="CA71" s="252">
        <v>4.8909162780589493E-4</v>
      </c>
      <c r="CB71" s="252">
        <v>0</v>
      </c>
      <c r="CC71" s="260" t="s">
        <v>238</v>
      </c>
      <c r="CD71" s="251">
        <v>846.05</v>
      </c>
      <c r="CE71" s="251">
        <v>90.053215955115988</v>
      </c>
      <c r="CF71" s="251">
        <v>76189.523358825871</v>
      </c>
      <c r="CG71" s="252">
        <v>0</v>
      </c>
      <c r="CH71" s="260" t="s">
        <v>237</v>
      </c>
      <c r="CI71" s="251">
        <v>846.05</v>
      </c>
      <c r="CJ71" s="251">
        <v>7.0130915842522104</v>
      </c>
      <c r="CK71" s="251">
        <v>5933.4261348565824</v>
      </c>
      <c r="CL71" s="252">
        <v>0</v>
      </c>
      <c r="CM71" s="252">
        <v>9.7505849675538347E-4</v>
      </c>
      <c r="CN71" s="251">
        <v>0</v>
      </c>
      <c r="CO71" s="251">
        <v>0</v>
      </c>
      <c r="CP71" s="251">
        <v>60.270873786407705</v>
      </c>
      <c r="CQ71" s="251">
        <v>592.30000000000041</v>
      </c>
      <c r="CR71" s="251">
        <v>0</v>
      </c>
      <c r="CS71" s="252">
        <v>0</v>
      </c>
      <c r="CT71" s="252">
        <v>0</v>
      </c>
      <c r="CU71" s="252">
        <v>0</v>
      </c>
      <c r="CV71" s="253">
        <v>123316.0134808608</v>
      </c>
      <c r="CW71" s="260" t="s">
        <v>396</v>
      </c>
      <c r="CX71" s="260" t="s">
        <v>284</v>
      </c>
      <c r="CY71" s="252">
        <v>1</v>
      </c>
      <c r="CZ71" s="251">
        <v>727.2</v>
      </c>
      <c r="DA71" s="252">
        <v>0.41460447439514309</v>
      </c>
      <c r="DB71" s="252">
        <v>0.23994862977550396</v>
      </c>
      <c r="DC71" s="251">
        <v>3703.2272386624531</v>
      </c>
      <c r="DD71" s="251">
        <v>2692986.8479553363</v>
      </c>
      <c r="DE71" s="252">
        <v>1</v>
      </c>
      <c r="DF71" s="251">
        <v>985.42</v>
      </c>
      <c r="DG71" s="251">
        <v>1379.6338544534335</v>
      </c>
      <c r="DH71" s="251">
        <v>1359518.7928555023</v>
      </c>
      <c r="DI71" s="252">
        <v>1</v>
      </c>
      <c r="DJ71" s="251">
        <v>4052505.6408108389</v>
      </c>
      <c r="DK71" s="252">
        <v>4.8116027037310737E-2</v>
      </c>
      <c r="DL71" s="251">
        <v>140000</v>
      </c>
      <c r="DM71" s="251">
        <v>175000</v>
      </c>
      <c r="DN71" s="251">
        <v>8050000</v>
      </c>
      <c r="DO71" s="252">
        <v>9.5578896608976047E-2</v>
      </c>
      <c r="DP71" s="252">
        <v>0</v>
      </c>
      <c r="DQ71" s="252">
        <v>0</v>
      </c>
      <c r="DR71" s="251">
        <v>0</v>
      </c>
      <c r="DS71" s="251">
        <v>0</v>
      </c>
      <c r="DT71" s="251">
        <v>0</v>
      </c>
      <c r="DU71" s="251">
        <v>0</v>
      </c>
      <c r="DV71" s="251">
        <v>0</v>
      </c>
      <c r="DW71" s="252">
        <v>0</v>
      </c>
      <c r="DX71" s="252">
        <v>0</v>
      </c>
      <c r="DY71" s="252">
        <v>0</v>
      </c>
      <c r="DZ71" s="260" t="s">
        <v>206</v>
      </c>
      <c r="EA71" s="260" t="s">
        <v>206</v>
      </c>
      <c r="EB71" s="260" t="s">
        <v>206</v>
      </c>
      <c r="EC71" s="260" t="s">
        <v>206</v>
      </c>
      <c r="ED71" s="263">
        <v>0</v>
      </c>
      <c r="EE71" s="263">
        <v>0</v>
      </c>
      <c r="EF71" s="263">
        <v>0</v>
      </c>
      <c r="EG71" s="263">
        <v>0</v>
      </c>
      <c r="EH71" s="259">
        <v>0</v>
      </c>
      <c r="EI71" s="263">
        <v>0</v>
      </c>
      <c r="EJ71" s="259">
        <v>0</v>
      </c>
      <c r="EK71" s="259">
        <v>0</v>
      </c>
      <c r="EL71" s="251">
        <v>0</v>
      </c>
      <c r="EM71" s="252">
        <v>0</v>
      </c>
      <c r="EN71" s="251">
        <v>0</v>
      </c>
      <c r="EO71" s="252">
        <v>0</v>
      </c>
      <c r="EP71" s="252">
        <v>0</v>
      </c>
      <c r="EQ71" s="251">
        <v>868140.15999999992</v>
      </c>
      <c r="ER71" s="252">
        <v>1.0307562558352785E-2</v>
      </c>
      <c r="ES71" s="252">
        <v>0</v>
      </c>
      <c r="ET71" s="251">
        <v>6194006.21</v>
      </c>
      <c r="EU71" s="252">
        <v>7.3542394924341073E-2</v>
      </c>
      <c r="EV71" s="252">
        <v>0</v>
      </c>
      <c r="EW71" s="251">
        <v>0</v>
      </c>
      <c r="EX71" s="252">
        <v>0</v>
      </c>
      <c r="EY71" s="252">
        <v>0</v>
      </c>
      <c r="EZ71" s="260" t="s">
        <v>372</v>
      </c>
      <c r="FA71" s="251">
        <v>0</v>
      </c>
      <c r="FB71" s="252">
        <v>0</v>
      </c>
      <c r="FC71" s="252">
        <v>0</v>
      </c>
      <c r="FD71" s="252">
        <v>0</v>
      </c>
      <c r="FE71" s="260" t="s">
        <v>376</v>
      </c>
      <c r="FF71" s="251">
        <v>0</v>
      </c>
      <c r="FG71" s="252">
        <v>0</v>
      </c>
      <c r="FH71" s="252">
        <v>0</v>
      </c>
      <c r="FI71" s="260" t="s">
        <v>400</v>
      </c>
      <c r="FJ71" s="251">
        <v>21791</v>
      </c>
      <c r="FK71" s="252">
        <v>2.5872791751629779E-4</v>
      </c>
      <c r="FL71" s="252">
        <v>0</v>
      </c>
      <c r="FM71" s="260" t="s">
        <v>218</v>
      </c>
      <c r="FN71" s="251">
        <v>0</v>
      </c>
      <c r="FO71" s="252">
        <v>0</v>
      </c>
      <c r="FP71" s="252">
        <v>0</v>
      </c>
      <c r="FQ71" s="260" t="s">
        <v>219</v>
      </c>
      <c r="FR71" s="251">
        <v>0</v>
      </c>
      <c r="FS71" s="252">
        <v>0</v>
      </c>
      <c r="FT71" s="252">
        <v>0</v>
      </c>
      <c r="FU71" s="260" t="s">
        <v>220</v>
      </c>
      <c r="FV71" s="251">
        <v>0</v>
      </c>
      <c r="FW71" s="252">
        <v>0</v>
      </c>
      <c r="FX71" s="252">
        <v>0</v>
      </c>
      <c r="FY71" s="251">
        <v>84223613.010866299</v>
      </c>
      <c r="FZ71" s="252">
        <v>1</v>
      </c>
      <c r="GA71" s="251">
        <v>11196751.690125441</v>
      </c>
      <c r="GB71" s="251">
        <v>318752.63468559005</v>
      </c>
      <c r="GC71" s="260" t="s">
        <v>163</v>
      </c>
      <c r="GD71" s="252">
        <v>1.8599999999999998E-2</v>
      </c>
      <c r="GE71" s="252">
        <v>1</v>
      </c>
      <c r="GF71" s="251">
        <v>-317830.56857307558</v>
      </c>
      <c r="GG71" s="251">
        <v>922.06611251452705</v>
      </c>
      <c r="GH71" s="252">
        <v>1.0947713889685292E-5</v>
      </c>
      <c r="GI71" s="251">
        <v>0</v>
      </c>
      <c r="GJ71" s="251">
        <v>1702071</v>
      </c>
      <c r="GK71" s="251">
        <v>0</v>
      </c>
      <c r="GL71" s="251">
        <v>0</v>
      </c>
      <c r="GM71" s="251">
        <v>84224535.076978818</v>
      </c>
      <c r="GN71" s="252">
        <v>0.7244764215247762</v>
      </c>
      <c r="GO71" s="252">
        <v>0.82031241799081389</v>
      </c>
      <c r="GP71" s="167" t="s">
        <v>233</v>
      </c>
      <c r="GQ71" s="251">
        <v>1.5288143182590135</v>
      </c>
    </row>
    <row r="72" spans="1:199">
      <c r="A72" s="158">
        <v>208</v>
      </c>
      <c r="B72" s="158" t="s">
        <v>21</v>
      </c>
      <c r="C72" s="261" t="s">
        <v>162</v>
      </c>
      <c r="D72" s="250">
        <v>0</v>
      </c>
      <c r="E72" s="251">
        <v>4058.4</v>
      </c>
      <c r="F72" s="251">
        <v>21261</v>
      </c>
      <c r="G72" s="251">
        <v>86285642.400000006</v>
      </c>
      <c r="H72" s="252">
        <v>0.44558304195833598</v>
      </c>
      <c r="I72" s="252">
        <v>0.2</v>
      </c>
      <c r="J72" s="251">
        <v>6060</v>
      </c>
      <c r="K72" s="251">
        <v>6806</v>
      </c>
      <c r="L72" s="251">
        <v>41244360</v>
      </c>
      <c r="M72" s="252">
        <v>0.21298777967288696</v>
      </c>
      <c r="N72" s="252">
        <v>0.2</v>
      </c>
      <c r="O72" s="251">
        <v>6240</v>
      </c>
      <c r="P72" s="251">
        <v>3827</v>
      </c>
      <c r="Q72" s="251">
        <v>23880480</v>
      </c>
      <c r="R72" s="252">
        <v>0.12331990150223651</v>
      </c>
      <c r="S72" s="252">
        <v>0.2</v>
      </c>
      <c r="T72" s="253">
        <v>151410482.40000001</v>
      </c>
      <c r="U72" s="260" t="s">
        <v>235</v>
      </c>
      <c r="V72" s="251">
        <v>780</v>
      </c>
      <c r="W72" s="251">
        <v>6138.508193407989</v>
      </c>
      <c r="X72" s="251">
        <v>4788036.3908582311</v>
      </c>
      <c r="Y72" s="252">
        <v>0.3</v>
      </c>
      <c r="Z72" s="260" t="s">
        <v>183</v>
      </c>
      <c r="AA72" s="251">
        <v>780</v>
      </c>
      <c r="AB72" s="251">
        <v>6179.1239263905218</v>
      </c>
      <c r="AC72" s="251">
        <v>4819716.6625846066</v>
      </c>
      <c r="AD72" s="252">
        <v>0.3</v>
      </c>
      <c r="AE72" s="251">
        <v>0</v>
      </c>
      <c r="AF72" s="251">
        <v>0</v>
      </c>
      <c r="AG72" s="251">
        <v>1407.8334510695729</v>
      </c>
      <c r="AH72" s="251">
        <v>571.40804740416263</v>
      </c>
      <c r="AI72" s="251">
        <v>0</v>
      </c>
      <c r="AJ72" s="252">
        <v>0</v>
      </c>
      <c r="AK72" s="252">
        <v>0</v>
      </c>
      <c r="AL72" s="251">
        <v>0</v>
      </c>
      <c r="AM72" s="251">
        <v>0</v>
      </c>
      <c r="AN72" s="251">
        <v>1835.7537049861694</v>
      </c>
      <c r="AO72" s="251">
        <v>908.80047866348832</v>
      </c>
      <c r="AP72" s="251">
        <v>0</v>
      </c>
      <c r="AQ72" s="252">
        <v>0</v>
      </c>
      <c r="AR72" s="252">
        <v>0</v>
      </c>
      <c r="AS72" s="251">
        <v>0</v>
      </c>
      <c r="AT72" s="251">
        <v>0</v>
      </c>
      <c r="AU72" s="251">
        <v>5158.6316669723483</v>
      </c>
      <c r="AV72" s="251">
        <v>2488.9365365563244</v>
      </c>
      <c r="AW72" s="251">
        <v>0</v>
      </c>
      <c r="AX72" s="252">
        <v>0</v>
      </c>
      <c r="AY72" s="252">
        <v>0</v>
      </c>
      <c r="AZ72" s="251">
        <v>0</v>
      </c>
      <c r="BA72" s="251">
        <v>0</v>
      </c>
      <c r="BB72" s="251">
        <v>6018.2319529768674</v>
      </c>
      <c r="BC72" s="251">
        <v>3204.5202354190824</v>
      </c>
      <c r="BD72" s="251">
        <v>0</v>
      </c>
      <c r="BE72" s="252">
        <v>0</v>
      </c>
      <c r="BF72" s="252">
        <v>0</v>
      </c>
      <c r="BG72" s="251">
        <v>0</v>
      </c>
      <c r="BH72" s="251">
        <v>0</v>
      </c>
      <c r="BI72" s="251">
        <v>3686.1878229696399</v>
      </c>
      <c r="BJ72" s="251">
        <v>2074.15274320047</v>
      </c>
      <c r="BK72" s="251">
        <v>0</v>
      </c>
      <c r="BL72" s="252">
        <v>0</v>
      </c>
      <c r="BM72" s="252">
        <v>0</v>
      </c>
      <c r="BN72" s="251">
        <v>0</v>
      </c>
      <c r="BO72" s="251">
        <v>0</v>
      </c>
      <c r="BP72" s="251">
        <v>1216.6029001480006</v>
      </c>
      <c r="BQ72" s="251">
        <v>742.21530623980175</v>
      </c>
      <c r="BR72" s="251">
        <v>0</v>
      </c>
      <c r="BS72" s="252">
        <v>0</v>
      </c>
      <c r="BT72" s="252">
        <v>0</v>
      </c>
      <c r="BU72" s="253">
        <v>9607753.0534428377</v>
      </c>
      <c r="BV72" s="257">
        <v>4.9614880446640218E-2</v>
      </c>
      <c r="BW72" s="260" t="s">
        <v>190</v>
      </c>
      <c r="BX72" s="251">
        <v>0</v>
      </c>
      <c r="BY72" s="251">
        <v>144.75346434607178</v>
      </c>
      <c r="BZ72" s="259">
        <v>0</v>
      </c>
      <c r="CA72" s="252">
        <v>0</v>
      </c>
      <c r="CB72" s="252">
        <v>0</v>
      </c>
      <c r="CC72" s="260" t="s">
        <v>192</v>
      </c>
      <c r="CD72" s="251">
        <v>682.05</v>
      </c>
      <c r="CE72" s="251">
        <v>6272.93876396613</v>
      </c>
      <c r="CF72" s="251">
        <v>4278457.8839630987</v>
      </c>
      <c r="CG72" s="252">
        <v>0.2</v>
      </c>
      <c r="CH72" s="260" t="s">
        <v>193</v>
      </c>
      <c r="CI72" s="251">
        <v>2308.6</v>
      </c>
      <c r="CJ72" s="251">
        <v>872.37546401444945</v>
      </c>
      <c r="CK72" s="251">
        <v>2013965.996223758</v>
      </c>
      <c r="CL72" s="252">
        <v>0.2</v>
      </c>
      <c r="CM72" s="252">
        <v>3.2494367496589849E-2</v>
      </c>
      <c r="CN72" s="251">
        <v>1531.9</v>
      </c>
      <c r="CO72" s="251">
        <v>1531.9</v>
      </c>
      <c r="CP72" s="251">
        <v>186.66842695841231</v>
      </c>
      <c r="CQ72" s="251">
        <v>20.099999999999973</v>
      </c>
      <c r="CR72" s="251">
        <v>316748.55325759179</v>
      </c>
      <c r="CS72" s="252">
        <v>1.6357041562272674E-3</v>
      </c>
      <c r="CT72" s="252">
        <v>0.1</v>
      </c>
      <c r="CU72" s="252">
        <v>0.1</v>
      </c>
      <c r="CV72" s="253">
        <v>6609172.4334444487</v>
      </c>
      <c r="CW72" s="260" t="s">
        <v>396</v>
      </c>
      <c r="CX72" s="260" t="s">
        <v>284</v>
      </c>
      <c r="CY72" s="252">
        <v>0.56999999999999995</v>
      </c>
      <c r="CZ72" s="251">
        <v>739</v>
      </c>
      <c r="DA72" s="252">
        <v>0.27822059383523062</v>
      </c>
      <c r="DB72" s="252">
        <v>0.27738613543455048</v>
      </c>
      <c r="DC72" s="251">
        <v>5898.7173321048676</v>
      </c>
      <c r="DD72" s="251">
        <v>4359152.1084254971</v>
      </c>
      <c r="DE72" s="252">
        <v>1</v>
      </c>
      <c r="DF72" s="251">
        <v>1894</v>
      </c>
      <c r="DG72" s="251">
        <v>2493.0468469755124</v>
      </c>
      <c r="DH72" s="251">
        <v>4721830.7281716205</v>
      </c>
      <c r="DI72" s="252">
        <v>1</v>
      </c>
      <c r="DJ72" s="251">
        <v>9080982.8365971185</v>
      </c>
      <c r="DK72" s="252">
        <v>4.6894614721004639E-2</v>
      </c>
      <c r="DL72" s="251">
        <v>170000</v>
      </c>
      <c r="DM72" s="251">
        <v>170000</v>
      </c>
      <c r="DN72" s="251">
        <v>13090000</v>
      </c>
      <c r="DO72" s="252">
        <v>6.7597364486152528E-2</v>
      </c>
      <c r="DP72" s="252">
        <v>0</v>
      </c>
      <c r="DQ72" s="252">
        <v>0</v>
      </c>
      <c r="DR72" s="251">
        <v>0</v>
      </c>
      <c r="DS72" s="251">
        <v>0</v>
      </c>
      <c r="DT72" s="251">
        <v>0</v>
      </c>
      <c r="DU72" s="251">
        <v>0</v>
      </c>
      <c r="DV72" s="251">
        <v>0</v>
      </c>
      <c r="DW72" s="252">
        <v>0</v>
      </c>
      <c r="DX72" s="252">
        <v>0</v>
      </c>
      <c r="DY72" s="252">
        <v>0</v>
      </c>
      <c r="DZ72" s="260" t="s">
        <v>206</v>
      </c>
      <c r="EA72" s="260" t="s">
        <v>206</v>
      </c>
      <c r="EB72" s="260" t="s">
        <v>206</v>
      </c>
      <c r="EC72" s="260" t="s">
        <v>206</v>
      </c>
      <c r="ED72" s="263">
        <v>0</v>
      </c>
      <c r="EE72" s="263">
        <v>0</v>
      </c>
      <c r="EF72" s="263">
        <v>0</v>
      </c>
      <c r="EG72" s="263">
        <v>0</v>
      </c>
      <c r="EH72" s="259">
        <v>0</v>
      </c>
      <c r="EI72" s="263">
        <v>0</v>
      </c>
      <c r="EJ72" s="259">
        <v>0</v>
      </c>
      <c r="EK72" s="259">
        <v>0</v>
      </c>
      <c r="EL72" s="251">
        <v>0</v>
      </c>
      <c r="EM72" s="252">
        <v>0</v>
      </c>
      <c r="EN72" s="251">
        <v>444045.33</v>
      </c>
      <c r="EO72" s="252">
        <v>2.2930705897925047E-3</v>
      </c>
      <c r="EP72" s="252">
        <v>0</v>
      </c>
      <c r="EQ72" s="251">
        <v>3204166.88</v>
      </c>
      <c r="ER72" s="252">
        <v>1.6546465734287103E-2</v>
      </c>
      <c r="ES72" s="252">
        <v>0</v>
      </c>
      <c r="ET72" s="251">
        <v>200000</v>
      </c>
      <c r="EU72" s="252">
        <v>1.0328092358464864E-3</v>
      </c>
      <c r="EV72" s="252">
        <v>0</v>
      </c>
      <c r="EW72" s="251">
        <v>0</v>
      </c>
      <c r="EX72" s="252">
        <v>0</v>
      </c>
      <c r="EY72" s="252">
        <v>0</v>
      </c>
      <c r="EZ72" s="260" t="s">
        <v>372</v>
      </c>
      <c r="FA72" s="251">
        <v>0</v>
      </c>
      <c r="FB72" s="252">
        <v>0</v>
      </c>
      <c r="FC72" s="252">
        <v>0</v>
      </c>
      <c r="FD72" s="252">
        <v>0</v>
      </c>
      <c r="FE72" s="260" t="s">
        <v>376</v>
      </c>
      <c r="FF72" s="251">
        <v>0</v>
      </c>
      <c r="FG72" s="252">
        <v>0</v>
      </c>
      <c r="FH72" s="252">
        <v>0</v>
      </c>
      <c r="FI72" s="260" t="s">
        <v>217</v>
      </c>
      <c r="FJ72" s="251">
        <v>0</v>
      </c>
      <c r="FK72" s="252">
        <v>0</v>
      </c>
      <c r="FL72" s="252">
        <v>0</v>
      </c>
      <c r="FM72" s="260" t="s">
        <v>218</v>
      </c>
      <c r="FN72" s="251">
        <v>0</v>
      </c>
      <c r="FO72" s="252">
        <v>0</v>
      </c>
      <c r="FP72" s="252">
        <v>0</v>
      </c>
      <c r="FQ72" s="260" t="s">
        <v>219</v>
      </c>
      <c r="FR72" s="251">
        <v>0</v>
      </c>
      <c r="FS72" s="252">
        <v>0</v>
      </c>
      <c r="FT72" s="252">
        <v>0</v>
      </c>
      <c r="FU72" s="260" t="s">
        <v>220</v>
      </c>
      <c r="FV72" s="251">
        <v>0</v>
      </c>
      <c r="FW72" s="252">
        <v>0</v>
      </c>
      <c r="FX72" s="252">
        <v>0</v>
      </c>
      <c r="FY72" s="251">
        <v>193646602.93348441</v>
      </c>
      <c r="FZ72" s="252">
        <v>1</v>
      </c>
      <c r="GA72" s="251">
        <v>43535564.863993108</v>
      </c>
      <c r="GB72" s="251">
        <v>7656390.313304388</v>
      </c>
      <c r="GC72" s="260" t="s">
        <v>163</v>
      </c>
      <c r="GD72" s="252">
        <v>1.4999999999999999E-2</v>
      </c>
      <c r="GE72" s="252">
        <v>1</v>
      </c>
      <c r="GF72" s="251">
        <v>-499835.38400093286</v>
      </c>
      <c r="GG72" s="251">
        <v>7156554.9293034561</v>
      </c>
      <c r="GH72" s="252">
        <v>3.5639653307612068E-2</v>
      </c>
      <c r="GI72" s="251">
        <v>0</v>
      </c>
      <c r="GJ72" s="251">
        <v>580000</v>
      </c>
      <c r="GK72" s="251">
        <v>1643650</v>
      </c>
      <c r="GL72" s="251">
        <v>585000</v>
      </c>
      <c r="GM72" s="251">
        <v>200803157.86278787</v>
      </c>
      <c r="GN72" s="252">
        <v>0.78189072313345942</v>
      </c>
      <c r="GO72" s="252">
        <v>0.91253028995392138</v>
      </c>
      <c r="GP72" s="167" t="s">
        <v>233</v>
      </c>
      <c r="GQ72" s="251">
        <v>1.4468901361950099</v>
      </c>
    </row>
    <row r="73" spans="1:199">
      <c r="A73" s="158">
        <v>888</v>
      </c>
      <c r="B73" s="158" t="s">
        <v>127</v>
      </c>
      <c r="C73" s="261" t="s">
        <v>162</v>
      </c>
      <c r="D73" s="250">
        <v>0</v>
      </c>
      <c r="E73" s="251">
        <v>2863.48</v>
      </c>
      <c r="F73" s="251">
        <v>93569</v>
      </c>
      <c r="G73" s="251">
        <v>267932960.12</v>
      </c>
      <c r="H73" s="252">
        <v>0.38599498120066505</v>
      </c>
      <c r="I73" s="252">
        <v>8.0799999999999997E-2</v>
      </c>
      <c r="J73" s="251">
        <v>4115.46</v>
      </c>
      <c r="K73" s="251">
        <v>36145</v>
      </c>
      <c r="L73" s="251">
        <v>148753301.69999999</v>
      </c>
      <c r="M73" s="252">
        <v>0.21429997961994804</v>
      </c>
      <c r="N73" s="252">
        <v>6.9099999999999995E-2</v>
      </c>
      <c r="O73" s="251">
        <v>4115.46</v>
      </c>
      <c r="P73" s="251">
        <v>24601</v>
      </c>
      <c r="Q73" s="251">
        <v>101244431.46000001</v>
      </c>
      <c r="R73" s="252">
        <v>0.14585679343284941</v>
      </c>
      <c r="S73" s="252">
        <v>6.9099999999999995E-2</v>
      </c>
      <c r="T73" s="253">
        <v>517930693.27999997</v>
      </c>
      <c r="U73" s="260" t="s">
        <v>182</v>
      </c>
      <c r="V73" s="251">
        <v>581.1</v>
      </c>
      <c r="W73" s="251">
        <v>23549.634993295935</v>
      </c>
      <c r="X73" s="251">
        <v>13684692.894604268</v>
      </c>
      <c r="Y73" s="252">
        <v>1</v>
      </c>
      <c r="Z73" s="260" t="s">
        <v>183</v>
      </c>
      <c r="AA73" s="251">
        <v>1018.65</v>
      </c>
      <c r="AB73" s="251">
        <v>15002.966205930355</v>
      </c>
      <c r="AC73" s="251">
        <v>15282771.525670957</v>
      </c>
      <c r="AD73" s="252">
        <v>1</v>
      </c>
      <c r="AE73" s="251">
        <v>113.41</v>
      </c>
      <c r="AF73" s="251">
        <v>450</v>
      </c>
      <c r="AG73" s="251">
        <v>8159.1102121601698</v>
      </c>
      <c r="AH73" s="251">
        <v>4921.1759618812703</v>
      </c>
      <c r="AI73" s="251">
        <v>3139853.8720076568</v>
      </c>
      <c r="AJ73" s="252">
        <v>1</v>
      </c>
      <c r="AK73" s="252">
        <v>1</v>
      </c>
      <c r="AL73" s="251">
        <v>186.31</v>
      </c>
      <c r="AM73" s="251">
        <v>800</v>
      </c>
      <c r="AN73" s="251">
        <v>5728.8484299631928</v>
      </c>
      <c r="AO73" s="251">
        <v>3623.6991997032746</v>
      </c>
      <c r="AP73" s="251">
        <v>3966301.1107490622</v>
      </c>
      <c r="AQ73" s="252">
        <v>1</v>
      </c>
      <c r="AR73" s="252">
        <v>1</v>
      </c>
      <c r="AS73" s="251">
        <v>283.51000000000005</v>
      </c>
      <c r="AT73" s="251">
        <v>1050</v>
      </c>
      <c r="AU73" s="251">
        <v>10762.056699149149</v>
      </c>
      <c r="AV73" s="251">
        <v>6152.172661208132</v>
      </c>
      <c r="AW73" s="251">
        <v>9510931.9890443143</v>
      </c>
      <c r="AX73" s="252">
        <v>1</v>
      </c>
      <c r="AY73" s="252">
        <v>1</v>
      </c>
      <c r="AZ73" s="251">
        <v>307.81</v>
      </c>
      <c r="BA73" s="251">
        <v>1150</v>
      </c>
      <c r="BB73" s="251">
        <v>8549.5194760949435</v>
      </c>
      <c r="BC73" s="251">
        <v>4666.0597620891758</v>
      </c>
      <c r="BD73" s="251">
        <v>7997596.3163393363</v>
      </c>
      <c r="BE73" s="252">
        <v>1</v>
      </c>
      <c r="BF73" s="252">
        <v>1</v>
      </c>
      <c r="BG73" s="251">
        <v>356.41</v>
      </c>
      <c r="BH73" s="251">
        <v>1250</v>
      </c>
      <c r="BI73" s="251">
        <v>5147.1188983999336</v>
      </c>
      <c r="BJ73" s="251">
        <v>2885.6770000838451</v>
      </c>
      <c r="BK73" s="251">
        <v>5441580.8966835272</v>
      </c>
      <c r="BL73" s="252">
        <v>1</v>
      </c>
      <c r="BM73" s="252">
        <v>1</v>
      </c>
      <c r="BN73" s="251">
        <v>405.01000000000005</v>
      </c>
      <c r="BO73" s="251">
        <v>1300</v>
      </c>
      <c r="BP73" s="251">
        <v>510.43394197614663</v>
      </c>
      <c r="BQ73" s="251">
        <v>348.76270519638541</v>
      </c>
      <c r="BR73" s="251">
        <v>660122.36759506026</v>
      </c>
      <c r="BS73" s="252">
        <v>1</v>
      </c>
      <c r="BT73" s="252">
        <v>1</v>
      </c>
      <c r="BU73" s="253">
        <v>59683850.972694188</v>
      </c>
      <c r="BV73" s="257">
        <v>8.598295231714094E-2</v>
      </c>
      <c r="BW73" s="260" t="s">
        <v>190</v>
      </c>
      <c r="BX73" s="251">
        <v>1001.63</v>
      </c>
      <c r="BY73" s="251">
        <v>914.69220387482926</v>
      </c>
      <c r="BZ73" s="259">
        <v>916183.15216714528</v>
      </c>
      <c r="CA73" s="252">
        <v>1.3198902383593882E-3</v>
      </c>
      <c r="CB73" s="252">
        <v>1</v>
      </c>
      <c r="CC73" s="260" t="s">
        <v>192</v>
      </c>
      <c r="CD73" s="251">
        <v>304.66000000000003</v>
      </c>
      <c r="CE73" s="251">
        <v>6587.0850946072196</v>
      </c>
      <c r="CF73" s="251">
        <v>2006821.3449230357</v>
      </c>
      <c r="CG73" s="252">
        <v>1</v>
      </c>
      <c r="CH73" s="260" t="s">
        <v>193</v>
      </c>
      <c r="CI73" s="251">
        <v>265.95</v>
      </c>
      <c r="CJ73" s="251">
        <v>806.74076826944849</v>
      </c>
      <c r="CK73" s="251">
        <v>214552.7073212598</v>
      </c>
      <c r="CL73" s="252">
        <v>1</v>
      </c>
      <c r="CM73" s="252">
        <v>3.2002006589695342E-3</v>
      </c>
      <c r="CN73" s="251">
        <v>0</v>
      </c>
      <c r="CO73" s="251">
        <v>0</v>
      </c>
      <c r="CP73" s="251">
        <v>921.6061365667731</v>
      </c>
      <c r="CQ73" s="251">
        <v>199.1999999999999</v>
      </c>
      <c r="CR73" s="251">
        <v>0</v>
      </c>
      <c r="CS73" s="252">
        <v>0</v>
      </c>
      <c r="CT73" s="252">
        <v>0</v>
      </c>
      <c r="CU73" s="252">
        <v>0</v>
      </c>
      <c r="CV73" s="253">
        <v>3137557.2044114405</v>
      </c>
      <c r="CW73" s="260" t="s">
        <v>396</v>
      </c>
      <c r="CX73" s="260" t="s">
        <v>397</v>
      </c>
      <c r="CY73" s="252">
        <v>0.43</v>
      </c>
      <c r="CZ73" s="251">
        <v>334.35</v>
      </c>
      <c r="DA73" s="252">
        <v>0.16612731757380717</v>
      </c>
      <c r="DB73" s="252">
        <v>0.16287437983790784</v>
      </c>
      <c r="DC73" s="251">
        <v>15337.072095174641</v>
      </c>
      <c r="DD73" s="251">
        <v>5127950.0550216418</v>
      </c>
      <c r="DE73" s="252">
        <v>1</v>
      </c>
      <c r="DF73" s="251">
        <v>327.95</v>
      </c>
      <c r="DG73" s="251">
        <v>12987.364969535503</v>
      </c>
      <c r="DH73" s="251">
        <v>4259206.3417591685</v>
      </c>
      <c r="DI73" s="252">
        <v>1</v>
      </c>
      <c r="DJ73" s="251">
        <v>9387156.3967808113</v>
      </c>
      <c r="DK73" s="252">
        <v>1.3523514446599962E-2</v>
      </c>
      <c r="DL73" s="251">
        <v>155000</v>
      </c>
      <c r="DM73" s="251">
        <v>160000</v>
      </c>
      <c r="DN73" s="251">
        <v>88150000</v>
      </c>
      <c r="DO73" s="252">
        <v>0.12699242966449342</v>
      </c>
      <c r="DP73" s="252">
        <v>0</v>
      </c>
      <c r="DQ73" s="252">
        <v>0</v>
      </c>
      <c r="DR73" s="251">
        <v>0</v>
      </c>
      <c r="DS73" s="251">
        <v>0</v>
      </c>
      <c r="DT73" s="251">
        <v>0</v>
      </c>
      <c r="DU73" s="251">
        <v>0</v>
      </c>
      <c r="DV73" s="251">
        <v>0</v>
      </c>
      <c r="DW73" s="252">
        <v>0</v>
      </c>
      <c r="DX73" s="252">
        <v>0</v>
      </c>
      <c r="DY73" s="252">
        <v>0</v>
      </c>
      <c r="DZ73" s="260" t="s">
        <v>206</v>
      </c>
      <c r="EA73" s="260" t="s">
        <v>206</v>
      </c>
      <c r="EB73" s="260" t="s">
        <v>206</v>
      </c>
      <c r="EC73" s="260" t="s">
        <v>206</v>
      </c>
      <c r="ED73" s="263">
        <v>0</v>
      </c>
      <c r="EE73" s="263">
        <v>0</v>
      </c>
      <c r="EF73" s="263">
        <v>0</v>
      </c>
      <c r="EG73" s="263">
        <v>0</v>
      </c>
      <c r="EH73" s="259">
        <v>0</v>
      </c>
      <c r="EI73" s="263">
        <v>0</v>
      </c>
      <c r="EJ73" s="259">
        <v>0</v>
      </c>
      <c r="EK73" s="259">
        <v>0</v>
      </c>
      <c r="EL73" s="251">
        <v>0</v>
      </c>
      <c r="EM73" s="252">
        <v>0</v>
      </c>
      <c r="EN73" s="251">
        <v>337912.13</v>
      </c>
      <c r="EO73" s="252">
        <v>4.8680978334434669E-4</v>
      </c>
      <c r="EP73" s="252">
        <v>0</v>
      </c>
      <c r="EQ73" s="251">
        <v>8175731.988903909</v>
      </c>
      <c r="ER73" s="252">
        <v>1.1778287799848311E-2</v>
      </c>
      <c r="ES73" s="252">
        <v>0</v>
      </c>
      <c r="ET73" s="251">
        <v>5067356</v>
      </c>
      <c r="EU73" s="252">
        <v>7.3002365333516587E-3</v>
      </c>
      <c r="EV73" s="252">
        <v>0</v>
      </c>
      <c r="EW73" s="251">
        <v>2234882.9500000002</v>
      </c>
      <c r="EX73" s="252">
        <v>3.2196621195263822E-3</v>
      </c>
      <c r="EY73" s="252">
        <v>0</v>
      </c>
      <c r="EZ73" s="260" t="s">
        <v>372</v>
      </c>
      <c r="FA73" s="251">
        <v>0</v>
      </c>
      <c r="FB73" s="252">
        <v>0</v>
      </c>
      <c r="FC73" s="252">
        <v>0</v>
      </c>
      <c r="FD73" s="252">
        <v>0</v>
      </c>
      <c r="FE73" s="260" t="s">
        <v>376</v>
      </c>
      <c r="FF73" s="251">
        <v>0</v>
      </c>
      <c r="FG73" s="252">
        <v>0</v>
      </c>
      <c r="FH73" s="252">
        <v>0</v>
      </c>
      <c r="FI73" s="260" t="s">
        <v>217</v>
      </c>
      <c r="FJ73" s="251">
        <v>30723.97</v>
      </c>
      <c r="FK73" s="252">
        <v>4.4262184903448737E-5</v>
      </c>
      <c r="FL73" s="252">
        <v>0</v>
      </c>
      <c r="FM73" s="260" t="s">
        <v>218</v>
      </c>
      <c r="FN73" s="251">
        <v>0</v>
      </c>
      <c r="FO73" s="252">
        <v>0</v>
      </c>
      <c r="FP73" s="252">
        <v>0</v>
      </c>
      <c r="FQ73" s="260" t="s">
        <v>219</v>
      </c>
      <c r="FR73" s="251">
        <v>0</v>
      </c>
      <c r="FS73" s="252">
        <v>0</v>
      </c>
      <c r="FT73" s="252">
        <v>0</v>
      </c>
      <c r="FU73" s="260" t="s">
        <v>220</v>
      </c>
      <c r="FV73" s="251">
        <v>0</v>
      </c>
      <c r="FW73" s="252">
        <v>0</v>
      </c>
      <c r="FX73" s="252">
        <v>0</v>
      </c>
      <c r="FY73" s="251">
        <v>694135864.89279044</v>
      </c>
      <c r="FZ73" s="252">
        <v>1</v>
      </c>
      <c r="GA73" s="251">
        <v>111132391.11293836</v>
      </c>
      <c r="GB73" s="251">
        <v>7224005.5553142373</v>
      </c>
      <c r="GC73" s="260" t="s">
        <v>163</v>
      </c>
      <c r="GD73" s="252">
        <v>1.4999999999999999E-2</v>
      </c>
      <c r="GE73" s="252">
        <v>1</v>
      </c>
      <c r="GF73" s="251">
        <v>-3643180.9413486663</v>
      </c>
      <c r="GG73" s="251">
        <v>3580824.6139655658</v>
      </c>
      <c r="GH73" s="252">
        <v>5.132204328517632E-3</v>
      </c>
      <c r="GI73" s="251">
        <v>0</v>
      </c>
      <c r="GJ73" s="251">
        <v>988731</v>
      </c>
      <c r="GK73" s="251">
        <v>1540000</v>
      </c>
      <c r="GL73" s="251">
        <v>0</v>
      </c>
      <c r="GM73" s="251">
        <v>697716689.50675595</v>
      </c>
      <c r="GN73" s="252">
        <v>0.74615175425346247</v>
      </c>
      <c r="GO73" s="252">
        <v>0.85017831191453219</v>
      </c>
      <c r="GP73" s="167" t="s">
        <v>233</v>
      </c>
      <c r="GQ73" s="251">
        <v>1.2790151281050497</v>
      </c>
    </row>
    <row r="74" spans="1:199">
      <c r="A74" s="158">
        <v>383</v>
      </c>
      <c r="B74" s="158" t="s">
        <v>74</v>
      </c>
      <c r="C74" s="261" t="s">
        <v>163</v>
      </c>
      <c r="D74" s="250">
        <v>100</v>
      </c>
      <c r="E74" s="251">
        <v>2693</v>
      </c>
      <c r="F74" s="251">
        <v>63070.083333333336</v>
      </c>
      <c r="G74" s="251">
        <v>169847734.41666669</v>
      </c>
      <c r="H74" s="252">
        <v>0.37930790793116137</v>
      </c>
      <c r="I74" s="252">
        <v>3.7133308577794281E-2</v>
      </c>
      <c r="J74" s="251">
        <v>3871.44</v>
      </c>
      <c r="K74" s="251">
        <v>22388.583333333332</v>
      </c>
      <c r="L74" s="251">
        <v>86676057.060000002</v>
      </c>
      <c r="M74" s="252">
        <v>0.19356698506497386</v>
      </c>
      <c r="N74" s="252">
        <v>2.5830182051123095E-2</v>
      </c>
      <c r="O74" s="251">
        <v>4324.29</v>
      </c>
      <c r="P74" s="251">
        <v>15173</v>
      </c>
      <c r="Q74" s="251">
        <v>65612452.170000002</v>
      </c>
      <c r="R74" s="252">
        <v>0.14652725308530207</v>
      </c>
      <c r="S74" s="252">
        <v>2.3125183556144478E-2</v>
      </c>
      <c r="T74" s="253">
        <v>322136243.64666671</v>
      </c>
      <c r="U74" s="260" t="s">
        <v>182</v>
      </c>
      <c r="V74" s="251">
        <v>834.26</v>
      </c>
      <c r="W74" s="251">
        <v>20455.052779555321</v>
      </c>
      <c r="X74" s="251">
        <v>17064832.331871822</v>
      </c>
      <c r="Y74" s="252">
        <v>0.4</v>
      </c>
      <c r="Z74" s="260" t="s">
        <v>183</v>
      </c>
      <c r="AA74" s="251">
        <v>1071.76</v>
      </c>
      <c r="AB74" s="251">
        <v>12692.675991857119</v>
      </c>
      <c r="AC74" s="251">
        <v>13603502.421032786</v>
      </c>
      <c r="AD74" s="252">
        <v>0.31136075240725536</v>
      </c>
      <c r="AE74" s="251">
        <v>91.57</v>
      </c>
      <c r="AF74" s="251">
        <v>129.82</v>
      </c>
      <c r="AG74" s="251">
        <v>5062.0337887285941</v>
      </c>
      <c r="AH74" s="251">
        <v>3023.4196078788041</v>
      </c>
      <c r="AI74" s="251">
        <v>856030.76752870367</v>
      </c>
      <c r="AJ74" s="256">
        <v>0</v>
      </c>
      <c r="AK74" s="256">
        <v>0</v>
      </c>
      <c r="AL74" s="251">
        <v>114.73</v>
      </c>
      <c r="AM74" s="251">
        <v>163.03</v>
      </c>
      <c r="AN74" s="251">
        <v>4188.5215036644649</v>
      </c>
      <c r="AO74" s="251">
        <v>2542.6402288569602</v>
      </c>
      <c r="AP74" s="251">
        <v>895075.70862597437</v>
      </c>
      <c r="AQ74" s="256">
        <v>0</v>
      </c>
      <c r="AR74" s="256">
        <v>0</v>
      </c>
      <c r="AS74" s="251">
        <v>136.86000000000001</v>
      </c>
      <c r="AT74" s="251">
        <v>195.23</v>
      </c>
      <c r="AU74" s="251">
        <v>7700.848910805551</v>
      </c>
      <c r="AV74" s="251">
        <v>4454.9070534844031</v>
      </c>
      <c r="AW74" s="251">
        <v>1923669.6859846078</v>
      </c>
      <c r="AX74" s="256">
        <v>0</v>
      </c>
      <c r="AY74" s="252">
        <v>0</v>
      </c>
      <c r="AZ74" s="251">
        <v>183.16</v>
      </c>
      <c r="BA74" s="251">
        <v>260.64</v>
      </c>
      <c r="BB74" s="251">
        <v>8981.1387673367681</v>
      </c>
      <c r="BC74" s="251">
        <v>5020.4541387344543</v>
      </c>
      <c r="BD74" s="251">
        <v>2953516.5433451505</v>
      </c>
      <c r="BE74" s="252">
        <v>0</v>
      </c>
      <c r="BF74" s="252">
        <v>0</v>
      </c>
      <c r="BG74" s="251">
        <v>206.3</v>
      </c>
      <c r="BH74" s="251">
        <v>292.83999999999997</v>
      </c>
      <c r="BI74" s="251">
        <v>5051.5093388740233</v>
      </c>
      <c r="BJ74" s="251">
        <v>2870.1098878509588</v>
      </c>
      <c r="BK74" s="251">
        <v>1882609.3561679858</v>
      </c>
      <c r="BL74" s="252">
        <v>0</v>
      </c>
      <c r="BM74" s="252">
        <v>0</v>
      </c>
      <c r="BN74" s="251">
        <v>228.44</v>
      </c>
      <c r="BO74" s="251">
        <v>326.06</v>
      </c>
      <c r="BP74" s="251">
        <v>1487.3729820508829</v>
      </c>
      <c r="BQ74" s="251">
        <v>925.78558204998569</v>
      </c>
      <c r="BR74" s="251">
        <v>641637.13090292201</v>
      </c>
      <c r="BS74" s="252">
        <v>0</v>
      </c>
      <c r="BT74" s="252">
        <v>0</v>
      </c>
      <c r="BU74" s="253">
        <v>39820873.945459962</v>
      </c>
      <c r="BV74" s="257">
        <v>8.8928901172088626E-2</v>
      </c>
      <c r="BW74" s="260" t="s">
        <v>190</v>
      </c>
      <c r="BX74" s="251">
        <v>807.09</v>
      </c>
      <c r="BY74" s="251">
        <v>685.85944625528134</v>
      </c>
      <c r="BZ74" s="259">
        <v>553550.30047817505</v>
      </c>
      <c r="CA74" s="252">
        <v>1.2362013960925636E-3</v>
      </c>
      <c r="CB74" s="252">
        <v>0</v>
      </c>
      <c r="CC74" s="260" t="s">
        <v>192</v>
      </c>
      <c r="CD74" s="251">
        <v>612.87</v>
      </c>
      <c r="CE74" s="251">
        <v>7545.9563426625064</v>
      </c>
      <c r="CF74" s="251">
        <v>4624690.26372757</v>
      </c>
      <c r="CG74" s="252">
        <v>0</v>
      </c>
      <c r="CH74" s="260" t="s">
        <v>193</v>
      </c>
      <c r="CI74" s="251">
        <v>1388.76</v>
      </c>
      <c r="CJ74" s="251">
        <v>1077.0420711370343</v>
      </c>
      <c r="CK74" s="251">
        <v>1495752.9467122678</v>
      </c>
      <c r="CL74" s="252">
        <v>0</v>
      </c>
      <c r="CM74" s="252">
        <v>1.3668316022798888E-2</v>
      </c>
      <c r="CN74" s="251">
        <v>292.83999999999997</v>
      </c>
      <c r="CO74" s="251">
        <v>383.42</v>
      </c>
      <c r="CP74" s="251">
        <v>790.36393992099784</v>
      </c>
      <c r="CQ74" s="251">
        <v>95.140993788819927</v>
      </c>
      <c r="CR74" s="251">
        <v>267929.13600497431</v>
      </c>
      <c r="CS74" s="252">
        <v>5.9834557346840863E-4</v>
      </c>
      <c r="CT74" s="252">
        <v>0</v>
      </c>
      <c r="CU74" s="252">
        <v>0</v>
      </c>
      <c r="CV74" s="253">
        <v>6941922.646922987</v>
      </c>
      <c r="CW74" s="260" t="s">
        <v>396</v>
      </c>
      <c r="CX74" s="260" t="s">
        <v>284</v>
      </c>
      <c r="CY74" s="252">
        <v>0.61758333011659361</v>
      </c>
      <c r="CZ74" s="251">
        <v>803.07</v>
      </c>
      <c r="DA74" s="252">
        <v>0.27994044073778102</v>
      </c>
      <c r="DB74" s="252">
        <v>0.27994044073778057</v>
      </c>
      <c r="DC74" s="251">
        <v>17613.219338508068</v>
      </c>
      <c r="DD74" s="251">
        <v>14144648.054175675</v>
      </c>
      <c r="DE74" s="252">
        <v>0.8</v>
      </c>
      <c r="DF74" s="251">
        <v>1137.17</v>
      </c>
      <c r="DG74" s="251">
        <v>10134.771622034961</v>
      </c>
      <c r="DH74" s="251">
        <v>11524958.245429497</v>
      </c>
      <c r="DI74" s="252">
        <v>0.56496038411143457</v>
      </c>
      <c r="DJ74" s="251">
        <v>25669606.299605172</v>
      </c>
      <c r="DK74" s="252">
        <v>5.732596137569889E-2</v>
      </c>
      <c r="DL74" s="251">
        <v>150000</v>
      </c>
      <c r="DM74" s="251">
        <v>175000</v>
      </c>
      <c r="DN74" s="251">
        <v>40150000</v>
      </c>
      <c r="DO74" s="252">
        <v>8.9663913126307365E-2</v>
      </c>
      <c r="DP74" s="252">
        <v>0</v>
      </c>
      <c r="DQ74" s="252">
        <v>0</v>
      </c>
      <c r="DR74" s="251">
        <v>0</v>
      </c>
      <c r="DS74" s="251">
        <v>0</v>
      </c>
      <c r="DT74" s="251">
        <v>0</v>
      </c>
      <c r="DU74" s="251">
        <v>0</v>
      </c>
      <c r="DV74" s="251">
        <v>0</v>
      </c>
      <c r="DW74" s="252">
        <v>0</v>
      </c>
      <c r="DX74" s="252">
        <v>0</v>
      </c>
      <c r="DY74" s="252">
        <v>0</v>
      </c>
      <c r="DZ74" s="260" t="s">
        <v>206</v>
      </c>
      <c r="EA74" s="260" t="s">
        <v>206</v>
      </c>
      <c r="EB74" s="260" t="s">
        <v>206</v>
      </c>
      <c r="EC74" s="260" t="s">
        <v>206</v>
      </c>
      <c r="ED74" s="263">
        <v>0</v>
      </c>
      <c r="EE74" s="263">
        <v>0</v>
      </c>
      <c r="EF74" s="263">
        <v>0</v>
      </c>
      <c r="EG74" s="263">
        <v>0</v>
      </c>
      <c r="EH74" s="259">
        <v>0</v>
      </c>
      <c r="EI74" s="263">
        <v>0</v>
      </c>
      <c r="EJ74" s="259">
        <v>0</v>
      </c>
      <c r="EK74" s="259">
        <v>0</v>
      </c>
      <c r="EL74" s="251">
        <v>0</v>
      </c>
      <c r="EM74" s="252">
        <v>0</v>
      </c>
      <c r="EN74" s="251">
        <v>19250</v>
      </c>
      <c r="EO74" s="252">
        <v>4.2989547389325448E-5</v>
      </c>
      <c r="EP74" s="252">
        <v>0</v>
      </c>
      <c r="EQ74" s="251">
        <v>5376851</v>
      </c>
      <c r="ER74" s="252">
        <v>1.2007708616615166E-2</v>
      </c>
      <c r="ES74" s="252">
        <v>0</v>
      </c>
      <c r="ET74" s="251">
        <v>7352166</v>
      </c>
      <c r="EU74" s="252">
        <v>1.6419027982918822E-2</v>
      </c>
      <c r="EV74" s="252">
        <v>0</v>
      </c>
      <c r="EW74" s="251">
        <v>0</v>
      </c>
      <c r="EX74" s="252">
        <v>0</v>
      </c>
      <c r="EY74" s="252">
        <v>0</v>
      </c>
      <c r="EZ74" s="260" t="s">
        <v>372</v>
      </c>
      <c r="FA74" s="251">
        <v>0</v>
      </c>
      <c r="FB74" s="252">
        <v>0</v>
      </c>
      <c r="FC74" s="252">
        <v>0</v>
      </c>
      <c r="FD74" s="252">
        <v>0</v>
      </c>
      <c r="FE74" s="260" t="s">
        <v>376</v>
      </c>
      <c r="FF74" s="251">
        <v>0</v>
      </c>
      <c r="FG74" s="252">
        <v>0</v>
      </c>
      <c r="FH74" s="252">
        <v>0</v>
      </c>
      <c r="FI74" s="260" t="s">
        <v>407</v>
      </c>
      <c r="FJ74" s="251">
        <v>316354</v>
      </c>
      <c r="FK74" s="252">
        <v>7.0648910518455392E-4</v>
      </c>
      <c r="FL74" s="252">
        <v>0</v>
      </c>
      <c r="FM74" s="260" t="s">
        <v>218</v>
      </c>
      <c r="FN74" s="251">
        <v>0</v>
      </c>
      <c r="FO74" s="252">
        <v>0</v>
      </c>
      <c r="FP74" s="252">
        <v>0</v>
      </c>
      <c r="FQ74" s="260" t="s">
        <v>219</v>
      </c>
      <c r="FR74" s="251">
        <v>0</v>
      </c>
      <c r="FS74" s="252">
        <v>0</v>
      </c>
      <c r="FT74" s="252">
        <v>0</v>
      </c>
      <c r="FU74" s="260" t="s">
        <v>220</v>
      </c>
      <c r="FV74" s="251">
        <v>0</v>
      </c>
      <c r="FW74" s="252">
        <v>0</v>
      </c>
      <c r="FX74" s="252">
        <v>0</v>
      </c>
      <c r="FY74" s="251">
        <v>447783267.53865486</v>
      </c>
      <c r="FZ74" s="252">
        <v>1</v>
      </c>
      <c r="GA74" s="251">
        <v>38951559.629148722</v>
      </c>
      <c r="GB74" s="251">
        <v>2371241.9208995365</v>
      </c>
      <c r="GC74" s="260" t="s">
        <v>163</v>
      </c>
      <c r="GD74" s="252">
        <v>1.3824741118737993E-2</v>
      </c>
      <c r="GE74" s="252">
        <v>1</v>
      </c>
      <c r="GF74" s="251">
        <v>-2371241.9208995006</v>
      </c>
      <c r="GG74" s="251">
        <v>3.5441189538687468E-8</v>
      </c>
      <c r="GH74" s="252">
        <v>7.9148088166621818E-17</v>
      </c>
      <c r="GI74" s="251">
        <v>0</v>
      </c>
      <c r="GJ74" s="251">
        <v>1700000</v>
      </c>
      <c r="GK74" s="251">
        <v>2432000</v>
      </c>
      <c r="GL74" s="251">
        <v>0</v>
      </c>
      <c r="GM74" s="251">
        <v>447783267.53865492</v>
      </c>
      <c r="GN74" s="252">
        <v>0.71940214608143727</v>
      </c>
      <c r="GO74" s="252">
        <v>0.88115987162158471</v>
      </c>
      <c r="GP74" s="167" t="s">
        <v>233</v>
      </c>
      <c r="GQ74" s="251">
        <v>1.3250944177601331</v>
      </c>
    </row>
    <row r="75" spans="1:199">
      <c r="A75" s="158">
        <v>856</v>
      </c>
      <c r="B75" s="158" t="s">
        <v>426</v>
      </c>
      <c r="C75" s="261" t="s">
        <v>162</v>
      </c>
      <c r="D75" s="250">
        <v>0</v>
      </c>
      <c r="E75" s="251">
        <v>2932.0858121452884</v>
      </c>
      <c r="F75" s="251">
        <v>29606</v>
      </c>
      <c r="G75" s="251">
        <v>86807332.554373413</v>
      </c>
      <c r="H75" s="252">
        <v>0.40938116706900324</v>
      </c>
      <c r="I75" s="256">
        <v>0</v>
      </c>
      <c r="J75" s="251">
        <v>3800.5949874524745</v>
      </c>
      <c r="K75" s="251">
        <v>9821.5</v>
      </c>
      <c r="L75" s="251">
        <v>37327543.66926448</v>
      </c>
      <c r="M75" s="252">
        <v>0.1760357442335993</v>
      </c>
      <c r="N75" s="256">
        <v>0</v>
      </c>
      <c r="O75" s="251">
        <v>3800.5949874524745</v>
      </c>
      <c r="P75" s="251">
        <v>6727.5</v>
      </c>
      <c r="Q75" s="251">
        <v>25568502.778086521</v>
      </c>
      <c r="R75" s="252">
        <v>0.12058040720170435</v>
      </c>
      <c r="S75" s="256">
        <v>0</v>
      </c>
      <c r="T75" s="253">
        <v>149703379.00172442</v>
      </c>
      <c r="U75" s="260" t="s">
        <v>235</v>
      </c>
      <c r="V75" s="251">
        <v>341.16874999999987</v>
      </c>
      <c r="W75" s="251">
        <v>6285.6849450695918</v>
      </c>
      <c r="X75" s="251">
        <v>2144479.2756032106</v>
      </c>
      <c r="Y75" s="256">
        <v>0</v>
      </c>
      <c r="Z75" s="260" t="s">
        <v>234</v>
      </c>
      <c r="AA75" s="251">
        <v>363.8033631678872</v>
      </c>
      <c r="AB75" s="251">
        <v>3463.6485476473563</v>
      </c>
      <c r="AC75" s="251">
        <v>1260086.9904656762</v>
      </c>
      <c r="AD75" s="256">
        <v>0</v>
      </c>
      <c r="AE75" s="251">
        <v>50</v>
      </c>
      <c r="AF75" s="251">
        <v>0</v>
      </c>
      <c r="AG75" s="251">
        <v>2124.770845073389</v>
      </c>
      <c r="AH75" s="251">
        <v>1357.1983307231892</v>
      </c>
      <c r="AI75" s="251">
        <v>106238.54225366945</v>
      </c>
      <c r="AJ75" s="252">
        <v>0.126</v>
      </c>
      <c r="AK75" s="256">
        <v>0</v>
      </c>
      <c r="AL75" s="251">
        <v>200</v>
      </c>
      <c r="AM75" s="251">
        <v>0</v>
      </c>
      <c r="AN75" s="251">
        <v>2507.9219495541688</v>
      </c>
      <c r="AO75" s="251">
        <v>1558.4914152835022</v>
      </c>
      <c r="AP75" s="251">
        <v>501584.38991083374</v>
      </c>
      <c r="AQ75" s="252">
        <v>0.126</v>
      </c>
      <c r="AR75" s="256">
        <v>0</v>
      </c>
      <c r="AS75" s="251">
        <v>400</v>
      </c>
      <c r="AT75" s="251">
        <v>0</v>
      </c>
      <c r="AU75" s="251">
        <v>4834.3058229783019</v>
      </c>
      <c r="AV75" s="251">
        <v>2756.4330331060924</v>
      </c>
      <c r="AW75" s="251">
        <v>1933722.3291913208</v>
      </c>
      <c r="AX75" s="252">
        <v>0.126</v>
      </c>
      <c r="AY75" s="252">
        <v>0</v>
      </c>
      <c r="AZ75" s="251">
        <v>625</v>
      </c>
      <c r="BA75" s="251">
        <v>1416.9150942858857</v>
      </c>
      <c r="BB75" s="251">
        <v>7110.9332540870264</v>
      </c>
      <c r="BC75" s="251">
        <v>4072.745548005616</v>
      </c>
      <c r="BD75" s="251">
        <v>10215067.92595919</v>
      </c>
      <c r="BE75" s="252">
        <v>0.126</v>
      </c>
      <c r="BF75" s="252">
        <v>0.126</v>
      </c>
      <c r="BG75" s="251">
        <v>850</v>
      </c>
      <c r="BH75" s="251">
        <v>2241.954481049856</v>
      </c>
      <c r="BI75" s="251">
        <v>2780.2328966694868</v>
      </c>
      <c r="BJ75" s="251">
        <v>1356.3394128539721</v>
      </c>
      <c r="BK75" s="251">
        <v>5404049.1866415571</v>
      </c>
      <c r="BL75" s="252">
        <v>0.126</v>
      </c>
      <c r="BM75" s="252">
        <v>0.126</v>
      </c>
      <c r="BN75" s="251">
        <v>1300</v>
      </c>
      <c r="BO75" s="251">
        <v>2690.3443041801552</v>
      </c>
      <c r="BP75" s="251">
        <v>4220.8364377875414</v>
      </c>
      <c r="BQ75" s="251">
        <v>2020.5912626012857</v>
      </c>
      <c r="BR75" s="251">
        <v>10923173.56353936</v>
      </c>
      <c r="BS75" s="252">
        <v>0.126</v>
      </c>
      <c r="BT75" s="252">
        <v>0.126</v>
      </c>
      <c r="BU75" s="253">
        <v>32488402.203564819</v>
      </c>
      <c r="BV75" s="257">
        <v>0.15321447646109559</v>
      </c>
      <c r="BW75" s="260" t="s">
        <v>190</v>
      </c>
      <c r="BX75" s="251">
        <v>0</v>
      </c>
      <c r="BY75" s="251">
        <v>199.44696003132458</v>
      </c>
      <c r="BZ75" s="259">
        <v>0</v>
      </c>
      <c r="CA75" s="252">
        <v>0</v>
      </c>
      <c r="CB75" s="252">
        <v>0</v>
      </c>
      <c r="CC75" s="260" t="s">
        <v>395</v>
      </c>
      <c r="CD75" s="251">
        <v>0</v>
      </c>
      <c r="CE75" s="251">
        <v>0</v>
      </c>
      <c r="CF75" s="251">
        <v>0</v>
      </c>
      <c r="CG75" s="252">
        <v>0</v>
      </c>
      <c r="CH75" s="260" t="s">
        <v>395</v>
      </c>
      <c r="CI75" s="251">
        <v>0</v>
      </c>
      <c r="CJ75" s="251">
        <v>0</v>
      </c>
      <c r="CK75" s="251">
        <v>0</v>
      </c>
      <c r="CL75" s="252">
        <v>0</v>
      </c>
      <c r="CM75" s="252">
        <v>0</v>
      </c>
      <c r="CN75" s="251">
        <v>525</v>
      </c>
      <c r="CO75" s="251">
        <v>3035.552488751187</v>
      </c>
      <c r="CP75" s="251">
        <v>550.88191149654597</v>
      </c>
      <c r="CQ75" s="251">
        <v>208.6143876337691</v>
      </c>
      <c r="CR75" s="251">
        <v>922472.9271066793</v>
      </c>
      <c r="CS75" s="252">
        <v>4.3503588046775671E-3</v>
      </c>
      <c r="CT75" s="252">
        <v>0</v>
      </c>
      <c r="CU75" s="252">
        <v>0</v>
      </c>
      <c r="CV75" s="253">
        <v>922472.9271066793</v>
      </c>
      <c r="CW75" s="260" t="s">
        <v>396</v>
      </c>
      <c r="CX75" s="260" t="s">
        <v>284</v>
      </c>
      <c r="CY75" s="252">
        <v>0.42473298672281373</v>
      </c>
      <c r="CZ75" s="251">
        <v>795.97213874541217</v>
      </c>
      <c r="DA75" s="252">
        <v>0.27501659805012302</v>
      </c>
      <c r="DB75" s="252">
        <v>0.27462622125567798</v>
      </c>
      <c r="DC75" s="251">
        <v>8129.5399117446268</v>
      </c>
      <c r="DD75" s="251">
        <v>6470887.2705675596</v>
      </c>
      <c r="DE75" s="252">
        <v>1</v>
      </c>
      <c r="DF75" s="251">
        <v>1312.4026153778486</v>
      </c>
      <c r="DG75" s="251">
        <v>4582.9526662406979</v>
      </c>
      <c r="DH75" s="251">
        <v>6014679.0653271768</v>
      </c>
      <c r="DI75" s="252">
        <v>1</v>
      </c>
      <c r="DJ75" s="251">
        <v>12485566.335894737</v>
      </c>
      <c r="DK75" s="252">
        <v>5.8881612505538652E-2</v>
      </c>
      <c r="DL75" s="251">
        <v>100000</v>
      </c>
      <c r="DM75" s="251">
        <v>175000</v>
      </c>
      <c r="DN75" s="251">
        <v>11250000</v>
      </c>
      <c r="DO75" s="252">
        <v>5.3054713167709891E-2</v>
      </c>
      <c r="DP75" s="252">
        <v>0</v>
      </c>
      <c r="DQ75" s="252">
        <v>0</v>
      </c>
      <c r="DR75" s="251">
        <v>0</v>
      </c>
      <c r="DS75" s="251">
        <v>0</v>
      </c>
      <c r="DT75" s="251">
        <v>0</v>
      </c>
      <c r="DU75" s="251">
        <v>0</v>
      </c>
      <c r="DV75" s="251">
        <v>0</v>
      </c>
      <c r="DW75" s="252">
        <v>0</v>
      </c>
      <c r="DX75" s="252">
        <v>0</v>
      </c>
      <c r="DY75" s="252">
        <v>0</v>
      </c>
      <c r="DZ75" s="260" t="s">
        <v>206</v>
      </c>
      <c r="EA75" s="260" t="s">
        <v>206</v>
      </c>
      <c r="EB75" s="260" t="s">
        <v>206</v>
      </c>
      <c r="EC75" s="260" t="s">
        <v>206</v>
      </c>
      <c r="ED75" s="263">
        <v>0</v>
      </c>
      <c r="EE75" s="263">
        <v>0</v>
      </c>
      <c r="EF75" s="263">
        <v>0</v>
      </c>
      <c r="EG75" s="263">
        <v>0</v>
      </c>
      <c r="EH75" s="259">
        <v>0</v>
      </c>
      <c r="EI75" s="263">
        <v>0</v>
      </c>
      <c r="EJ75" s="259">
        <v>0</v>
      </c>
      <c r="EK75" s="259">
        <v>0</v>
      </c>
      <c r="EL75" s="251">
        <v>0</v>
      </c>
      <c r="EM75" s="252">
        <v>0</v>
      </c>
      <c r="EN75" s="251">
        <v>350000</v>
      </c>
      <c r="EO75" s="252">
        <v>1.6505910763287522E-3</v>
      </c>
      <c r="EP75" s="252">
        <v>0</v>
      </c>
      <c r="EQ75" s="251">
        <v>4805431.0899999989</v>
      </c>
      <c r="ER75" s="252">
        <v>2.2662290500190706E-2</v>
      </c>
      <c r="ES75" s="252">
        <v>0</v>
      </c>
      <c r="ET75" s="251">
        <v>0</v>
      </c>
      <c r="EU75" s="252">
        <v>0</v>
      </c>
      <c r="EV75" s="252">
        <v>0</v>
      </c>
      <c r="EW75" s="251">
        <v>0</v>
      </c>
      <c r="EX75" s="252">
        <v>0</v>
      </c>
      <c r="EY75" s="252">
        <v>0</v>
      </c>
      <c r="EZ75" s="260" t="s">
        <v>372</v>
      </c>
      <c r="FA75" s="251">
        <v>0</v>
      </c>
      <c r="FB75" s="252">
        <v>0</v>
      </c>
      <c r="FC75" s="252">
        <v>0</v>
      </c>
      <c r="FD75" s="252">
        <v>0</v>
      </c>
      <c r="FE75" s="260" t="s">
        <v>376</v>
      </c>
      <c r="FF75" s="251">
        <v>0</v>
      </c>
      <c r="FG75" s="252">
        <v>0</v>
      </c>
      <c r="FH75" s="252">
        <v>0</v>
      </c>
      <c r="FI75" s="260" t="s">
        <v>427</v>
      </c>
      <c r="FJ75" s="251">
        <v>40000</v>
      </c>
      <c r="FK75" s="252">
        <v>1.8863898015185739E-4</v>
      </c>
      <c r="FL75" s="252">
        <v>0</v>
      </c>
      <c r="FM75" s="260" t="s">
        <v>218</v>
      </c>
      <c r="FN75" s="251">
        <v>0</v>
      </c>
      <c r="FO75" s="252">
        <v>0</v>
      </c>
      <c r="FP75" s="252">
        <v>0</v>
      </c>
      <c r="FQ75" s="260" t="s">
        <v>219</v>
      </c>
      <c r="FR75" s="251">
        <v>0</v>
      </c>
      <c r="FS75" s="252">
        <v>0</v>
      </c>
      <c r="FT75" s="252">
        <v>0</v>
      </c>
      <c r="FU75" s="260" t="s">
        <v>220</v>
      </c>
      <c r="FV75" s="251">
        <v>0</v>
      </c>
      <c r="FW75" s="252">
        <v>0</v>
      </c>
      <c r="FX75" s="252">
        <v>0</v>
      </c>
      <c r="FY75" s="251">
        <v>212045251.55829066</v>
      </c>
      <c r="FZ75" s="252">
        <v>1</v>
      </c>
      <c r="GA75" s="251">
        <v>16150129.664019225</v>
      </c>
      <c r="GB75" s="251">
        <v>2334584.6983187594</v>
      </c>
      <c r="GC75" s="260" t="s">
        <v>163</v>
      </c>
      <c r="GD75" s="252">
        <v>0</v>
      </c>
      <c r="GE75" s="252">
        <v>0.71294266498835324</v>
      </c>
      <c r="GF75" s="251">
        <v>-2334584.7019108837</v>
      </c>
      <c r="GG75" s="251">
        <v>-3.5921244416385889E-3</v>
      </c>
      <c r="GH75" s="252">
        <v>-1.6940367281518566E-11</v>
      </c>
      <c r="GI75" s="251">
        <v>0</v>
      </c>
      <c r="GJ75" s="251">
        <v>0</v>
      </c>
      <c r="GK75" s="251">
        <v>1507354</v>
      </c>
      <c r="GL75" s="251">
        <v>0</v>
      </c>
      <c r="GM75" s="251">
        <v>212045251.55469853</v>
      </c>
      <c r="GN75" s="252">
        <v>0.70599731850430691</v>
      </c>
      <c r="GO75" s="252">
        <v>0.92244376627561875</v>
      </c>
      <c r="GP75" s="167" t="s">
        <v>233</v>
      </c>
      <c r="GQ75" s="251">
        <v>1.3562785463963456</v>
      </c>
    </row>
    <row r="76" spans="1:199">
      <c r="A76" s="158">
        <v>855</v>
      </c>
      <c r="B76" s="158" t="s">
        <v>106</v>
      </c>
      <c r="C76" s="261" t="s">
        <v>162</v>
      </c>
      <c r="D76" s="250">
        <v>0</v>
      </c>
      <c r="E76" s="251">
        <v>2731.89</v>
      </c>
      <c r="F76" s="251">
        <v>51181.8</v>
      </c>
      <c r="G76" s="251">
        <v>139823047.602</v>
      </c>
      <c r="H76" s="252">
        <v>0.3898954715997312</v>
      </c>
      <c r="I76" s="252">
        <v>0.04</v>
      </c>
      <c r="J76" s="251">
        <v>3624.19</v>
      </c>
      <c r="K76" s="251">
        <v>20529.899999999998</v>
      </c>
      <c r="L76" s="251">
        <v>74404258.280999988</v>
      </c>
      <c r="M76" s="252">
        <v>0.20747569066062715</v>
      </c>
      <c r="N76" s="252">
        <v>0.04</v>
      </c>
      <c r="O76" s="251">
        <v>4326.7700000000004</v>
      </c>
      <c r="P76" s="251">
        <v>14583.3</v>
      </c>
      <c r="Q76" s="251">
        <v>63098584.941</v>
      </c>
      <c r="R76" s="252">
        <v>0.17594990922294124</v>
      </c>
      <c r="S76" s="252">
        <v>0.04</v>
      </c>
      <c r="T76" s="253">
        <v>277325890.824</v>
      </c>
      <c r="U76" s="260" t="s">
        <v>235</v>
      </c>
      <c r="V76" s="251">
        <v>413.11</v>
      </c>
      <c r="W76" s="251">
        <v>4477.9079427438537</v>
      </c>
      <c r="X76" s="251">
        <v>1849868.5502269135</v>
      </c>
      <c r="Y76" s="252">
        <v>0</v>
      </c>
      <c r="Z76" s="260" t="s">
        <v>234</v>
      </c>
      <c r="AA76" s="251">
        <v>413.11</v>
      </c>
      <c r="AB76" s="251">
        <v>2932.7703059239311</v>
      </c>
      <c r="AC76" s="251">
        <v>1211556.7410802352</v>
      </c>
      <c r="AD76" s="252">
        <v>0</v>
      </c>
      <c r="AE76" s="251">
        <v>625</v>
      </c>
      <c r="AF76" s="251">
        <v>634</v>
      </c>
      <c r="AG76" s="251">
        <v>3626.4231215449836</v>
      </c>
      <c r="AH76" s="251">
        <v>2306.7069086569109</v>
      </c>
      <c r="AI76" s="251">
        <v>3728966.6310540959</v>
      </c>
      <c r="AJ76" s="252">
        <v>0.67</v>
      </c>
      <c r="AK76" s="252">
        <v>0.67</v>
      </c>
      <c r="AL76" s="251">
        <v>625</v>
      </c>
      <c r="AM76" s="251">
        <v>634</v>
      </c>
      <c r="AN76" s="251">
        <v>2199.6802870039951</v>
      </c>
      <c r="AO76" s="251">
        <v>1399.0847400553844</v>
      </c>
      <c r="AP76" s="251">
        <v>2261819.9045726107</v>
      </c>
      <c r="AQ76" s="252">
        <v>0.67</v>
      </c>
      <c r="AR76" s="252">
        <v>0.67</v>
      </c>
      <c r="AS76" s="251">
        <v>937</v>
      </c>
      <c r="AT76" s="251">
        <v>951</v>
      </c>
      <c r="AU76" s="251">
        <v>2685.9475559560656</v>
      </c>
      <c r="AV76" s="251">
        <v>1909.4063074106066</v>
      </c>
      <c r="AW76" s="251">
        <v>4332578.2582783205</v>
      </c>
      <c r="AX76" s="252">
        <v>0.67</v>
      </c>
      <c r="AY76" s="252">
        <v>0.67</v>
      </c>
      <c r="AZ76" s="251">
        <v>1250</v>
      </c>
      <c r="BA76" s="251">
        <v>1268</v>
      </c>
      <c r="BB76" s="251">
        <v>1007.944489822912</v>
      </c>
      <c r="BC76" s="251">
        <v>1008.217089215994</v>
      </c>
      <c r="BD76" s="251">
        <v>2538349.8814045205</v>
      </c>
      <c r="BE76" s="252">
        <v>0.67</v>
      </c>
      <c r="BF76" s="252">
        <v>0.67</v>
      </c>
      <c r="BG76" s="251">
        <v>1562</v>
      </c>
      <c r="BH76" s="251">
        <v>1584</v>
      </c>
      <c r="BI76" s="251">
        <v>444.59262436450456</v>
      </c>
      <c r="BJ76" s="251">
        <v>445.37196850259886</v>
      </c>
      <c r="BK76" s="251">
        <v>1399922.8773654727</v>
      </c>
      <c r="BL76" s="252">
        <v>0.67</v>
      </c>
      <c r="BM76" s="252">
        <v>0.67</v>
      </c>
      <c r="BN76" s="251">
        <v>1875</v>
      </c>
      <c r="BO76" s="251">
        <v>1901</v>
      </c>
      <c r="BP76" s="251">
        <v>233.37364428405408</v>
      </c>
      <c r="BQ76" s="251">
        <v>442.18428477913739</v>
      </c>
      <c r="BR76" s="251">
        <v>1278167.9083977416</v>
      </c>
      <c r="BS76" s="252">
        <v>0.67</v>
      </c>
      <c r="BT76" s="252">
        <v>0.67</v>
      </c>
      <c r="BU76" s="253">
        <v>18601230.752379909</v>
      </c>
      <c r="BV76" s="257">
        <v>5.1869386062722671E-2</v>
      </c>
      <c r="BW76" s="260" t="s">
        <v>190</v>
      </c>
      <c r="BX76" s="251">
        <v>0</v>
      </c>
      <c r="BY76" s="251">
        <v>339.05115203768884</v>
      </c>
      <c r="BZ76" s="259">
        <v>0</v>
      </c>
      <c r="CA76" s="252">
        <v>0</v>
      </c>
      <c r="CB76" s="252">
        <v>0</v>
      </c>
      <c r="CC76" s="260" t="s">
        <v>395</v>
      </c>
      <c r="CD76" s="251">
        <v>0</v>
      </c>
      <c r="CE76" s="251">
        <v>0</v>
      </c>
      <c r="CF76" s="251">
        <v>0</v>
      </c>
      <c r="CG76" s="252">
        <v>0</v>
      </c>
      <c r="CH76" s="260" t="s">
        <v>395</v>
      </c>
      <c r="CI76" s="251">
        <v>0</v>
      </c>
      <c r="CJ76" s="251">
        <v>0</v>
      </c>
      <c r="CK76" s="251">
        <v>0</v>
      </c>
      <c r="CL76" s="252">
        <v>0</v>
      </c>
      <c r="CM76" s="252">
        <v>0</v>
      </c>
      <c r="CN76" s="251">
        <v>0</v>
      </c>
      <c r="CO76" s="251">
        <v>0</v>
      </c>
      <c r="CP76" s="251">
        <v>1034.2179323416444</v>
      </c>
      <c r="CQ76" s="251">
        <v>0</v>
      </c>
      <c r="CR76" s="251">
        <v>0</v>
      </c>
      <c r="CS76" s="252">
        <v>0</v>
      </c>
      <c r="CT76" s="252">
        <v>0</v>
      </c>
      <c r="CU76" s="252">
        <v>0</v>
      </c>
      <c r="CV76" s="253">
        <v>0</v>
      </c>
      <c r="CW76" s="260" t="s">
        <v>396</v>
      </c>
      <c r="CX76" s="260" t="s">
        <v>284</v>
      </c>
      <c r="CY76" s="252">
        <v>1</v>
      </c>
      <c r="CZ76" s="251">
        <v>650.11</v>
      </c>
      <c r="DA76" s="252">
        <v>0.47438342742391398</v>
      </c>
      <c r="DB76" s="252">
        <v>0.18435305600743995</v>
      </c>
      <c r="DC76" s="251">
        <v>14555.157545817094</v>
      </c>
      <c r="DD76" s="251">
        <v>9462453.4721111506</v>
      </c>
      <c r="DE76" s="252">
        <v>0.5</v>
      </c>
      <c r="DF76" s="251">
        <v>947.58</v>
      </c>
      <c r="DG76" s="251">
        <v>8286.3708079518874</v>
      </c>
      <c r="DH76" s="251">
        <v>7851999.2501990497</v>
      </c>
      <c r="DI76" s="252">
        <v>0.5</v>
      </c>
      <c r="DJ76" s="251">
        <v>17314452.7223102</v>
      </c>
      <c r="DK76" s="252">
        <v>4.8281215618131201E-2</v>
      </c>
      <c r="DL76" s="251">
        <v>150000</v>
      </c>
      <c r="DM76" s="251">
        <v>150000</v>
      </c>
      <c r="DN76" s="251">
        <v>41850000</v>
      </c>
      <c r="DO76" s="252">
        <v>0.11669839676856932</v>
      </c>
      <c r="DP76" s="252">
        <v>0</v>
      </c>
      <c r="DQ76" s="252">
        <v>0</v>
      </c>
      <c r="DR76" s="251">
        <v>0</v>
      </c>
      <c r="DS76" s="251">
        <v>0</v>
      </c>
      <c r="DT76" s="251">
        <v>0</v>
      </c>
      <c r="DU76" s="251">
        <v>0</v>
      </c>
      <c r="DV76" s="251">
        <v>0</v>
      </c>
      <c r="DW76" s="252">
        <v>0</v>
      </c>
      <c r="DX76" s="252">
        <v>0</v>
      </c>
      <c r="DY76" s="252">
        <v>0</v>
      </c>
      <c r="DZ76" s="260" t="s">
        <v>206</v>
      </c>
      <c r="EA76" s="260" t="s">
        <v>206</v>
      </c>
      <c r="EB76" s="260" t="s">
        <v>206</v>
      </c>
      <c r="EC76" s="260" t="s">
        <v>206</v>
      </c>
      <c r="ED76" s="263">
        <v>0</v>
      </c>
      <c r="EE76" s="263">
        <v>0</v>
      </c>
      <c r="EF76" s="263">
        <v>0</v>
      </c>
      <c r="EG76" s="263">
        <v>0</v>
      </c>
      <c r="EH76" s="259">
        <v>0</v>
      </c>
      <c r="EI76" s="263">
        <v>0</v>
      </c>
      <c r="EJ76" s="259">
        <v>0</v>
      </c>
      <c r="EK76" s="259">
        <v>0</v>
      </c>
      <c r="EL76" s="251">
        <v>0</v>
      </c>
      <c r="EM76" s="252">
        <v>0</v>
      </c>
      <c r="EN76" s="251">
        <v>93164</v>
      </c>
      <c r="EO76" s="252">
        <v>2.5978708331056134E-4</v>
      </c>
      <c r="EP76" s="252">
        <v>0</v>
      </c>
      <c r="EQ76" s="251">
        <v>3327712.5920399879</v>
      </c>
      <c r="ER76" s="252">
        <v>9.2793004635041039E-3</v>
      </c>
      <c r="ES76" s="252">
        <v>0</v>
      </c>
      <c r="ET76" s="251">
        <v>0</v>
      </c>
      <c r="EU76" s="252">
        <v>0</v>
      </c>
      <c r="EV76" s="252">
        <v>0</v>
      </c>
      <c r="EW76" s="251">
        <v>0</v>
      </c>
      <c r="EX76" s="252">
        <v>0</v>
      </c>
      <c r="EY76" s="252">
        <v>0</v>
      </c>
      <c r="EZ76" s="260" t="s">
        <v>372</v>
      </c>
      <c r="FA76" s="251">
        <v>0</v>
      </c>
      <c r="FB76" s="252">
        <v>0</v>
      </c>
      <c r="FC76" s="252">
        <v>0</v>
      </c>
      <c r="FD76" s="252">
        <v>0</v>
      </c>
      <c r="FE76" s="260" t="s">
        <v>376</v>
      </c>
      <c r="FF76" s="251">
        <v>0</v>
      </c>
      <c r="FG76" s="252">
        <v>0</v>
      </c>
      <c r="FH76" s="252">
        <v>0</v>
      </c>
      <c r="FI76" s="260" t="s">
        <v>425</v>
      </c>
      <c r="FJ76" s="251">
        <v>104301</v>
      </c>
      <c r="FK76" s="252">
        <v>2.9084252046256983E-4</v>
      </c>
      <c r="FL76" s="252">
        <v>0</v>
      </c>
      <c r="FM76" s="260" t="s">
        <v>218</v>
      </c>
      <c r="FN76" s="251">
        <v>0</v>
      </c>
      <c r="FO76" s="252">
        <v>0</v>
      </c>
      <c r="FP76" s="252">
        <v>0</v>
      </c>
      <c r="FQ76" s="260" t="s">
        <v>219</v>
      </c>
      <c r="FR76" s="251">
        <v>0</v>
      </c>
      <c r="FS76" s="252">
        <v>0</v>
      </c>
      <c r="FT76" s="252">
        <v>0</v>
      </c>
      <c r="FU76" s="260" t="s">
        <v>220</v>
      </c>
      <c r="FV76" s="251">
        <v>0</v>
      </c>
      <c r="FW76" s="252">
        <v>0</v>
      </c>
      <c r="FX76" s="252">
        <v>0</v>
      </c>
      <c r="FY76" s="251">
        <v>358616751.89073008</v>
      </c>
      <c r="FZ76" s="252">
        <v>1</v>
      </c>
      <c r="GA76" s="251">
        <v>30161931.65303386</v>
      </c>
      <c r="GB76" s="251">
        <v>550159.59268048604</v>
      </c>
      <c r="GC76" s="260" t="s">
        <v>163</v>
      </c>
      <c r="GD76" s="252">
        <v>0.15</v>
      </c>
      <c r="GE76" s="252">
        <v>1</v>
      </c>
      <c r="GF76" s="251">
        <v>-408685.74873946374</v>
      </c>
      <c r="GG76" s="251">
        <v>141473.84394102232</v>
      </c>
      <c r="GH76" s="252">
        <v>3.9434313638749273E-4</v>
      </c>
      <c r="GI76" s="251">
        <v>0</v>
      </c>
      <c r="GJ76" s="251">
        <v>0</v>
      </c>
      <c r="GK76" s="251">
        <v>0</v>
      </c>
      <c r="GL76" s="251">
        <v>0</v>
      </c>
      <c r="GM76" s="251">
        <v>358758225.73467112</v>
      </c>
      <c r="GN76" s="252">
        <v>0.77332107148329965</v>
      </c>
      <c r="GO76" s="252">
        <v>0.87347167316415342</v>
      </c>
      <c r="GP76" s="167" t="s">
        <v>233</v>
      </c>
      <c r="GQ76" s="251">
        <v>1.2119449563122686</v>
      </c>
    </row>
    <row r="77" spans="1:199">
      <c r="A77" s="158">
        <v>209</v>
      </c>
      <c r="B77" s="158" t="s">
        <v>22</v>
      </c>
      <c r="C77" s="261" t="s">
        <v>163</v>
      </c>
      <c r="D77" s="250">
        <v>47</v>
      </c>
      <c r="E77" s="251">
        <v>3725.7</v>
      </c>
      <c r="F77" s="251">
        <v>24637.199999999997</v>
      </c>
      <c r="G77" s="251">
        <v>91790816.039999992</v>
      </c>
      <c r="H77" s="252">
        <v>0.4523672060665368</v>
      </c>
      <c r="I77" s="252">
        <v>3.2000000000000002E-3</v>
      </c>
      <c r="J77" s="251">
        <v>5124.72</v>
      </c>
      <c r="K77" s="251">
        <v>6878</v>
      </c>
      <c r="L77" s="251">
        <v>35247824.160000004</v>
      </c>
      <c r="M77" s="252">
        <v>0.17370975031135344</v>
      </c>
      <c r="N77" s="252">
        <v>2.7000000000000001E-3</v>
      </c>
      <c r="O77" s="251">
        <v>5124.72</v>
      </c>
      <c r="P77" s="251">
        <v>4635.8</v>
      </c>
      <c r="Q77" s="251">
        <v>23757176.976000004</v>
      </c>
      <c r="R77" s="252">
        <v>0.11708107887370928</v>
      </c>
      <c r="S77" s="252">
        <v>2.7000000000000001E-3</v>
      </c>
      <c r="T77" s="253">
        <v>150795817.176</v>
      </c>
      <c r="U77" s="260" t="s">
        <v>182</v>
      </c>
      <c r="V77" s="251">
        <v>1100.72</v>
      </c>
      <c r="W77" s="251">
        <v>9342.0595851539383</v>
      </c>
      <c r="X77" s="251">
        <v>10282991.826570643</v>
      </c>
      <c r="Y77" s="252">
        <v>0.72670000000000001</v>
      </c>
      <c r="Z77" s="260" t="s">
        <v>183</v>
      </c>
      <c r="AA77" s="251">
        <v>1481.31</v>
      </c>
      <c r="AB77" s="251">
        <v>5352.0325691584239</v>
      </c>
      <c r="AC77" s="251">
        <v>7928019.3650200646</v>
      </c>
      <c r="AD77" s="252">
        <v>0.7722</v>
      </c>
      <c r="AE77" s="251">
        <v>61.99</v>
      </c>
      <c r="AF77" s="251">
        <v>109.35</v>
      </c>
      <c r="AG77" s="251">
        <v>2119.3437201269544</v>
      </c>
      <c r="AH77" s="251">
        <v>952.46986142100252</v>
      </c>
      <c r="AI77" s="251">
        <v>235530.69655705651</v>
      </c>
      <c r="AJ77" s="252">
        <v>1</v>
      </c>
      <c r="AK77" s="252">
        <v>1</v>
      </c>
      <c r="AL77" s="251">
        <v>92.99</v>
      </c>
      <c r="AM77" s="251">
        <v>164.03</v>
      </c>
      <c r="AN77" s="251">
        <v>3147.6908948826108</v>
      </c>
      <c r="AO77" s="251">
        <v>1429.5281463778051</v>
      </c>
      <c r="AP77" s="251">
        <v>527189.27816548536</v>
      </c>
      <c r="AQ77" s="252">
        <v>1</v>
      </c>
      <c r="AR77" s="252">
        <v>1</v>
      </c>
      <c r="AS77" s="251">
        <v>116.23</v>
      </c>
      <c r="AT77" s="251">
        <v>205.03</v>
      </c>
      <c r="AU77" s="251">
        <v>6896.9594385663595</v>
      </c>
      <c r="AV77" s="251">
        <v>3162.3927257206724</v>
      </c>
      <c r="AW77" s="251">
        <v>1450018.9760990776</v>
      </c>
      <c r="AX77" s="252">
        <v>1</v>
      </c>
      <c r="AY77" s="252">
        <v>1</v>
      </c>
      <c r="AZ77" s="251">
        <v>122.05</v>
      </c>
      <c r="BA77" s="251">
        <v>215.29</v>
      </c>
      <c r="BB77" s="251">
        <v>6527.8760519596863</v>
      </c>
      <c r="BC77" s="251">
        <v>3138.0434738866402</v>
      </c>
      <c r="BD77" s="251">
        <v>1472316.6516347344</v>
      </c>
      <c r="BE77" s="252">
        <v>1</v>
      </c>
      <c r="BF77" s="252">
        <v>1</v>
      </c>
      <c r="BG77" s="251">
        <v>122.05</v>
      </c>
      <c r="BH77" s="251">
        <v>215.29</v>
      </c>
      <c r="BI77" s="251">
        <v>3362.5917258715563</v>
      </c>
      <c r="BJ77" s="251">
        <v>1801.525916525829</v>
      </c>
      <c r="BK77" s="251">
        <v>798254.83471146913</v>
      </c>
      <c r="BL77" s="252">
        <v>1</v>
      </c>
      <c r="BM77" s="252">
        <v>1</v>
      </c>
      <c r="BN77" s="251">
        <v>122.05</v>
      </c>
      <c r="BO77" s="251">
        <v>215.29</v>
      </c>
      <c r="BP77" s="251">
        <v>27.12760021941423</v>
      </c>
      <c r="BQ77" s="251">
        <v>60.098207933491338</v>
      </c>
      <c r="BR77" s="251">
        <v>16249.466792780857</v>
      </c>
      <c r="BS77" s="252">
        <v>1</v>
      </c>
      <c r="BT77" s="252">
        <v>1</v>
      </c>
      <c r="BU77" s="253">
        <v>22710571.095551312</v>
      </c>
      <c r="BV77" s="257">
        <v>0.11192315351236304</v>
      </c>
      <c r="BW77" s="260" t="s">
        <v>190</v>
      </c>
      <c r="BX77" s="251">
        <v>0</v>
      </c>
      <c r="BY77" s="251">
        <v>218.37827170853342</v>
      </c>
      <c r="BZ77" s="259">
        <v>0</v>
      </c>
      <c r="CA77" s="252">
        <v>0</v>
      </c>
      <c r="CB77" s="252">
        <v>0</v>
      </c>
      <c r="CC77" s="260" t="s">
        <v>192</v>
      </c>
      <c r="CD77" s="251">
        <v>634.36</v>
      </c>
      <c r="CE77" s="251">
        <v>4850.747947024779</v>
      </c>
      <c r="CF77" s="251">
        <v>3077120.4676746391</v>
      </c>
      <c r="CG77" s="252">
        <v>0</v>
      </c>
      <c r="CH77" s="260" t="s">
        <v>193</v>
      </c>
      <c r="CI77" s="251">
        <v>1154.8499999999999</v>
      </c>
      <c r="CJ77" s="251">
        <v>601.87496182645111</v>
      </c>
      <c r="CK77" s="251">
        <v>695075.29966527701</v>
      </c>
      <c r="CL77" s="252">
        <v>0</v>
      </c>
      <c r="CM77" s="252">
        <v>1.8590287499611752E-2</v>
      </c>
      <c r="CN77" s="251">
        <v>710.66</v>
      </c>
      <c r="CO77" s="251">
        <v>2428.62</v>
      </c>
      <c r="CP77" s="251">
        <v>233.20871841962517</v>
      </c>
      <c r="CQ77" s="251">
        <v>26.878489325293874</v>
      </c>
      <c r="CR77" s="251">
        <v>231009.74457728601</v>
      </c>
      <c r="CS77" s="252">
        <v>1.1384715512609924E-3</v>
      </c>
      <c r="CT77" s="252">
        <v>1</v>
      </c>
      <c r="CU77" s="252">
        <v>1</v>
      </c>
      <c r="CV77" s="253">
        <v>4003205.5119172018</v>
      </c>
      <c r="CW77" s="260" t="s">
        <v>396</v>
      </c>
      <c r="CX77" s="260" t="s">
        <v>284</v>
      </c>
      <c r="CY77" s="252">
        <v>0.75495580364858861</v>
      </c>
      <c r="CZ77" s="251">
        <v>1340.11</v>
      </c>
      <c r="DA77" s="252">
        <v>0.21067766360518503</v>
      </c>
      <c r="DB77" s="252">
        <v>0.21234848233370887</v>
      </c>
      <c r="DC77" s="251">
        <v>5220.83356173231</v>
      </c>
      <c r="DD77" s="251">
        <v>6996491.2644130858</v>
      </c>
      <c r="DE77" s="252">
        <v>1</v>
      </c>
      <c r="DF77" s="251">
        <v>1603.27</v>
      </c>
      <c r="DG77" s="251">
        <v>2561.7871696635611</v>
      </c>
      <c r="DH77" s="251">
        <v>4107236.5155064976</v>
      </c>
      <c r="DI77" s="252">
        <v>1</v>
      </c>
      <c r="DJ77" s="251">
        <v>11103727.779919583</v>
      </c>
      <c r="DK77" s="252">
        <v>5.472183960688113E-2</v>
      </c>
      <c r="DL77" s="251">
        <v>130900.74</v>
      </c>
      <c r="DM77" s="251">
        <v>130900.74</v>
      </c>
      <c r="DN77" s="251">
        <v>10472059.200000014</v>
      </c>
      <c r="DO77" s="252">
        <v>5.1608825004922344E-2</v>
      </c>
      <c r="DP77" s="252">
        <v>0</v>
      </c>
      <c r="DQ77" s="252">
        <v>0</v>
      </c>
      <c r="DR77" s="251">
        <v>0</v>
      </c>
      <c r="DS77" s="251">
        <v>0</v>
      </c>
      <c r="DT77" s="251">
        <v>0</v>
      </c>
      <c r="DU77" s="251">
        <v>0</v>
      </c>
      <c r="DV77" s="251">
        <v>0</v>
      </c>
      <c r="DW77" s="252">
        <v>0</v>
      </c>
      <c r="DX77" s="252">
        <v>0</v>
      </c>
      <c r="DY77" s="252">
        <v>0</v>
      </c>
      <c r="DZ77" s="260" t="s">
        <v>206</v>
      </c>
      <c r="EA77" s="260" t="s">
        <v>206</v>
      </c>
      <c r="EB77" s="260" t="s">
        <v>206</v>
      </c>
      <c r="EC77" s="260" t="s">
        <v>206</v>
      </c>
      <c r="ED77" s="263">
        <v>0</v>
      </c>
      <c r="EE77" s="263">
        <v>0</v>
      </c>
      <c r="EF77" s="263">
        <v>0</v>
      </c>
      <c r="EG77" s="263">
        <v>0</v>
      </c>
      <c r="EH77" s="259">
        <v>0</v>
      </c>
      <c r="EI77" s="263">
        <v>0</v>
      </c>
      <c r="EJ77" s="259">
        <v>0</v>
      </c>
      <c r="EK77" s="259">
        <v>0</v>
      </c>
      <c r="EL77" s="251">
        <v>0</v>
      </c>
      <c r="EM77" s="252">
        <v>0</v>
      </c>
      <c r="EN77" s="251">
        <v>338400</v>
      </c>
      <c r="EO77" s="252">
        <v>1.6677165443894453E-3</v>
      </c>
      <c r="EP77" s="252">
        <v>0</v>
      </c>
      <c r="EQ77" s="251">
        <v>3346453.45</v>
      </c>
      <c r="ER77" s="252">
        <v>1.6492127020077237E-2</v>
      </c>
      <c r="ES77" s="252">
        <v>0</v>
      </c>
      <c r="ET77" s="251">
        <v>0</v>
      </c>
      <c r="EU77" s="252">
        <v>0</v>
      </c>
      <c r="EV77" s="252">
        <v>0</v>
      </c>
      <c r="EW77" s="251">
        <v>0</v>
      </c>
      <c r="EX77" s="252">
        <v>0</v>
      </c>
      <c r="EY77" s="252">
        <v>0</v>
      </c>
      <c r="EZ77" s="260" t="s">
        <v>372</v>
      </c>
      <c r="FA77" s="251">
        <v>0</v>
      </c>
      <c r="FB77" s="252">
        <v>0</v>
      </c>
      <c r="FC77" s="252">
        <v>0</v>
      </c>
      <c r="FD77" s="252">
        <v>0</v>
      </c>
      <c r="FE77" s="260" t="s">
        <v>376</v>
      </c>
      <c r="FF77" s="251">
        <v>0</v>
      </c>
      <c r="FG77" s="252">
        <v>0</v>
      </c>
      <c r="FH77" s="252">
        <v>0</v>
      </c>
      <c r="FI77" s="260" t="s">
        <v>217</v>
      </c>
      <c r="FJ77" s="251">
        <v>141946</v>
      </c>
      <c r="FK77" s="252">
        <v>6.9954400889451595E-4</v>
      </c>
      <c r="FL77" s="252">
        <v>0</v>
      </c>
      <c r="FM77" s="260" t="s">
        <v>218</v>
      </c>
      <c r="FN77" s="251">
        <v>0</v>
      </c>
      <c r="FO77" s="252">
        <v>0</v>
      </c>
      <c r="FP77" s="252">
        <v>0</v>
      </c>
      <c r="FQ77" s="260" t="s">
        <v>219</v>
      </c>
      <c r="FR77" s="251">
        <v>0</v>
      </c>
      <c r="FS77" s="252">
        <v>0</v>
      </c>
      <c r="FT77" s="252">
        <v>0</v>
      </c>
      <c r="FU77" s="260" t="s">
        <v>220</v>
      </c>
      <c r="FV77" s="251">
        <v>0</v>
      </c>
      <c r="FW77" s="252">
        <v>0</v>
      </c>
      <c r="FX77" s="252">
        <v>0</v>
      </c>
      <c r="FY77" s="251">
        <v>202912180.21338812</v>
      </c>
      <c r="FZ77" s="252">
        <v>1</v>
      </c>
      <c r="GA77" s="251">
        <v>29882008.256890059</v>
      </c>
      <c r="GB77" s="251">
        <v>1400136.5052954501</v>
      </c>
      <c r="GC77" s="260" t="s">
        <v>162</v>
      </c>
      <c r="GD77" s="252">
        <v>0</v>
      </c>
      <c r="GE77" s="252">
        <v>0</v>
      </c>
      <c r="GF77" s="251">
        <v>0</v>
      </c>
      <c r="GG77" s="251">
        <v>1400136.5052954501</v>
      </c>
      <c r="GH77" s="252">
        <v>6.8529226616488807E-3</v>
      </c>
      <c r="GI77" s="251">
        <v>0</v>
      </c>
      <c r="GJ77" s="251">
        <v>200000</v>
      </c>
      <c r="GK77" s="251">
        <v>1800000</v>
      </c>
      <c r="GL77" s="251">
        <v>200000</v>
      </c>
      <c r="GM77" s="251">
        <v>204312316.71868357</v>
      </c>
      <c r="GN77" s="252">
        <v>0.74315803525159951</v>
      </c>
      <c r="GO77" s="252">
        <v>0.92953178742171649</v>
      </c>
      <c r="GP77" s="167" t="s">
        <v>233</v>
      </c>
      <c r="GQ77" s="251">
        <v>1.3286625879172735</v>
      </c>
    </row>
    <row r="78" spans="1:199">
      <c r="A78" s="158">
        <v>925</v>
      </c>
      <c r="B78" s="158" t="s">
        <v>139</v>
      </c>
      <c r="C78" s="261" t="s">
        <v>162</v>
      </c>
      <c r="D78" s="250">
        <v>0</v>
      </c>
      <c r="E78" s="251">
        <v>2592.9399999999996</v>
      </c>
      <c r="F78" s="251">
        <v>53022.30000000001</v>
      </c>
      <c r="G78" s="251">
        <v>137483642.56200001</v>
      </c>
      <c r="H78" s="252">
        <v>0.35539603130626424</v>
      </c>
      <c r="I78" s="252">
        <v>5.3004999999999997E-2</v>
      </c>
      <c r="J78" s="251">
        <v>3544.05</v>
      </c>
      <c r="K78" s="251">
        <v>22302</v>
      </c>
      <c r="L78" s="251">
        <v>79039403.100000009</v>
      </c>
      <c r="M78" s="252">
        <v>0.2043173257203188</v>
      </c>
      <c r="N78" s="252">
        <v>5.1637000000000002E-2</v>
      </c>
      <c r="O78" s="251">
        <v>4368.2399999999989</v>
      </c>
      <c r="P78" s="251">
        <v>15877.4</v>
      </c>
      <c r="Q78" s="251">
        <v>69356293.775999978</v>
      </c>
      <c r="R78" s="252">
        <v>0.17928643069655351</v>
      </c>
      <c r="S78" s="252">
        <v>5.1637000000000002E-2</v>
      </c>
      <c r="T78" s="253">
        <v>285879339.43799996</v>
      </c>
      <c r="U78" s="260" t="s">
        <v>235</v>
      </c>
      <c r="V78" s="251">
        <v>1186</v>
      </c>
      <c r="W78" s="251">
        <v>7873.2388068063829</v>
      </c>
      <c r="X78" s="251">
        <v>9337661.2248723693</v>
      </c>
      <c r="Y78" s="252">
        <v>5.6254999999999999E-2</v>
      </c>
      <c r="Z78" s="260" t="s">
        <v>234</v>
      </c>
      <c r="AA78" s="251">
        <v>1304.76</v>
      </c>
      <c r="AB78" s="251">
        <v>4458.3072923029622</v>
      </c>
      <c r="AC78" s="251">
        <v>5817021.0227052132</v>
      </c>
      <c r="AD78" s="252">
        <v>7.0274000000000003E-2</v>
      </c>
      <c r="AE78" s="251">
        <v>75.77</v>
      </c>
      <c r="AF78" s="251">
        <v>162.27000000000001</v>
      </c>
      <c r="AG78" s="251">
        <v>5381.3313358506675</v>
      </c>
      <c r="AH78" s="251">
        <v>3664.6012066743224</v>
      </c>
      <c r="AI78" s="251">
        <v>1002398.3131244474</v>
      </c>
      <c r="AJ78" s="252">
        <v>0.28281699999999999</v>
      </c>
      <c r="AK78" s="252">
        <v>0.33559</v>
      </c>
      <c r="AL78" s="251">
        <v>151.28</v>
      </c>
      <c r="AM78" s="251">
        <v>326.58999999999997</v>
      </c>
      <c r="AN78" s="251">
        <v>2480.4099091581829</v>
      </c>
      <c r="AO78" s="251">
        <v>1614.524685614527</v>
      </c>
      <c r="AP78" s="251">
        <v>902524.02813229826</v>
      </c>
      <c r="AQ78" s="252">
        <v>0.28281699999999999</v>
      </c>
      <c r="AR78" s="252">
        <v>0.33559</v>
      </c>
      <c r="AS78" s="251">
        <v>233.01</v>
      </c>
      <c r="AT78" s="251">
        <v>489.85</v>
      </c>
      <c r="AU78" s="251">
        <v>5130.6507292621227</v>
      </c>
      <c r="AV78" s="251">
        <v>3183.684247904484</v>
      </c>
      <c r="AW78" s="251">
        <v>2755020.6552613787</v>
      </c>
      <c r="AX78" s="252">
        <v>0.28281699999999999</v>
      </c>
      <c r="AY78" s="252">
        <v>0.33559</v>
      </c>
      <c r="AZ78" s="251">
        <v>320.29000000000002</v>
      </c>
      <c r="BA78" s="251">
        <v>685.32</v>
      </c>
      <c r="BB78" s="251">
        <v>1989.0855758213643</v>
      </c>
      <c r="BC78" s="251">
        <v>1168.5340609175732</v>
      </c>
      <c r="BD78" s="251">
        <v>1437903.9817078561</v>
      </c>
      <c r="BE78" s="252">
        <v>0.28281699999999999</v>
      </c>
      <c r="BF78" s="252">
        <v>0.33559</v>
      </c>
      <c r="BG78" s="251">
        <v>386.27</v>
      </c>
      <c r="BH78" s="251">
        <v>806.95</v>
      </c>
      <c r="BI78" s="251">
        <v>1576.3710075790029</v>
      </c>
      <c r="BJ78" s="251">
        <v>848.44006268718101</v>
      </c>
      <c r="BK78" s="251">
        <v>1293553.5376829621</v>
      </c>
      <c r="BL78" s="252">
        <v>0.28281699999999999</v>
      </c>
      <c r="BM78" s="252">
        <v>0.33559</v>
      </c>
      <c r="BN78" s="251">
        <v>484.36</v>
      </c>
      <c r="BO78" s="251">
        <v>1075.24</v>
      </c>
      <c r="BP78" s="251">
        <v>263.67001182556635</v>
      </c>
      <c r="BQ78" s="251">
        <v>135.9999774307345</v>
      </c>
      <c r="BR78" s="251">
        <v>273943.82266045432</v>
      </c>
      <c r="BS78" s="252">
        <v>0.28281699999999999</v>
      </c>
      <c r="BT78" s="252">
        <v>0.33559</v>
      </c>
      <c r="BU78" s="253">
        <v>22820026.586146977</v>
      </c>
      <c r="BV78" s="257">
        <v>5.8989904048859475E-2</v>
      </c>
      <c r="BW78" s="260" t="s">
        <v>190</v>
      </c>
      <c r="BX78" s="251">
        <v>600</v>
      </c>
      <c r="BY78" s="251">
        <v>430.14967498718431</v>
      </c>
      <c r="BZ78" s="259">
        <v>258089.80499231059</v>
      </c>
      <c r="CA78" s="252">
        <v>6.6716367638797972E-4</v>
      </c>
      <c r="CB78" s="252">
        <v>0</v>
      </c>
      <c r="CC78" s="260" t="s">
        <v>240</v>
      </c>
      <c r="CD78" s="251">
        <v>1000</v>
      </c>
      <c r="CE78" s="251">
        <v>2484.8115937458961</v>
      </c>
      <c r="CF78" s="251">
        <v>2484811.5937458961</v>
      </c>
      <c r="CG78" s="252">
        <v>0</v>
      </c>
      <c r="CH78" s="260" t="s">
        <v>239</v>
      </c>
      <c r="CI78" s="251">
        <v>1000</v>
      </c>
      <c r="CJ78" s="251">
        <v>498.97398444566971</v>
      </c>
      <c r="CK78" s="251">
        <v>498973.98444566969</v>
      </c>
      <c r="CL78" s="252">
        <v>0</v>
      </c>
      <c r="CM78" s="252">
        <v>7.713103413592908E-3</v>
      </c>
      <c r="CN78" s="251">
        <v>0</v>
      </c>
      <c r="CO78" s="251">
        <v>0</v>
      </c>
      <c r="CP78" s="251">
        <v>1275.0086465498264</v>
      </c>
      <c r="CQ78" s="251">
        <v>448.1241379310344</v>
      </c>
      <c r="CR78" s="251">
        <v>0</v>
      </c>
      <c r="CS78" s="252">
        <v>0</v>
      </c>
      <c r="CT78" s="252">
        <v>0</v>
      </c>
      <c r="CU78" s="252">
        <v>0</v>
      </c>
      <c r="CV78" s="253">
        <v>3241875.3831838765</v>
      </c>
      <c r="CW78" s="260" t="s">
        <v>396</v>
      </c>
      <c r="CX78" s="260" t="s">
        <v>397</v>
      </c>
      <c r="CY78" s="252">
        <v>0.40796500786587875</v>
      </c>
      <c r="CZ78" s="251">
        <v>1641.29</v>
      </c>
      <c r="DA78" s="252">
        <v>0.13634171508775303</v>
      </c>
      <c r="DB78" s="252">
        <v>0.13634171508775303</v>
      </c>
      <c r="DC78" s="251">
        <v>7238.8541075398771</v>
      </c>
      <c r="DD78" s="251">
        <v>11881058.858164124</v>
      </c>
      <c r="DE78" s="252">
        <v>0.26534000000000002</v>
      </c>
      <c r="DF78" s="251">
        <v>1543.61</v>
      </c>
      <c r="DG78" s="251">
        <v>8236.3600167346613</v>
      </c>
      <c r="DH78" s="251">
        <v>12713727.68543179</v>
      </c>
      <c r="DI78" s="252">
        <v>0.272507</v>
      </c>
      <c r="DJ78" s="251">
        <v>24594786.543595914</v>
      </c>
      <c r="DK78" s="252">
        <v>6.357766906326244E-2</v>
      </c>
      <c r="DL78" s="251">
        <v>125400</v>
      </c>
      <c r="DM78" s="251">
        <v>175000</v>
      </c>
      <c r="DN78" s="251">
        <v>44684332</v>
      </c>
      <c r="DO78" s="252">
        <v>0.11550926319987434</v>
      </c>
      <c r="DP78" s="252">
        <v>8.9004E-2</v>
      </c>
      <c r="DQ78" s="252">
        <v>5.33E-2</v>
      </c>
      <c r="DR78" s="251">
        <v>0</v>
      </c>
      <c r="DS78" s="251">
        <v>100000</v>
      </c>
      <c r="DT78" s="251">
        <v>0</v>
      </c>
      <c r="DU78" s="251">
        <v>0</v>
      </c>
      <c r="DV78" s="251">
        <v>900000</v>
      </c>
      <c r="DW78" s="252">
        <v>2.3265053370359638E-3</v>
      </c>
      <c r="DX78" s="252">
        <v>0</v>
      </c>
      <c r="DY78" s="252">
        <v>0</v>
      </c>
      <c r="DZ78" s="260" t="s">
        <v>206</v>
      </c>
      <c r="EA78" s="260" t="s">
        <v>206</v>
      </c>
      <c r="EB78" s="260" t="s">
        <v>206</v>
      </c>
      <c r="EC78" s="260" t="s">
        <v>206</v>
      </c>
      <c r="ED78" s="263">
        <v>2</v>
      </c>
      <c r="EE78" s="263">
        <v>3</v>
      </c>
      <c r="EF78" s="263">
        <v>2</v>
      </c>
      <c r="EG78" s="263">
        <v>2</v>
      </c>
      <c r="EH78" s="259">
        <v>21.4</v>
      </c>
      <c r="EI78" s="263">
        <v>120</v>
      </c>
      <c r="EJ78" s="259">
        <v>69.2</v>
      </c>
      <c r="EK78" s="259">
        <v>62.5</v>
      </c>
      <c r="EL78" s="251">
        <v>0</v>
      </c>
      <c r="EM78" s="252">
        <v>0</v>
      </c>
      <c r="EN78" s="251">
        <v>721110</v>
      </c>
      <c r="EO78" s="252">
        <v>1.8640736262111155E-3</v>
      </c>
      <c r="EP78" s="252">
        <v>0</v>
      </c>
      <c r="EQ78" s="251">
        <v>3917057.9739999957</v>
      </c>
      <c r="ER78" s="252">
        <v>1.01256180911003E-2</v>
      </c>
      <c r="ES78" s="252">
        <v>0</v>
      </c>
      <c r="ET78" s="251">
        <v>0</v>
      </c>
      <c r="EU78" s="252">
        <v>0</v>
      </c>
      <c r="EV78" s="252">
        <v>0</v>
      </c>
      <c r="EW78" s="251">
        <v>0</v>
      </c>
      <c r="EX78" s="252">
        <v>0</v>
      </c>
      <c r="EY78" s="252">
        <v>0</v>
      </c>
      <c r="EZ78" s="260" t="s">
        <v>372</v>
      </c>
      <c r="FA78" s="251">
        <v>87780</v>
      </c>
      <c r="FB78" s="252">
        <v>2.2691182053890768E-4</v>
      </c>
      <c r="FC78" s="252">
        <v>8.9004E-2</v>
      </c>
      <c r="FD78" s="252">
        <v>5.33E-2</v>
      </c>
      <c r="FE78" s="260" t="s">
        <v>376</v>
      </c>
      <c r="FF78" s="251">
        <v>0</v>
      </c>
      <c r="FG78" s="252">
        <v>0</v>
      </c>
      <c r="FH78" s="252">
        <v>0</v>
      </c>
      <c r="FI78" s="260" t="s">
        <v>217</v>
      </c>
      <c r="FJ78" s="251">
        <v>0</v>
      </c>
      <c r="FK78" s="252">
        <v>0</v>
      </c>
      <c r="FL78" s="252">
        <v>0</v>
      </c>
      <c r="FM78" s="260" t="s">
        <v>218</v>
      </c>
      <c r="FN78" s="251">
        <v>0</v>
      </c>
      <c r="FO78" s="252">
        <v>0</v>
      </c>
      <c r="FP78" s="252">
        <v>0</v>
      </c>
      <c r="FQ78" s="260" t="s">
        <v>219</v>
      </c>
      <c r="FR78" s="251">
        <v>0</v>
      </c>
      <c r="FS78" s="252">
        <v>0</v>
      </c>
      <c r="FT78" s="252">
        <v>0</v>
      </c>
      <c r="FU78" s="260" t="s">
        <v>220</v>
      </c>
      <c r="FV78" s="251">
        <v>0</v>
      </c>
      <c r="FW78" s="252">
        <v>0</v>
      </c>
      <c r="FX78" s="252">
        <v>0</v>
      </c>
      <c r="FY78" s="251">
        <v>386846307.92492676</v>
      </c>
      <c r="FZ78" s="252">
        <v>1</v>
      </c>
      <c r="GA78" s="251">
        <v>28537959.222654756</v>
      </c>
      <c r="GB78" s="251">
        <v>2377756.2391484431</v>
      </c>
      <c r="GC78" s="260" t="s">
        <v>162</v>
      </c>
      <c r="GD78" s="252">
        <v>0</v>
      </c>
      <c r="GE78" s="252">
        <v>0</v>
      </c>
      <c r="GF78" s="251">
        <v>0</v>
      </c>
      <c r="GG78" s="251">
        <v>2377756.2391484431</v>
      </c>
      <c r="GH78" s="252">
        <v>6.1077798763532467E-3</v>
      </c>
      <c r="GI78" s="251">
        <v>0</v>
      </c>
      <c r="GJ78" s="251">
        <v>2400235.34</v>
      </c>
      <c r="GK78" s="251">
        <v>2000000</v>
      </c>
      <c r="GL78" s="251">
        <v>0</v>
      </c>
      <c r="GM78" s="251">
        <v>389299596.1354329</v>
      </c>
      <c r="GN78" s="252">
        <v>0.73899978772313646</v>
      </c>
      <c r="GO78" s="252">
        <v>0.86994762792523928</v>
      </c>
      <c r="GP78" s="167" t="s">
        <v>233</v>
      </c>
      <c r="GQ78" s="251">
        <v>1.2666700463577609</v>
      </c>
    </row>
    <row r="79" spans="1:199">
      <c r="A79" s="158">
        <v>341</v>
      </c>
      <c r="B79" s="158" t="s">
        <v>54</v>
      </c>
      <c r="C79" s="261" t="s">
        <v>162</v>
      </c>
      <c r="D79" s="250">
        <v>0</v>
      </c>
      <c r="E79" s="251">
        <v>3228.3320189842175</v>
      </c>
      <c r="F79" s="251">
        <v>33759.333333333336</v>
      </c>
      <c r="G79" s="251">
        <v>108986336.7395612</v>
      </c>
      <c r="H79" s="252">
        <v>0.39037007285412884</v>
      </c>
      <c r="I79" s="252">
        <v>0.1</v>
      </c>
      <c r="J79" s="251">
        <v>4692.7120672107376</v>
      </c>
      <c r="K79" s="251">
        <v>13752.58</v>
      </c>
      <c r="L79" s="251">
        <v>64536898.121281043</v>
      </c>
      <c r="M79" s="252">
        <v>0.23115992678593267</v>
      </c>
      <c r="N79" s="252">
        <v>0.1</v>
      </c>
      <c r="O79" s="251">
        <v>4692.7120672107376</v>
      </c>
      <c r="P79" s="251">
        <v>9513</v>
      </c>
      <c r="Q79" s="251">
        <v>44641769.895375744</v>
      </c>
      <c r="R79" s="252">
        <v>0.15989904319877271</v>
      </c>
      <c r="S79" s="252">
        <v>0.1</v>
      </c>
      <c r="T79" s="253">
        <v>218165004.75621796</v>
      </c>
      <c r="U79" s="260" t="s">
        <v>235</v>
      </c>
      <c r="V79" s="251">
        <v>35.17</v>
      </c>
      <c r="W79" s="251">
        <v>9589.3648586503623</v>
      </c>
      <c r="X79" s="251">
        <v>337257.96207873325</v>
      </c>
      <c r="Y79" s="256">
        <v>0</v>
      </c>
      <c r="Z79" s="260" t="s">
        <v>234</v>
      </c>
      <c r="AA79" s="251">
        <v>11.6</v>
      </c>
      <c r="AB79" s="251">
        <v>6602.4710916801705</v>
      </c>
      <c r="AC79" s="251">
        <v>76588.664663489981</v>
      </c>
      <c r="AD79" s="256">
        <v>0</v>
      </c>
      <c r="AE79" s="251">
        <v>0</v>
      </c>
      <c r="AF79" s="251">
        <v>0</v>
      </c>
      <c r="AG79" s="251">
        <v>1831.1973812176238</v>
      </c>
      <c r="AH79" s="251">
        <v>1281.1409553210635</v>
      </c>
      <c r="AI79" s="251">
        <v>0</v>
      </c>
      <c r="AJ79" s="256">
        <v>0</v>
      </c>
      <c r="AK79" s="256">
        <v>0</v>
      </c>
      <c r="AL79" s="251">
        <v>0</v>
      </c>
      <c r="AM79" s="251">
        <v>0</v>
      </c>
      <c r="AN79" s="251">
        <v>2869.2158856003962</v>
      </c>
      <c r="AO79" s="251">
        <v>2032.4976116872751</v>
      </c>
      <c r="AP79" s="251">
        <v>0</v>
      </c>
      <c r="AQ79" s="256">
        <v>0</v>
      </c>
      <c r="AR79" s="256">
        <v>0</v>
      </c>
      <c r="AS79" s="251">
        <v>505</v>
      </c>
      <c r="AT79" s="251">
        <v>505</v>
      </c>
      <c r="AU79" s="251">
        <v>4301.8901661913069</v>
      </c>
      <c r="AV79" s="251">
        <v>2753.2431141185052</v>
      </c>
      <c r="AW79" s="251">
        <v>3562842.3065564549</v>
      </c>
      <c r="AX79" s="252">
        <v>0.25</v>
      </c>
      <c r="AY79" s="252">
        <v>0.25</v>
      </c>
      <c r="AZ79" s="251">
        <v>757.5</v>
      </c>
      <c r="BA79" s="251">
        <v>757.5</v>
      </c>
      <c r="BB79" s="251">
        <v>4719.9175087550939</v>
      </c>
      <c r="BC79" s="251">
        <v>2969.9790192306959</v>
      </c>
      <c r="BD79" s="251">
        <v>5825096.6199492356</v>
      </c>
      <c r="BE79" s="252">
        <v>0.25</v>
      </c>
      <c r="BF79" s="252">
        <v>0.25</v>
      </c>
      <c r="BG79" s="251">
        <v>1010</v>
      </c>
      <c r="BH79" s="251">
        <v>1010</v>
      </c>
      <c r="BI79" s="251">
        <v>5385.9235627843118</v>
      </c>
      <c r="BJ79" s="251">
        <v>3485.0497597865638</v>
      </c>
      <c r="BK79" s="251">
        <v>8959683.0557965841</v>
      </c>
      <c r="BL79" s="252">
        <v>0.25</v>
      </c>
      <c r="BM79" s="252">
        <v>0.25</v>
      </c>
      <c r="BN79" s="251">
        <v>1010</v>
      </c>
      <c r="BO79" s="251">
        <v>1010</v>
      </c>
      <c r="BP79" s="251">
        <v>6042.8303176890677</v>
      </c>
      <c r="BQ79" s="251">
        <v>3754.6353705361716</v>
      </c>
      <c r="BR79" s="251">
        <v>9895440.3451074921</v>
      </c>
      <c r="BS79" s="252">
        <v>0.25</v>
      </c>
      <c r="BT79" s="252">
        <v>0.25</v>
      </c>
      <c r="BU79" s="253">
        <v>28656908.954151992</v>
      </c>
      <c r="BV79" s="257">
        <v>0.10264405585939589</v>
      </c>
      <c r="BW79" s="260" t="s">
        <v>190</v>
      </c>
      <c r="BX79" s="251">
        <v>2165</v>
      </c>
      <c r="BY79" s="251">
        <v>370.51184461585194</v>
      </c>
      <c r="BZ79" s="259">
        <v>802158.14359331946</v>
      </c>
      <c r="CA79" s="252">
        <v>2.8731907349390704E-3</v>
      </c>
      <c r="CB79" s="252">
        <v>0</v>
      </c>
      <c r="CC79" s="260" t="s">
        <v>192</v>
      </c>
      <c r="CD79" s="251">
        <v>1621</v>
      </c>
      <c r="CE79" s="251">
        <v>3104.3762158820355</v>
      </c>
      <c r="CF79" s="251">
        <v>5032193.8459447799</v>
      </c>
      <c r="CG79" s="252">
        <v>0</v>
      </c>
      <c r="CH79" s="260" t="s">
        <v>193</v>
      </c>
      <c r="CI79" s="251">
        <v>1302</v>
      </c>
      <c r="CJ79" s="251">
        <v>532.19808243509453</v>
      </c>
      <c r="CK79" s="251">
        <v>692921.90333049314</v>
      </c>
      <c r="CL79" s="252">
        <v>0</v>
      </c>
      <c r="CM79" s="252">
        <v>2.0506367302568967E-2</v>
      </c>
      <c r="CN79" s="251">
        <v>900</v>
      </c>
      <c r="CO79" s="251">
        <v>1200</v>
      </c>
      <c r="CP79" s="251">
        <v>479.60186029297512</v>
      </c>
      <c r="CQ79" s="251">
        <v>102.54213406292737</v>
      </c>
      <c r="CR79" s="251">
        <v>554692.23513919045</v>
      </c>
      <c r="CS79" s="252">
        <v>1.9868109592521494E-3</v>
      </c>
      <c r="CT79" s="252">
        <v>0</v>
      </c>
      <c r="CU79" s="252">
        <v>0</v>
      </c>
      <c r="CV79" s="253">
        <v>7081966.1280077826</v>
      </c>
      <c r="CW79" s="260" t="s">
        <v>396</v>
      </c>
      <c r="CX79" s="260" t="s">
        <v>397</v>
      </c>
      <c r="CY79" s="252">
        <v>0.41228663999999998</v>
      </c>
      <c r="CZ79" s="251">
        <v>1085.75</v>
      </c>
      <c r="DA79" s="252">
        <v>0.19514324731398702</v>
      </c>
      <c r="DB79" s="252">
        <v>0.19514324681185055</v>
      </c>
      <c r="DC79" s="251">
        <v>6583.527997504234</v>
      </c>
      <c r="DD79" s="251">
        <v>7148065.5232902225</v>
      </c>
      <c r="DE79" s="252">
        <v>1</v>
      </c>
      <c r="DF79" s="251">
        <v>454.5</v>
      </c>
      <c r="DG79" s="251">
        <v>5418.3696993969852</v>
      </c>
      <c r="DH79" s="251">
        <v>2462649.0283759297</v>
      </c>
      <c r="DI79" s="252">
        <v>1</v>
      </c>
      <c r="DJ79" s="251">
        <v>9610714.5516661517</v>
      </c>
      <c r="DK79" s="252">
        <v>3.4423905344020074E-2</v>
      </c>
      <c r="DL79" s="251">
        <v>60000</v>
      </c>
      <c r="DM79" s="251">
        <v>80000</v>
      </c>
      <c r="DN79" s="251">
        <v>9740000</v>
      </c>
      <c r="DO79" s="252">
        <v>3.4886983298513273E-2</v>
      </c>
      <c r="DP79" s="252">
        <v>0</v>
      </c>
      <c r="DQ79" s="252">
        <v>0</v>
      </c>
      <c r="DR79" s="251">
        <v>0</v>
      </c>
      <c r="DS79" s="251">
        <v>0</v>
      </c>
      <c r="DT79" s="251">
        <v>0</v>
      </c>
      <c r="DU79" s="251">
        <v>0</v>
      </c>
      <c r="DV79" s="251">
        <v>0</v>
      </c>
      <c r="DW79" s="252">
        <v>0</v>
      </c>
      <c r="DX79" s="252">
        <v>0</v>
      </c>
      <c r="DY79" s="252">
        <v>0</v>
      </c>
      <c r="DZ79" s="260" t="s">
        <v>206</v>
      </c>
      <c r="EA79" s="260" t="s">
        <v>206</v>
      </c>
      <c r="EB79" s="260" t="s">
        <v>206</v>
      </c>
      <c r="EC79" s="260" t="s">
        <v>206</v>
      </c>
      <c r="ED79" s="263">
        <v>0</v>
      </c>
      <c r="EE79" s="263">
        <v>0</v>
      </c>
      <c r="EF79" s="263">
        <v>0</v>
      </c>
      <c r="EG79" s="263">
        <v>0</v>
      </c>
      <c r="EH79" s="259">
        <v>0</v>
      </c>
      <c r="EI79" s="263">
        <v>0</v>
      </c>
      <c r="EJ79" s="259">
        <v>0</v>
      </c>
      <c r="EK79" s="259">
        <v>0</v>
      </c>
      <c r="EL79" s="251">
        <v>0</v>
      </c>
      <c r="EM79" s="252">
        <v>0</v>
      </c>
      <c r="EN79" s="251">
        <v>0</v>
      </c>
      <c r="EO79" s="252">
        <v>0</v>
      </c>
      <c r="EP79" s="252">
        <v>0</v>
      </c>
      <c r="EQ79" s="251">
        <v>3137313.35</v>
      </c>
      <c r="ER79" s="252">
        <v>1.1237309901812395E-2</v>
      </c>
      <c r="ES79" s="252">
        <v>0</v>
      </c>
      <c r="ET79" s="251">
        <v>1471407.12</v>
      </c>
      <c r="EU79" s="252">
        <v>5.2703239857036467E-3</v>
      </c>
      <c r="EV79" s="252">
        <v>0</v>
      </c>
      <c r="EW79" s="251">
        <v>0</v>
      </c>
      <c r="EX79" s="252">
        <v>0</v>
      </c>
      <c r="EY79" s="252">
        <v>0</v>
      </c>
      <c r="EZ79" s="260" t="s">
        <v>372</v>
      </c>
      <c r="FA79" s="251">
        <v>84000</v>
      </c>
      <c r="FB79" s="252">
        <v>3.0087336725617193E-4</v>
      </c>
      <c r="FC79" s="252">
        <v>0</v>
      </c>
      <c r="FD79" s="252">
        <v>0</v>
      </c>
      <c r="FE79" s="260" t="s">
        <v>376</v>
      </c>
      <c r="FF79" s="251">
        <v>0</v>
      </c>
      <c r="FG79" s="252">
        <v>0</v>
      </c>
      <c r="FH79" s="252">
        <v>0</v>
      </c>
      <c r="FI79" s="260" t="s">
        <v>249</v>
      </c>
      <c r="FJ79" s="251">
        <v>1003507.8824185361</v>
      </c>
      <c r="FK79" s="252">
        <v>3.5943904244211387E-3</v>
      </c>
      <c r="FL79" s="252">
        <v>0</v>
      </c>
      <c r="FM79" s="260" t="s">
        <v>248</v>
      </c>
      <c r="FN79" s="251">
        <v>236400.66</v>
      </c>
      <c r="FO79" s="252">
        <v>8.4674598328311236E-4</v>
      </c>
      <c r="FP79" s="252">
        <v>0</v>
      </c>
      <c r="FQ79" s="260" t="s">
        <v>219</v>
      </c>
      <c r="FR79" s="251">
        <v>0</v>
      </c>
      <c r="FS79" s="252">
        <v>0</v>
      </c>
      <c r="FT79" s="252">
        <v>0</v>
      </c>
      <c r="FU79" s="260" t="s">
        <v>220</v>
      </c>
      <c r="FV79" s="251">
        <v>0</v>
      </c>
      <c r="FW79" s="252">
        <v>0</v>
      </c>
      <c r="FX79" s="252">
        <v>0</v>
      </c>
      <c r="FY79" s="251">
        <v>279187223.40246242</v>
      </c>
      <c r="FZ79" s="252">
        <v>1</v>
      </c>
      <c r="GA79" s="251">
        <v>38487980.609140389</v>
      </c>
      <c r="GB79" s="251">
        <v>3960670.0158352577</v>
      </c>
      <c r="GC79" s="260" t="s">
        <v>163</v>
      </c>
      <c r="GD79" s="252">
        <v>3.5000000000000003E-2</v>
      </c>
      <c r="GE79" s="252">
        <v>1</v>
      </c>
      <c r="GF79" s="251">
        <v>-544777.97839269857</v>
      </c>
      <c r="GG79" s="251">
        <v>3415892.0374425598</v>
      </c>
      <c r="GH79" s="252">
        <v>1.2087241261036072E-2</v>
      </c>
      <c r="GI79" s="251">
        <v>0</v>
      </c>
      <c r="GJ79" s="251">
        <v>300000</v>
      </c>
      <c r="GK79" s="251">
        <v>250000</v>
      </c>
      <c r="GL79" s="251">
        <v>0</v>
      </c>
      <c r="GM79" s="251">
        <v>282603115.43990499</v>
      </c>
      <c r="GN79" s="252">
        <v>0.78142904283883408</v>
      </c>
      <c r="GO79" s="252">
        <v>0.94386337303901013</v>
      </c>
      <c r="GP79" s="167" t="s">
        <v>233</v>
      </c>
      <c r="GQ79" s="251">
        <v>1.2622541385016699</v>
      </c>
    </row>
    <row r="80" spans="1:199">
      <c r="A80" s="158">
        <v>821</v>
      </c>
      <c r="B80" s="158" t="s">
        <v>415</v>
      </c>
      <c r="C80" s="261" t="s">
        <v>163</v>
      </c>
      <c r="D80" s="250">
        <v>61</v>
      </c>
      <c r="E80" s="251">
        <v>3232.78</v>
      </c>
      <c r="F80" s="251">
        <v>21486</v>
      </c>
      <c r="G80" s="251">
        <v>69459511.079999998</v>
      </c>
      <c r="H80" s="252">
        <v>0.41993342878579309</v>
      </c>
      <c r="I80" s="252">
        <v>0.04</v>
      </c>
      <c r="J80" s="251">
        <v>4465.9400000000005</v>
      </c>
      <c r="K80" s="251">
        <v>7670</v>
      </c>
      <c r="L80" s="251">
        <v>34253759.800000004</v>
      </c>
      <c r="M80" s="252">
        <v>0.20708897281254754</v>
      </c>
      <c r="N80" s="252">
        <v>0.04</v>
      </c>
      <c r="O80" s="251">
        <v>4465.9400000000005</v>
      </c>
      <c r="P80" s="251">
        <v>4918</v>
      </c>
      <c r="Q80" s="251">
        <v>21963492.920000002</v>
      </c>
      <c r="R80" s="252">
        <v>0.13278534136794118</v>
      </c>
      <c r="S80" s="252">
        <v>0.04</v>
      </c>
      <c r="T80" s="253">
        <v>125676763.8</v>
      </c>
      <c r="U80" s="260" t="s">
        <v>182</v>
      </c>
      <c r="V80" s="251">
        <v>1384.21</v>
      </c>
      <c r="W80" s="251">
        <v>6493.8930399859728</v>
      </c>
      <c r="X80" s="251">
        <v>8988911.6848789845</v>
      </c>
      <c r="Y80" s="252">
        <v>0.03</v>
      </c>
      <c r="Z80" s="260" t="s">
        <v>183</v>
      </c>
      <c r="AA80" s="251">
        <v>1443.85</v>
      </c>
      <c r="AB80" s="251">
        <v>4620.5357901349425</v>
      </c>
      <c r="AC80" s="251">
        <v>6671360.6005863361</v>
      </c>
      <c r="AD80" s="252">
        <v>0.03</v>
      </c>
      <c r="AE80" s="251">
        <v>57.35</v>
      </c>
      <c r="AF80" s="251">
        <v>66.97</v>
      </c>
      <c r="AG80" s="251">
        <v>1863.8250109706082</v>
      </c>
      <c r="AH80" s="251">
        <v>1132.1920809506887</v>
      </c>
      <c r="AI80" s="251">
        <v>182713.26804043201</v>
      </c>
      <c r="AJ80" s="256">
        <v>0</v>
      </c>
      <c r="AK80" s="256">
        <v>0</v>
      </c>
      <c r="AL80" s="251">
        <v>71.69</v>
      </c>
      <c r="AM80" s="251">
        <v>83.71</v>
      </c>
      <c r="AN80" s="251">
        <v>3135.9011548733542</v>
      </c>
      <c r="AO80" s="251">
        <v>1896.7660666162394</v>
      </c>
      <c r="AP80" s="251">
        <v>383591.04122931615</v>
      </c>
      <c r="AQ80" s="256">
        <v>0</v>
      </c>
      <c r="AR80" s="256">
        <v>0</v>
      </c>
      <c r="AS80" s="251">
        <v>86.03</v>
      </c>
      <c r="AT80" s="251">
        <v>100.46000000000001</v>
      </c>
      <c r="AU80" s="251">
        <v>4997.399004500503</v>
      </c>
      <c r="AV80" s="251">
        <v>2794.1509466079588</v>
      </c>
      <c r="AW80" s="251">
        <v>710626.64045341383</v>
      </c>
      <c r="AX80" s="256">
        <v>0</v>
      </c>
      <c r="AY80" s="252">
        <v>0</v>
      </c>
      <c r="AZ80" s="251">
        <v>100.36</v>
      </c>
      <c r="BA80" s="251">
        <v>117.19999999999999</v>
      </c>
      <c r="BB80" s="251">
        <v>4614.2589424175385</v>
      </c>
      <c r="BC80" s="251">
        <v>2688.7647508807672</v>
      </c>
      <c r="BD80" s="251">
        <v>778210.25626425003</v>
      </c>
      <c r="BE80" s="252">
        <v>0</v>
      </c>
      <c r="BF80" s="252">
        <v>0</v>
      </c>
      <c r="BG80" s="251">
        <v>114.7</v>
      </c>
      <c r="BH80" s="251">
        <v>133.94</v>
      </c>
      <c r="BI80" s="251">
        <v>885.56855576203247</v>
      </c>
      <c r="BJ80" s="251">
        <v>514.75080875415165</v>
      </c>
      <c r="BK80" s="251">
        <v>170520.43667043617</v>
      </c>
      <c r="BL80" s="252">
        <v>0</v>
      </c>
      <c r="BM80" s="252">
        <v>0</v>
      </c>
      <c r="BN80" s="251">
        <v>129.04</v>
      </c>
      <c r="BO80" s="251">
        <v>150.68</v>
      </c>
      <c r="BP80" s="251">
        <v>548.99929305440298</v>
      </c>
      <c r="BQ80" s="251">
        <v>300.73018446701684</v>
      </c>
      <c r="BR80" s="251">
        <v>116156.89297123025</v>
      </c>
      <c r="BS80" s="252">
        <v>0</v>
      </c>
      <c r="BT80" s="252">
        <v>0</v>
      </c>
      <c r="BU80" s="253">
        <v>18002090.821094401</v>
      </c>
      <c r="BV80" s="257">
        <v>0.10883577506194311</v>
      </c>
      <c r="BW80" s="260" t="s">
        <v>190</v>
      </c>
      <c r="BX80" s="251">
        <v>613</v>
      </c>
      <c r="BY80" s="251">
        <v>182.52433848813027</v>
      </c>
      <c r="BZ80" s="259">
        <v>111887.41949322386</v>
      </c>
      <c r="CA80" s="252">
        <v>6.7644109460644774E-4</v>
      </c>
      <c r="CB80" s="252">
        <v>0</v>
      </c>
      <c r="CC80" s="260" t="s">
        <v>192</v>
      </c>
      <c r="CD80" s="251">
        <v>444.6</v>
      </c>
      <c r="CE80" s="251">
        <v>6682.0280528267731</v>
      </c>
      <c r="CF80" s="251">
        <v>2970829.6722867833</v>
      </c>
      <c r="CG80" s="252">
        <v>0</v>
      </c>
      <c r="CH80" s="260" t="s">
        <v>193</v>
      </c>
      <c r="CI80" s="251">
        <v>2122.0700000000002</v>
      </c>
      <c r="CJ80" s="251">
        <v>694.19461417165951</v>
      </c>
      <c r="CK80" s="251">
        <v>1473129.5648952536</v>
      </c>
      <c r="CL80" s="252">
        <v>0</v>
      </c>
      <c r="CM80" s="252">
        <v>2.686697632675232E-2</v>
      </c>
      <c r="CN80" s="251">
        <v>306.60000000000002</v>
      </c>
      <c r="CO80" s="251">
        <v>134.07</v>
      </c>
      <c r="CP80" s="251">
        <v>810.71997948670776</v>
      </c>
      <c r="CQ80" s="251">
        <v>29.999999999999282</v>
      </c>
      <c r="CR80" s="251">
        <v>252588.8457106245</v>
      </c>
      <c r="CS80" s="252">
        <v>1.5270838853176135E-3</v>
      </c>
      <c r="CT80" s="252">
        <v>0</v>
      </c>
      <c r="CU80" s="252">
        <v>0</v>
      </c>
      <c r="CV80" s="253">
        <v>4808435.5023858855</v>
      </c>
      <c r="CW80" s="260" t="s">
        <v>396</v>
      </c>
      <c r="CX80" s="260" t="s">
        <v>284</v>
      </c>
      <c r="CY80" s="252">
        <v>1</v>
      </c>
      <c r="CZ80" s="251">
        <v>568.18000000000006</v>
      </c>
      <c r="DA80" s="252">
        <v>0.50276199872602967</v>
      </c>
      <c r="DB80" s="252">
        <v>0.25914083975213542</v>
      </c>
      <c r="DC80" s="251">
        <v>7554.9077383237391</v>
      </c>
      <c r="DD80" s="251">
        <v>4292547.4787607826</v>
      </c>
      <c r="DE80" s="252">
        <v>1</v>
      </c>
      <c r="DF80" s="251">
        <v>863.49</v>
      </c>
      <c r="DG80" s="251">
        <v>3778.2429600191203</v>
      </c>
      <c r="DH80" s="251">
        <v>3262475.0135469101</v>
      </c>
      <c r="DI80" s="252">
        <v>1</v>
      </c>
      <c r="DJ80" s="251">
        <v>7555022.4923076928</v>
      </c>
      <c r="DK80" s="252">
        <v>4.5675623833494994E-2</v>
      </c>
      <c r="DL80" s="251">
        <v>100000</v>
      </c>
      <c r="DM80" s="251">
        <v>175000</v>
      </c>
      <c r="DN80" s="251">
        <v>7075000</v>
      </c>
      <c r="DO80" s="252">
        <v>4.2773537597142072E-2</v>
      </c>
      <c r="DP80" s="252">
        <v>0</v>
      </c>
      <c r="DQ80" s="252">
        <v>0</v>
      </c>
      <c r="DR80" s="251">
        <v>0</v>
      </c>
      <c r="DS80" s="251">
        <v>0</v>
      </c>
      <c r="DT80" s="251">
        <v>0</v>
      </c>
      <c r="DU80" s="251">
        <v>0</v>
      </c>
      <c r="DV80" s="251">
        <v>0</v>
      </c>
      <c r="DW80" s="252">
        <v>0</v>
      </c>
      <c r="DX80" s="252">
        <v>0</v>
      </c>
      <c r="DY80" s="252">
        <v>0</v>
      </c>
      <c r="DZ80" s="260" t="s">
        <v>206</v>
      </c>
      <c r="EA80" s="260" t="s">
        <v>206</v>
      </c>
      <c r="EB80" s="260" t="s">
        <v>206</v>
      </c>
      <c r="EC80" s="260" t="s">
        <v>206</v>
      </c>
      <c r="ED80" s="263">
        <v>0</v>
      </c>
      <c r="EE80" s="263">
        <v>0</v>
      </c>
      <c r="EF80" s="263">
        <v>0</v>
      </c>
      <c r="EG80" s="263">
        <v>0</v>
      </c>
      <c r="EH80" s="259">
        <v>0</v>
      </c>
      <c r="EI80" s="263">
        <v>0</v>
      </c>
      <c r="EJ80" s="259">
        <v>0</v>
      </c>
      <c r="EK80" s="259">
        <v>0</v>
      </c>
      <c r="EL80" s="251">
        <v>0</v>
      </c>
      <c r="EM80" s="252">
        <v>0</v>
      </c>
      <c r="EN80" s="251">
        <v>27750</v>
      </c>
      <c r="EO80" s="252">
        <v>1.6776899905592826E-4</v>
      </c>
      <c r="EP80" s="252">
        <v>0</v>
      </c>
      <c r="EQ80" s="251">
        <v>1762918</v>
      </c>
      <c r="ER80" s="252">
        <v>1.0658125703700142E-2</v>
      </c>
      <c r="ES80" s="252">
        <v>0</v>
      </c>
      <c r="ET80" s="251">
        <v>200001</v>
      </c>
      <c r="EU80" s="252">
        <v>1.209151984871521E-3</v>
      </c>
      <c r="EV80" s="252">
        <v>0</v>
      </c>
      <c r="EW80" s="251">
        <v>0</v>
      </c>
      <c r="EX80" s="252">
        <v>0</v>
      </c>
      <c r="EY80" s="252">
        <v>0</v>
      </c>
      <c r="EZ80" s="260" t="s">
        <v>372</v>
      </c>
      <c r="FA80" s="251">
        <v>70000</v>
      </c>
      <c r="FB80" s="252">
        <v>4.2320107869963888E-4</v>
      </c>
      <c r="FC80" s="252">
        <v>0</v>
      </c>
      <c r="FD80" s="252">
        <v>0</v>
      </c>
      <c r="FE80" s="260" t="s">
        <v>376</v>
      </c>
      <c r="FF80" s="251">
        <v>0</v>
      </c>
      <c r="FG80" s="252">
        <v>0</v>
      </c>
      <c r="FH80" s="252">
        <v>0</v>
      </c>
      <c r="FI80" s="260" t="s">
        <v>416</v>
      </c>
      <c r="FJ80" s="251">
        <v>228024</v>
      </c>
      <c r="FK80" s="252">
        <v>1.3785714681343779E-3</v>
      </c>
      <c r="FL80" s="252">
        <v>0</v>
      </c>
      <c r="FM80" s="260" t="s">
        <v>218</v>
      </c>
      <c r="FN80" s="251">
        <v>0</v>
      </c>
      <c r="FO80" s="252">
        <v>0</v>
      </c>
      <c r="FP80" s="252">
        <v>0</v>
      </c>
      <c r="FQ80" s="260" t="s">
        <v>219</v>
      </c>
      <c r="FR80" s="251">
        <v>0</v>
      </c>
      <c r="FS80" s="252">
        <v>0</v>
      </c>
      <c r="FT80" s="252">
        <v>0</v>
      </c>
      <c r="FU80" s="260" t="s">
        <v>220</v>
      </c>
      <c r="FV80" s="251">
        <v>0</v>
      </c>
      <c r="FW80" s="252">
        <v>0</v>
      </c>
      <c r="FX80" s="252">
        <v>0</v>
      </c>
      <c r="FY80" s="251">
        <v>165406005.61578798</v>
      </c>
      <c r="FZ80" s="252">
        <v>1</v>
      </c>
      <c r="GA80" s="251">
        <v>13051901.212871654</v>
      </c>
      <c r="GB80" s="251">
        <v>305514.35689867742</v>
      </c>
      <c r="GC80" s="260" t="s">
        <v>162</v>
      </c>
      <c r="GD80" s="252">
        <v>0</v>
      </c>
      <c r="GE80" s="252">
        <v>0</v>
      </c>
      <c r="GF80" s="251">
        <v>0</v>
      </c>
      <c r="GG80" s="251">
        <v>305514.35689867742</v>
      </c>
      <c r="GH80" s="252">
        <v>1.8442454570222683E-3</v>
      </c>
      <c r="GI80" s="251">
        <v>0</v>
      </c>
      <c r="GJ80" s="251">
        <v>30000</v>
      </c>
      <c r="GK80" s="251">
        <v>934074</v>
      </c>
      <c r="GL80" s="251">
        <v>175000</v>
      </c>
      <c r="GM80" s="251">
        <v>165658185.97268665</v>
      </c>
      <c r="GN80" s="252">
        <v>0.75980774296628173</v>
      </c>
      <c r="GO80" s="252">
        <v>0.94338964316839635</v>
      </c>
      <c r="GP80" s="167" t="s">
        <v>233</v>
      </c>
      <c r="GQ80" s="251">
        <v>1.3178970019283325</v>
      </c>
    </row>
    <row r="81" spans="1:199">
      <c r="A81" s="158">
        <v>352</v>
      </c>
      <c r="B81" s="158" t="s">
        <v>60</v>
      </c>
      <c r="C81" s="261" t="s">
        <v>163</v>
      </c>
      <c r="D81" s="250">
        <v>97.5</v>
      </c>
      <c r="E81" s="251">
        <v>3106</v>
      </c>
      <c r="F81" s="251">
        <v>44567</v>
      </c>
      <c r="G81" s="251">
        <v>138425102</v>
      </c>
      <c r="H81" s="252">
        <v>0.39634741883074126</v>
      </c>
      <c r="I81" s="256">
        <v>0</v>
      </c>
      <c r="J81" s="251">
        <v>4116</v>
      </c>
      <c r="K81" s="251">
        <v>14082</v>
      </c>
      <c r="L81" s="251">
        <v>57961512</v>
      </c>
      <c r="M81" s="252">
        <v>0.1659590301239369</v>
      </c>
      <c r="N81" s="256">
        <v>0</v>
      </c>
      <c r="O81" s="251">
        <v>4731</v>
      </c>
      <c r="P81" s="251">
        <v>9354</v>
      </c>
      <c r="Q81" s="251">
        <v>44253774</v>
      </c>
      <c r="R81" s="252">
        <v>0.12671017644197921</v>
      </c>
      <c r="S81" s="256">
        <v>0</v>
      </c>
      <c r="T81" s="253">
        <v>240640388</v>
      </c>
      <c r="U81" s="260" t="s">
        <v>182</v>
      </c>
      <c r="V81" s="251">
        <v>493</v>
      </c>
      <c r="W81" s="251">
        <v>21192.247249345535</v>
      </c>
      <c r="X81" s="251">
        <v>10447777.893927349</v>
      </c>
      <c r="Y81" s="252">
        <v>0.5</v>
      </c>
      <c r="Z81" s="260" t="s">
        <v>183</v>
      </c>
      <c r="AA81" s="251">
        <v>473</v>
      </c>
      <c r="AB81" s="251">
        <v>13378.061677256093</v>
      </c>
      <c r="AC81" s="251">
        <v>6327823.173342132</v>
      </c>
      <c r="AD81" s="252">
        <v>0.5</v>
      </c>
      <c r="AE81" s="251">
        <v>236</v>
      </c>
      <c r="AF81" s="251">
        <v>82</v>
      </c>
      <c r="AG81" s="251">
        <v>1692.6067893308859</v>
      </c>
      <c r="AH81" s="251">
        <v>1032.0192548971163</v>
      </c>
      <c r="AI81" s="251">
        <v>484080.78118365264</v>
      </c>
      <c r="AJ81" s="252">
        <v>0.25</v>
      </c>
      <c r="AK81" s="252">
        <v>0.25</v>
      </c>
      <c r="AL81" s="251">
        <v>278</v>
      </c>
      <c r="AM81" s="251">
        <v>124</v>
      </c>
      <c r="AN81" s="251">
        <v>2164.4027438136927</v>
      </c>
      <c r="AO81" s="251">
        <v>1044.1399218722677</v>
      </c>
      <c r="AP81" s="251">
        <v>731177.31309236772</v>
      </c>
      <c r="AQ81" s="252">
        <v>0.25</v>
      </c>
      <c r="AR81" s="252">
        <v>0.25</v>
      </c>
      <c r="AS81" s="251">
        <v>288</v>
      </c>
      <c r="AT81" s="251">
        <v>140</v>
      </c>
      <c r="AU81" s="251">
        <v>6500.1175187089239</v>
      </c>
      <c r="AV81" s="251">
        <v>3305.4474706854098</v>
      </c>
      <c r="AW81" s="251">
        <v>2334796.4912841273</v>
      </c>
      <c r="AX81" s="252">
        <v>0.25</v>
      </c>
      <c r="AY81" s="252">
        <v>0.25</v>
      </c>
      <c r="AZ81" s="251">
        <v>340</v>
      </c>
      <c r="BA81" s="251">
        <v>280</v>
      </c>
      <c r="BB81" s="251">
        <v>10732.108443869438</v>
      </c>
      <c r="BC81" s="251">
        <v>5548.546932733515</v>
      </c>
      <c r="BD81" s="251">
        <v>5202510.0120809935</v>
      </c>
      <c r="BE81" s="252">
        <v>0.25</v>
      </c>
      <c r="BF81" s="252">
        <v>0.25</v>
      </c>
      <c r="BG81" s="251">
        <v>413</v>
      </c>
      <c r="BH81" s="251">
        <v>364</v>
      </c>
      <c r="BI81" s="251">
        <v>6779.2040063395898</v>
      </c>
      <c r="BJ81" s="251">
        <v>3584.5098469839704</v>
      </c>
      <c r="BK81" s="251">
        <v>4104572.8389204163</v>
      </c>
      <c r="BL81" s="252">
        <v>0.25</v>
      </c>
      <c r="BM81" s="252">
        <v>0.25</v>
      </c>
      <c r="BN81" s="251">
        <v>570</v>
      </c>
      <c r="BO81" s="251">
        <v>499</v>
      </c>
      <c r="BP81" s="251">
        <v>11284.424984009993</v>
      </c>
      <c r="BQ81" s="251">
        <v>5950.2062595419065</v>
      </c>
      <c r="BR81" s="251">
        <v>9401275.1643971074</v>
      </c>
      <c r="BS81" s="252">
        <v>0.25</v>
      </c>
      <c r="BT81" s="252">
        <v>0.25</v>
      </c>
      <c r="BU81" s="253">
        <v>39034013.668228142</v>
      </c>
      <c r="BV81" s="257">
        <v>0.11176463185128156</v>
      </c>
      <c r="BW81" s="260" t="s">
        <v>190</v>
      </c>
      <c r="BX81" s="251">
        <v>0</v>
      </c>
      <c r="BY81" s="251">
        <v>515.17998003746175</v>
      </c>
      <c r="BZ81" s="259">
        <v>0</v>
      </c>
      <c r="CA81" s="252">
        <v>0</v>
      </c>
      <c r="CB81" s="252">
        <v>0</v>
      </c>
      <c r="CC81" s="260" t="s">
        <v>192</v>
      </c>
      <c r="CD81" s="251">
        <v>380</v>
      </c>
      <c r="CE81" s="251">
        <v>11292.08020143905</v>
      </c>
      <c r="CF81" s="251">
        <v>4290990.4765468389</v>
      </c>
      <c r="CG81" s="252">
        <v>0</v>
      </c>
      <c r="CH81" s="260" t="s">
        <v>193</v>
      </c>
      <c r="CI81" s="251">
        <v>2064</v>
      </c>
      <c r="CJ81" s="251">
        <v>1696.5660055175019</v>
      </c>
      <c r="CK81" s="251">
        <v>3501712.2353881239</v>
      </c>
      <c r="CL81" s="252">
        <v>0</v>
      </c>
      <c r="CM81" s="252">
        <v>2.2312554305293126E-2</v>
      </c>
      <c r="CN81" s="251">
        <v>526</v>
      </c>
      <c r="CO81" s="251">
        <v>1500</v>
      </c>
      <c r="CP81" s="251">
        <v>1541.4732965005351</v>
      </c>
      <c r="CQ81" s="251">
        <v>127.68561710818462</v>
      </c>
      <c r="CR81" s="251">
        <v>1002343.3796215584</v>
      </c>
      <c r="CS81" s="252">
        <v>2.8699723211696566E-3</v>
      </c>
      <c r="CT81" s="252">
        <v>0</v>
      </c>
      <c r="CU81" s="252">
        <v>0</v>
      </c>
      <c r="CV81" s="253">
        <v>8795046.0915565211</v>
      </c>
      <c r="CW81" s="260" t="s">
        <v>396</v>
      </c>
      <c r="CX81" s="260" t="s">
        <v>397</v>
      </c>
      <c r="CY81" s="252">
        <v>0.5</v>
      </c>
      <c r="CZ81" s="251">
        <v>1308</v>
      </c>
      <c r="DA81" s="252">
        <v>0.24845954342228452</v>
      </c>
      <c r="DB81" s="252">
        <v>0.18721334366284748</v>
      </c>
      <c r="DC81" s="251">
        <v>9318.0541000365174</v>
      </c>
      <c r="DD81" s="251">
        <v>12188014.762847764</v>
      </c>
      <c r="DE81" s="252">
        <v>1</v>
      </c>
      <c r="DF81" s="251">
        <v>2801</v>
      </c>
      <c r="DG81" s="251">
        <v>6534.9114773459642</v>
      </c>
      <c r="DH81" s="251">
        <v>18304287.048046045</v>
      </c>
      <c r="DI81" s="252">
        <v>1</v>
      </c>
      <c r="DJ81" s="251">
        <v>30492301.810893811</v>
      </c>
      <c r="DK81" s="252">
        <v>8.7307467665479491E-2</v>
      </c>
      <c r="DL81" s="251">
        <v>155000</v>
      </c>
      <c r="DM81" s="251">
        <v>155000</v>
      </c>
      <c r="DN81" s="251">
        <v>24645000</v>
      </c>
      <c r="DO81" s="252">
        <v>7.0565107021439061E-2</v>
      </c>
      <c r="DP81" s="252">
        <v>0</v>
      </c>
      <c r="DQ81" s="252">
        <v>0</v>
      </c>
      <c r="DR81" s="251">
        <v>0</v>
      </c>
      <c r="DS81" s="251">
        <v>0</v>
      </c>
      <c r="DT81" s="251">
        <v>0</v>
      </c>
      <c r="DU81" s="251">
        <v>0</v>
      </c>
      <c r="DV81" s="251">
        <v>0</v>
      </c>
      <c r="DW81" s="252">
        <v>0</v>
      </c>
      <c r="DX81" s="252">
        <v>0</v>
      </c>
      <c r="DY81" s="252">
        <v>0</v>
      </c>
      <c r="DZ81" s="260" t="s">
        <v>206</v>
      </c>
      <c r="EA81" s="260" t="s">
        <v>206</v>
      </c>
      <c r="EB81" s="260" t="s">
        <v>206</v>
      </c>
      <c r="EC81" s="260" t="s">
        <v>206</v>
      </c>
      <c r="ED81" s="263">
        <v>0</v>
      </c>
      <c r="EE81" s="263">
        <v>0</v>
      </c>
      <c r="EF81" s="263">
        <v>0</v>
      </c>
      <c r="EG81" s="263">
        <v>0</v>
      </c>
      <c r="EH81" s="259">
        <v>0</v>
      </c>
      <c r="EI81" s="263">
        <v>0</v>
      </c>
      <c r="EJ81" s="259">
        <v>0</v>
      </c>
      <c r="EK81" s="259">
        <v>0</v>
      </c>
      <c r="EL81" s="251">
        <v>0</v>
      </c>
      <c r="EM81" s="252">
        <v>0</v>
      </c>
      <c r="EN81" s="251">
        <v>2039542.4800000002</v>
      </c>
      <c r="EO81" s="252">
        <v>5.8397457243242546E-3</v>
      </c>
      <c r="EP81" s="252">
        <v>0</v>
      </c>
      <c r="EQ81" s="251">
        <v>2975635.5300000007</v>
      </c>
      <c r="ER81" s="252">
        <v>8.5200259537937355E-3</v>
      </c>
      <c r="ES81" s="252">
        <v>0</v>
      </c>
      <c r="ET81" s="251">
        <v>0</v>
      </c>
      <c r="EU81" s="252">
        <v>0</v>
      </c>
      <c r="EV81" s="252">
        <v>0</v>
      </c>
      <c r="EW81" s="251">
        <v>0</v>
      </c>
      <c r="EX81" s="252">
        <v>0</v>
      </c>
      <c r="EY81" s="252">
        <v>0</v>
      </c>
      <c r="EZ81" s="260" t="s">
        <v>372</v>
      </c>
      <c r="FA81" s="251">
        <v>0</v>
      </c>
      <c r="FB81" s="252">
        <v>0</v>
      </c>
      <c r="FC81" s="252">
        <v>0</v>
      </c>
      <c r="FD81" s="252">
        <v>0</v>
      </c>
      <c r="FE81" s="260" t="s">
        <v>376</v>
      </c>
      <c r="FF81" s="251">
        <v>0</v>
      </c>
      <c r="FG81" s="252">
        <v>0</v>
      </c>
      <c r="FH81" s="252">
        <v>0</v>
      </c>
      <c r="FI81" s="260" t="s">
        <v>402</v>
      </c>
      <c r="FJ81" s="251">
        <v>114107</v>
      </c>
      <c r="FK81" s="252">
        <v>3.2671830662995931E-4</v>
      </c>
      <c r="FL81" s="252">
        <v>0</v>
      </c>
      <c r="FM81" s="260" t="s">
        <v>403</v>
      </c>
      <c r="FN81" s="251">
        <v>515898</v>
      </c>
      <c r="FO81" s="252">
        <v>1.4771514539316847E-3</v>
      </c>
      <c r="FP81" s="252">
        <v>0</v>
      </c>
      <c r="FQ81" s="260" t="s">
        <v>219</v>
      </c>
      <c r="FR81" s="251">
        <v>0</v>
      </c>
      <c r="FS81" s="252">
        <v>0</v>
      </c>
      <c r="FT81" s="252">
        <v>0</v>
      </c>
      <c r="FU81" s="260" t="s">
        <v>220</v>
      </c>
      <c r="FV81" s="251">
        <v>0</v>
      </c>
      <c r="FW81" s="252">
        <v>0</v>
      </c>
      <c r="FX81" s="252">
        <v>0</v>
      </c>
      <c r="FY81" s="251">
        <v>349251932.58067852</v>
      </c>
      <c r="FZ81" s="252">
        <v>1</v>
      </c>
      <c r="GA81" s="251">
        <v>44444705.494768225</v>
      </c>
      <c r="GB81" s="251">
        <v>2918326.9276083279</v>
      </c>
      <c r="GC81" s="260" t="s">
        <v>163</v>
      </c>
      <c r="GD81" s="252">
        <v>0.04</v>
      </c>
      <c r="GE81" s="252">
        <v>1</v>
      </c>
      <c r="GF81" s="251">
        <v>-352984.39561435638</v>
      </c>
      <c r="GG81" s="251">
        <v>2565342.5319939721</v>
      </c>
      <c r="GH81" s="252">
        <v>7.2916900717066814E-3</v>
      </c>
      <c r="GI81" s="251">
        <v>0</v>
      </c>
      <c r="GJ81" s="251">
        <v>37510.85</v>
      </c>
      <c r="GK81" s="251">
        <v>2505000</v>
      </c>
      <c r="GL81" s="251">
        <v>0</v>
      </c>
      <c r="GM81" s="251">
        <v>351817275.11267251</v>
      </c>
      <c r="GN81" s="252">
        <v>0.68901662539665731</v>
      </c>
      <c r="GO81" s="252">
        <v>0.91327125153988131</v>
      </c>
      <c r="GP81" s="167" t="s">
        <v>233</v>
      </c>
      <c r="GQ81" s="251">
        <v>1.3212820324509658</v>
      </c>
    </row>
    <row r="82" spans="1:199">
      <c r="A82" s="158">
        <v>887</v>
      </c>
      <c r="B82" s="158" t="s">
        <v>126</v>
      </c>
      <c r="C82" s="261" t="s">
        <v>163</v>
      </c>
      <c r="D82" s="250">
        <v>74.5</v>
      </c>
      <c r="E82" s="251">
        <v>2751.94</v>
      </c>
      <c r="F82" s="251">
        <v>22953.949999999997</v>
      </c>
      <c r="G82" s="251">
        <v>63167893.162999995</v>
      </c>
      <c r="H82" s="252">
        <v>0.39423656592221973</v>
      </c>
      <c r="I82" s="252">
        <v>0</v>
      </c>
      <c r="J82" s="251">
        <v>4120.72</v>
      </c>
      <c r="K82" s="251">
        <v>8949</v>
      </c>
      <c r="L82" s="251">
        <v>36876323.280000001</v>
      </c>
      <c r="M82" s="252">
        <v>0.23014848724225462</v>
      </c>
      <c r="N82" s="252">
        <v>0</v>
      </c>
      <c r="O82" s="251">
        <v>4120.72</v>
      </c>
      <c r="P82" s="251">
        <v>6099</v>
      </c>
      <c r="Q82" s="251">
        <v>25132271.280000001</v>
      </c>
      <c r="R82" s="252">
        <v>0.15685279066828817</v>
      </c>
      <c r="S82" s="252">
        <v>0</v>
      </c>
      <c r="T82" s="253">
        <v>125176487.72299999</v>
      </c>
      <c r="U82" s="260" t="s">
        <v>235</v>
      </c>
      <c r="V82" s="251">
        <v>412.84</v>
      </c>
      <c r="W82" s="251">
        <v>3987.9172865947444</v>
      </c>
      <c r="X82" s="251">
        <v>1646371.7725977742</v>
      </c>
      <c r="Y82" s="252">
        <v>0.5</v>
      </c>
      <c r="Z82" s="260" t="s">
        <v>395</v>
      </c>
      <c r="AA82" s="255">
        <v>0</v>
      </c>
      <c r="AB82" s="255">
        <v>0</v>
      </c>
      <c r="AC82" s="251">
        <v>0</v>
      </c>
      <c r="AD82" s="252">
        <v>0</v>
      </c>
      <c r="AE82" s="251">
        <v>50.11</v>
      </c>
      <c r="AF82" s="251">
        <v>195.42</v>
      </c>
      <c r="AG82" s="251">
        <v>2944.360569209387</v>
      </c>
      <c r="AH82" s="251">
        <v>1721.9366692932417</v>
      </c>
      <c r="AI82" s="251">
        <v>484042.77203636768</v>
      </c>
      <c r="AJ82" s="252">
        <v>0.5</v>
      </c>
      <c r="AK82" s="252">
        <v>0.5</v>
      </c>
      <c r="AL82" s="251">
        <v>75.17</v>
      </c>
      <c r="AM82" s="251">
        <v>295.75</v>
      </c>
      <c r="AN82" s="251">
        <v>2275.9307385665275</v>
      </c>
      <c r="AO82" s="251">
        <v>1392.4323607450683</v>
      </c>
      <c r="AP82" s="251">
        <v>582893.58430839982</v>
      </c>
      <c r="AQ82" s="252">
        <v>0.5</v>
      </c>
      <c r="AR82" s="252">
        <v>0.5</v>
      </c>
      <c r="AS82" s="251">
        <v>154.9</v>
      </c>
      <c r="AT82" s="251">
        <v>468.78</v>
      </c>
      <c r="AU82" s="251">
        <v>4262.8024775050771</v>
      </c>
      <c r="AV82" s="251">
        <v>2338.0821379657978</v>
      </c>
      <c r="AW82" s="251">
        <v>1756354.2484011431</v>
      </c>
      <c r="AX82" s="252">
        <v>0.5</v>
      </c>
      <c r="AY82" s="252">
        <v>0.5</v>
      </c>
      <c r="AZ82" s="251">
        <v>470.16999999999996</v>
      </c>
      <c r="BA82" s="251">
        <v>1825.71</v>
      </c>
      <c r="BB82" s="251">
        <v>1557.6928552900526</v>
      </c>
      <c r="BC82" s="251">
        <v>889.25343311595452</v>
      </c>
      <c r="BD82" s="251">
        <v>2355899.3351458535</v>
      </c>
      <c r="BE82" s="252">
        <v>0.5</v>
      </c>
      <c r="BF82" s="252">
        <v>0.5</v>
      </c>
      <c r="BG82" s="251">
        <v>746.77</v>
      </c>
      <c r="BH82" s="251">
        <v>2697.14</v>
      </c>
      <c r="BI82" s="251">
        <v>952.52307455097264</v>
      </c>
      <c r="BJ82" s="251">
        <v>514.9894268597111</v>
      </c>
      <c r="BK82" s="251">
        <v>2100314.2391428309</v>
      </c>
      <c r="BL82" s="252">
        <v>0.5</v>
      </c>
      <c r="BM82" s="252">
        <v>0.5</v>
      </c>
      <c r="BN82" s="251">
        <v>796.14</v>
      </c>
      <c r="BO82" s="251">
        <v>3000</v>
      </c>
      <c r="BP82" s="251">
        <v>1.0000000000000011</v>
      </c>
      <c r="BQ82" s="251">
        <v>2.0029054638372497</v>
      </c>
      <c r="BR82" s="251">
        <v>6804.8563915117502</v>
      </c>
      <c r="BS82" s="252">
        <v>0.5</v>
      </c>
      <c r="BT82" s="252">
        <v>0.5</v>
      </c>
      <c r="BU82" s="253">
        <v>8932680.8080238812</v>
      </c>
      <c r="BV82" s="257">
        <v>5.5749673289679891E-2</v>
      </c>
      <c r="BW82" s="260" t="s">
        <v>190</v>
      </c>
      <c r="BX82" s="251">
        <v>770.21</v>
      </c>
      <c r="BY82" s="251">
        <v>249.92550158783351</v>
      </c>
      <c r="BZ82" s="259">
        <v>192495.12057796525</v>
      </c>
      <c r="CA82" s="252">
        <v>1.2013795536541922E-3</v>
      </c>
      <c r="CB82" s="252">
        <v>0</v>
      </c>
      <c r="CC82" s="260" t="s">
        <v>192</v>
      </c>
      <c r="CD82" s="251">
        <v>176.93</v>
      </c>
      <c r="CE82" s="251">
        <v>1896.7599626142703</v>
      </c>
      <c r="CF82" s="251">
        <v>335593.74018534285</v>
      </c>
      <c r="CG82" s="252">
        <v>0</v>
      </c>
      <c r="CH82" s="260" t="s">
        <v>193</v>
      </c>
      <c r="CI82" s="251">
        <v>526.95000000000005</v>
      </c>
      <c r="CJ82" s="251">
        <v>264.57568928935757</v>
      </c>
      <c r="CK82" s="251">
        <v>139418.15947102697</v>
      </c>
      <c r="CL82" s="252">
        <v>0</v>
      </c>
      <c r="CM82" s="252">
        <v>2.9645924648695927E-3</v>
      </c>
      <c r="CN82" s="251">
        <v>1171.98</v>
      </c>
      <c r="CO82" s="251">
        <v>1200</v>
      </c>
      <c r="CP82" s="251">
        <v>198.42620126198364</v>
      </c>
      <c r="CQ82" s="251">
        <v>20.799999999999933</v>
      </c>
      <c r="CR82" s="251">
        <v>257511.53935501949</v>
      </c>
      <c r="CS82" s="252">
        <v>1.6071529360446057E-3</v>
      </c>
      <c r="CT82" s="252">
        <v>0</v>
      </c>
      <c r="CU82" s="252">
        <v>0</v>
      </c>
      <c r="CV82" s="253">
        <v>925018.55958935455</v>
      </c>
      <c r="CW82" s="260" t="s">
        <v>396</v>
      </c>
      <c r="CX82" s="260" t="s">
        <v>397</v>
      </c>
      <c r="CY82" s="252">
        <v>0.35820000000000002</v>
      </c>
      <c r="CZ82" s="251">
        <v>2498.5</v>
      </c>
      <c r="DA82" s="252">
        <v>0.13883949675691712</v>
      </c>
      <c r="DB82" s="252">
        <v>0.13882628520996315</v>
      </c>
      <c r="DC82" s="251">
        <v>3162.4000885895421</v>
      </c>
      <c r="DD82" s="251">
        <v>7901256.6213409705</v>
      </c>
      <c r="DE82" s="252">
        <v>1</v>
      </c>
      <c r="DF82" s="251">
        <v>1061.7</v>
      </c>
      <c r="DG82" s="251">
        <v>4022.8020790540436</v>
      </c>
      <c r="DH82" s="251">
        <v>4271008.9673316786</v>
      </c>
      <c r="DI82" s="252">
        <v>1</v>
      </c>
      <c r="DJ82" s="251">
        <v>12172265.588672649</v>
      </c>
      <c r="DK82" s="252">
        <v>7.5968216523997281E-2</v>
      </c>
      <c r="DL82" s="251">
        <v>119714</v>
      </c>
      <c r="DM82" s="251">
        <v>119714</v>
      </c>
      <c r="DN82" s="251">
        <v>11372830</v>
      </c>
      <c r="DO82" s="252">
        <v>7.0978866311840472E-2</v>
      </c>
      <c r="DP82" s="252">
        <v>0</v>
      </c>
      <c r="DQ82" s="252">
        <v>0</v>
      </c>
      <c r="DR82" s="251">
        <v>100000</v>
      </c>
      <c r="DS82" s="251">
        <v>100000</v>
      </c>
      <c r="DT82" s="251">
        <v>100000</v>
      </c>
      <c r="DU82" s="251">
        <v>100000</v>
      </c>
      <c r="DV82" s="251">
        <v>9212.2830440587441</v>
      </c>
      <c r="DW82" s="252">
        <v>5.7494696272702602E-5</v>
      </c>
      <c r="DX82" s="252">
        <v>0</v>
      </c>
      <c r="DY82" s="252">
        <v>0</v>
      </c>
      <c r="DZ82" s="260" t="s">
        <v>243</v>
      </c>
      <c r="EA82" s="260" t="s">
        <v>243</v>
      </c>
      <c r="EB82" s="260" t="s">
        <v>243</v>
      </c>
      <c r="EC82" s="260" t="s">
        <v>243</v>
      </c>
      <c r="ED82" s="263">
        <v>2</v>
      </c>
      <c r="EE82" s="263">
        <v>3</v>
      </c>
      <c r="EF82" s="263">
        <v>2</v>
      </c>
      <c r="EG82" s="263">
        <v>2</v>
      </c>
      <c r="EH82" s="259">
        <v>21.4</v>
      </c>
      <c r="EI82" s="263">
        <v>120</v>
      </c>
      <c r="EJ82" s="259">
        <v>69.2</v>
      </c>
      <c r="EK82" s="259">
        <v>62.5</v>
      </c>
      <c r="EL82" s="251">
        <v>0</v>
      </c>
      <c r="EM82" s="252">
        <v>0</v>
      </c>
      <c r="EN82" s="251">
        <v>111104</v>
      </c>
      <c r="EO82" s="252">
        <v>6.9341016815609863E-4</v>
      </c>
      <c r="EP82" s="252">
        <v>0</v>
      </c>
      <c r="EQ82" s="251">
        <v>1501798.46</v>
      </c>
      <c r="ER82" s="252">
        <v>9.3728607672556342E-3</v>
      </c>
      <c r="ES82" s="252">
        <v>0</v>
      </c>
      <c r="ET82" s="251">
        <v>0</v>
      </c>
      <c r="EU82" s="252">
        <v>0</v>
      </c>
      <c r="EV82" s="252">
        <v>0</v>
      </c>
      <c r="EW82" s="251">
        <v>0</v>
      </c>
      <c r="EX82" s="252">
        <v>0</v>
      </c>
      <c r="EY82" s="252">
        <v>0</v>
      </c>
      <c r="EZ82" s="260" t="s">
        <v>372</v>
      </c>
      <c r="FA82" s="251">
        <v>0</v>
      </c>
      <c r="FB82" s="252">
        <v>0</v>
      </c>
      <c r="FC82" s="252">
        <v>0</v>
      </c>
      <c r="FD82" s="252">
        <v>0</v>
      </c>
      <c r="FE82" s="260" t="s">
        <v>376</v>
      </c>
      <c r="FF82" s="251">
        <v>0</v>
      </c>
      <c r="FG82" s="252">
        <v>0</v>
      </c>
      <c r="FH82" s="252">
        <v>0</v>
      </c>
      <c r="FI82" s="260" t="s">
        <v>439</v>
      </c>
      <c r="FJ82" s="251">
        <v>27000</v>
      </c>
      <c r="FK82" s="252">
        <v>1.6850945546708187E-4</v>
      </c>
      <c r="FL82" s="252">
        <v>0</v>
      </c>
      <c r="FM82" s="260" t="s">
        <v>218</v>
      </c>
      <c r="FN82" s="251">
        <v>0</v>
      </c>
      <c r="FO82" s="252">
        <v>0</v>
      </c>
      <c r="FP82" s="252">
        <v>0</v>
      </c>
      <c r="FQ82" s="260" t="s">
        <v>219</v>
      </c>
      <c r="FR82" s="251">
        <v>0</v>
      </c>
      <c r="FS82" s="252">
        <v>0</v>
      </c>
      <c r="FT82" s="252">
        <v>0</v>
      </c>
      <c r="FU82" s="260" t="s">
        <v>220</v>
      </c>
      <c r="FV82" s="251">
        <v>0</v>
      </c>
      <c r="FW82" s="252">
        <v>0</v>
      </c>
      <c r="FX82" s="252">
        <v>0</v>
      </c>
      <c r="FY82" s="251">
        <v>160228397.42232993</v>
      </c>
      <c r="FZ82" s="252">
        <v>1</v>
      </c>
      <c r="GA82" s="251">
        <v>16638605.992684593</v>
      </c>
      <c r="GB82" s="251">
        <v>1972084.8731087279</v>
      </c>
      <c r="GC82" s="260" t="s">
        <v>163</v>
      </c>
      <c r="GD82" s="252">
        <v>1.4999999999999999E-2</v>
      </c>
      <c r="GE82" s="252">
        <v>1</v>
      </c>
      <c r="GF82" s="251">
        <v>-980191.34182315867</v>
      </c>
      <c r="GG82" s="251">
        <v>991893.53128556919</v>
      </c>
      <c r="GH82" s="252">
        <v>6.1524112468631237E-3</v>
      </c>
      <c r="GI82" s="251">
        <v>0</v>
      </c>
      <c r="GJ82" s="251">
        <v>0</v>
      </c>
      <c r="GK82" s="251">
        <v>371145</v>
      </c>
      <c r="GL82" s="251">
        <v>0</v>
      </c>
      <c r="GM82" s="251">
        <v>161220290.95361552</v>
      </c>
      <c r="GN82" s="252">
        <v>0.7812378438327624</v>
      </c>
      <c r="GO82" s="252">
        <v>0.91872885860100795</v>
      </c>
      <c r="GP82" s="167" t="s">
        <v>233</v>
      </c>
      <c r="GQ82" s="251">
        <v>1.310786093550824</v>
      </c>
    </row>
    <row r="83" spans="1:199">
      <c r="A83" s="158">
        <v>315</v>
      </c>
      <c r="B83" s="158" t="s">
        <v>40</v>
      </c>
      <c r="C83" s="261" t="s">
        <v>163</v>
      </c>
      <c r="D83" s="250">
        <v>24</v>
      </c>
      <c r="E83" s="251">
        <v>3252.5123229528958</v>
      </c>
      <c r="F83" s="251">
        <v>16520.5</v>
      </c>
      <c r="G83" s="251">
        <v>53733129.831343316</v>
      </c>
      <c r="H83" s="252">
        <v>0.48442237163106994</v>
      </c>
      <c r="I83" s="252">
        <v>2.5000000000000001E-2</v>
      </c>
      <c r="J83" s="251">
        <v>4274</v>
      </c>
      <c r="K83" s="251">
        <v>4382</v>
      </c>
      <c r="L83" s="251">
        <v>18728668</v>
      </c>
      <c r="M83" s="252">
        <v>0.16884528778665628</v>
      </c>
      <c r="N83" s="252">
        <v>2.5000000000000001E-2</v>
      </c>
      <c r="O83" s="251">
        <v>5176.8824999999997</v>
      </c>
      <c r="P83" s="251">
        <v>2941</v>
      </c>
      <c r="Q83" s="251">
        <v>15225211.432499999</v>
      </c>
      <c r="R83" s="252">
        <v>0.13726043976716079</v>
      </c>
      <c r="S83" s="252">
        <v>2.5000000000000001E-2</v>
      </c>
      <c r="T83" s="253">
        <v>87687009.263843328</v>
      </c>
      <c r="U83" s="260" t="s">
        <v>182</v>
      </c>
      <c r="V83" s="251">
        <v>683.52</v>
      </c>
      <c r="W83" s="251">
        <v>3558.9950908295195</v>
      </c>
      <c r="X83" s="251">
        <v>2432644.3244837932</v>
      </c>
      <c r="Y83" s="252">
        <v>0.1</v>
      </c>
      <c r="Z83" s="260" t="s">
        <v>183</v>
      </c>
      <c r="AA83" s="251">
        <v>632.69000000000005</v>
      </c>
      <c r="AB83" s="251">
        <v>2450.5836903753952</v>
      </c>
      <c r="AC83" s="251">
        <v>1550459.795063609</v>
      </c>
      <c r="AD83" s="252">
        <v>0.1</v>
      </c>
      <c r="AE83" s="251">
        <v>20</v>
      </c>
      <c r="AF83" s="251">
        <v>20</v>
      </c>
      <c r="AG83" s="251">
        <v>1344.2031883638263</v>
      </c>
      <c r="AH83" s="251">
        <v>546.46866366966844</v>
      </c>
      <c r="AI83" s="251">
        <v>37813.437040669894</v>
      </c>
      <c r="AJ83" s="252">
        <v>0.1</v>
      </c>
      <c r="AK83" s="252">
        <v>0.1</v>
      </c>
      <c r="AL83" s="251">
        <v>40</v>
      </c>
      <c r="AM83" s="251">
        <v>40</v>
      </c>
      <c r="AN83" s="251">
        <v>2055.4082204807996</v>
      </c>
      <c r="AO83" s="251">
        <v>961.75253482344715</v>
      </c>
      <c r="AP83" s="251">
        <v>120686.43021216987</v>
      </c>
      <c r="AQ83" s="252">
        <v>0.1</v>
      </c>
      <c r="AR83" s="252">
        <v>0.1</v>
      </c>
      <c r="AS83" s="251">
        <v>60</v>
      </c>
      <c r="AT83" s="251">
        <v>60</v>
      </c>
      <c r="AU83" s="251">
        <v>3878.0282154572842</v>
      </c>
      <c r="AV83" s="251">
        <v>1901.5014655266475</v>
      </c>
      <c r="AW83" s="251">
        <v>346771.78085903591</v>
      </c>
      <c r="AX83" s="252">
        <v>0.1</v>
      </c>
      <c r="AY83" s="252">
        <v>0.1</v>
      </c>
      <c r="AZ83" s="251">
        <v>80</v>
      </c>
      <c r="BA83" s="251">
        <v>80</v>
      </c>
      <c r="BB83" s="251">
        <v>1492.2122145936896</v>
      </c>
      <c r="BC83" s="251">
        <v>885.81345717131944</v>
      </c>
      <c r="BD83" s="251">
        <v>190242.05374120074</v>
      </c>
      <c r="BE83" s="252">
        <v>0.1</v>
      </c>
      <c r="BF83" s="252">
        <v>0.1</v>
      </c>
      <c r="BG83" s="251">
        <v>90</v>
      </c>
      <c r="BH83" s="251">
        <v>90</v>
      </c>
      <c r="BI83" s="251">
        <v>40.967551970389998</v>
      </c>
      <c r="BJ83" s="251">
        <v>218.20326707282811</v>
      </c>
      <c r="BK83" s="251">
        <v>23325.373713889629</v>
      </c>
      <c r="BL83" s="252">
        <v>0.1</v>
      </c>
      <c r="BM83" s="252">
        <v>0.1</v>
      </c>
      <c r="BN83" s="251">
        <v>120</v>
      </c>
      <c r="BO83" s="251">
        <v>120</v>
      </c>
      <c r="BP83" s="251">
        <v>16.029017797639941</v>
      </c>
      <c r="BQ83" s="251">
        <v>98.666616896794608</v>
      </c>
      <c r="BR83" s="251">
        <v>13763.476163332147</v>
      </c>
      <c r="BS83" s="252">
        <v>0.1</v>
      </c>
      <c r="BT83" s="252">
        <v>0.1</v>
      </c>
      <c r="BU83" s="253">
        <v>4715706.6712777019</v>
      </c>
      <c r="BV83" s="257">
        <v>4.2513693447357732E-2</v>
      </c>
      <c r="BW83" s="260" t="s">
        <v>190</v>
      </c>
      <c r="BX83" s="251">
        <v>1000</v>
      </c>
      <c r="BY83" s="251">
        <v>68.89403662338708</v>
      </c>
      <c r="BZ83" s="259">
        <v>68894.036623387074</v>
      </c>
      <c r="CA83" s="252">
        <v>6.2110308327640966E-4</v>
      </c>
      <c r="CB83" s="252">
        <v>0</v>
      </c>
      <c r="CC83" s="260" t="s">
        <v>192</v>
      </c>
      <c r="CD83" s="251">
        <v>376.5</v>
      </c>
      <c r="CE83" s="251">
        <v>4564.9296982440046</v>
      </c>
      <c r="CF83" s="251">
        <v>1718696.0313888676</v>
      </c>
      <c r="CG83" s="252">
        <v>0</v>
      </c>
      <c r="CH83" s="260" t="s">
        <v>193</v>
      </c>
      <c r="CI83" s="251">
        <v>906.6</v>
      </c>
      <c r="CJ83" s="251">
        <v>470.50509131487848</v>
      </c>
      <c r="CK83" s="251">
        <v>426559.91578606883</v>
      </c>
      <c r="CL83" s="252">
        <v>0</v>
      </c>
      <c r="CM83" s="252">
        <v>1.934020923307456E-2</v>
      </c>
      <c r="CN83" s="251">
        <v>0</v>
      </c>
      <c r="CO83" s="251">
        <v>0</v>
      </c>
      <c r="CP83" s="251">
        <v>247.81353384438688</v>
      </c>
      <c r="CQ83" s="251">
        <v>33.400000000000226</v>
      </c>
      <c r="CR83" s="251">
        <v>0</v>
      </c>
      <c r="CS83" s="252">
        <v>0</v>
      </c>
      <c r="CT83" s="252">
        <v>0</v>
      </c>
      <c r="CU83" s="252">
        <v>0</v>
      </c>
      <c r="CV83" s="253">
        <v>2214149.9837983237</v>
      </c>
      <c r="CW83" s="260" t="s">
        <v>396</v>
      </c>
      <c r="CX83" s="260" t="s">
        <v>397</v>
      </c>
      <c r="CY83" s="252">
        <v>1</v>
      </c>
      <c r="CZ83" s="251">
        <v>931.54</v>
      </c>
      <c r="DA83" s="252">
        <v>0.47102320283876076</v>
      </c>
      <c r="DB83" s="252">
        <v>0.11780313232321063</v>
      </c>
      <c r="DC83" s="251">
        <v>4062.5007040829923</v>
      </c>
      <c r="DD83" s="251">
        <v>3784381.9058814705</v>
      </c>
      <c r="DE83" s="252">
        <v>1</v>
      </c>
      <c r="DF83" s="251">
        <v>1627.69</v>
      </c>
      <c r="DG83" s="251">
        <v>1866.8348108591078</v>
      </c>
      <c r="DH83" s="251">
        <v>3038628.3532872614</v>
      </c>
      <c r="DI83" s="252">
        <v>1</v>
      </c>
      <c r="DJ83" s="251">
        <v>6823010.259168732</v>
      </c>
      <c r="DK83" s="252">
        <v>6.1511749302227622E-2</v>
      </c>
      <c r="DL83" s="251">
        <v>150000</v>
      </c>
      <c r="DM83" s="251">
        <v>150000</v>
      </c>
      <c r="DN83" s="251">
        <v>7800000</v>
      </c>
      <c r="DO83" s="252">
        <v>7.0319642845712196E-2</v>
      </c>
      <c r="DP83" s="252">
        <v>0</v>
      </c>
      <c r="DQ83" s="252">
        <v>0</v>
      </c>
      <c r="DR83" s="251">
        <v>0</v>
      </c>
      <c r="DS83" s="251">
        <v>0</v>
      </c>
      <c r="DT83" s="251">
        <v>0</v>
      </c>
      <c r="DU83" s="251">
        <v>0</v>
      </c>
      <c r="DV83" s="251">
        <v>0</v>
      </c>
      <c r="DW83" s="252">
        <v>0</v>
      </c>
      <c r="DX83" s="252">
        <v>0</v>
      </c>
      <c r="DY83" s="252">
        <v>0</v>
      </c>
      <c r="DZ83" s="260" t="s">
        <v>206</v>
      </c>
      <c r="EA83" s="260" t="s">
        <v>206</v>
      </c>
      <c r="EB83" s="260" t="s">
        <v>206</v>
      </c>
      <c r="EC83" s="260" t="s">
        <v>206</v>
      </c>
      <c r="ED83" s="263">
        <v>0</v>
      </c>
      <c r="EE83" s="263">
        <v>0</v>
      </c>
      <c r="EF83" s="263">
        <v>0</v>
      </c>
      <c r="EG83" s="263">
        <v>0</v>
      </c>
      <c r="EH83" s="259">
        <v>0</v>
      </c>
      <c r="EI83" s="263">
        <v>0</v>
      </c>
      <c r="EJ83" s="259">
        <v>0</v>
      </c>
      <c r="EK83" s="259">
        <v>0</v>
      </c>
      <c r="EL83" s="251">
        <v>0</v>
      </c>
      <c r="EM83" s="252">
        <v>0</v>
      </c>
      <c r="EN83" s="251">
        <v>68000</v>
      </c>
      <c r="EO83" s="252">
        <v>6.130430401933884E-4</v>
      </c>
      <c r="EP83" s="252">
        <v>0</v>
      </c>
      <c r="EQ83" s="251">
        <v>1614188.9</v>
      </c>
      <c r="ER83" s="252">
        <v>1.4552459863270903E-2</v>
      </c>
      <c r="ES83" s="252">
        <v>0</v>
      </c>
      <c r="ET83" s="251">
        <v>0</v>
      </c>
      <c r="EU83" s="252">
        <v>0</v>
      </c>
      <c r="EV83" s="252">
        <v>0</v>
      </c>
      <c r="EW83" s="251">
        <v>0</v>
      </c>
      <c r="EX83" s="252">
        <v>0</v>
      </c>
      <c r="EY83" s="252">
        <v>0</v>
      </c>
      <c r="EZ83" s="260" t="s">
        <v>372</v>
      </c>
      <c r="FA83" s="251">
        <v>0</v>
      </c>
      <c r="FB83" s="252">
        <v>0</v>
      </c>
      <c r="FC83" s="252">
        <v>0</v>
      </c>
      <c r="FD83" s="252">
        <v>0</v>
      </c>
      <c r="FE83" s="260" t="s">
        <v>376</v>
      </c>
      <c r="FF83" s="251">
        <v>0</v>
      </c>
      <c r="FG83" s="252">
        <v>0</v>
      </c>
      <c r="FH83" s="252">
        <v>0</v>
      </c>
      <c r="FI83" s="260" t="s">
        <v>217</v>
      </c>
      <c r="FJ83" s="251">
        <v>0</v>
      </c>
      <c r="FK83" s="252">
        <v>0</v>
      </c>
      <c r="FL83" s="252">
        <v>0</v>
      </c>
      <c r="FM83" s="260" t="s">
        <v>218</v>
      </c>
      <c r="FN83" s="251">
        <v>0</v>
      </c>
      <c r="FO83" s="252">
        <v>0</v>
      </c>
      <c r="FP83" s="252">
        <v>0</v>
      </c>
      <c r="FQ83" s="260" t="s">
        <v>219</v>
      </c>
      <c r="FR83" s="251">
        <v>0</v>
      </c>
      <c r="FS83" s="252">
        <v>0</v>
      </c>
      <c r="FT83" s="252">
        <v>0</v>
      </c>
      <c r="FU83" s="260" t="s">
        <v>220</v>
      </c>
      <c r="FV83" s="251">
        <v>0</v>
      </c>
      <c r="FW83" s="252">
        <v>0</v>
      </c>
      <c r="FX83" s="252">
        <v>0</v>
      </c>
      <c r="FY83" s="251">
        <v>110922065.07808809</v>
      </c>
      <c r="FZ83" s="252">
        <v>1</v>
      </c>
      <c r="GA83" s="251">
        <v>9486756.1578925867</v>
      </c>
      <c r="GB83" s="251">
        <v>420203.47607595427</v>
      </c>
      <c r="GC83" s="260" t="s">
        <v>162</v>
      </c>
      <c r="GD83" s="252">
        <v>0</v>
      </c>
      <c r="GE83" s="252">
        <v>0</v>
      </c>
      <c r="GF83" s="251">
        <v>0</v>
      </c>
      <c r="GG83" s="251">
        <v>420203.47607595427</v>
      </c>
      <c r="GH83" s="252">
        <v>3.7739798329287704E-3</v>
      </c>
      <c r="GI83" s="251">
        <v>0</v>
      </c>
      <c r="GJ83" s="251">
        <v>0</v>
      </c>
      <c r="GK83" s="251">
        <v>1380000</v>
      </c>
      <c r="GL83" s="251">
        <v>0</v>
      </c>
      <c r="GM83" s="251">
        <v>111342268.55416404</v>
      </c>
      <c r="GN83" s="252">
        <v>0.79052809918488709</v>
      </c>
      <c r="GO83" s="252">
        <v>0.91451485425082346</v>
      </c>
      <c r="GP83" s="167" t="s">
        <v>233</v>
      </c>
      <c r="GQ83" s="251">
        <v>1.3278849899588587</v>
      </c>
    </row>
    <row r="84" spans="1:199">
      <c r="A84" s="158">
        <v>806</v>
      </c>
      <c r="B84" s="158" t="s">
        <v>83</v>
      </c>
      <c r="C84" s="261" t="s">
        <v>162</v>
      </c>
      <c r="D84" s="250">
        <v>0</v>
      </c>
      <c r="E84" s="251">
        <v>2986.7315486690418</v>
      </c>
      <c r="F84" s="251">
        <v>12466</v>
      </c>
      <c r="G84" s="251">
        <v>37232595.485708274</v>
      </c>
      <c r="H84" s="252">
        <v>0.38990286129445645</v>
      </c>
      <c r="I84" s="252">
        <v>0.1</v>
      </c>
      <c r="J84" s="251">
        <v>4503.0831896780046</v>
      </c>
      <c r="K84" s="251">
        <v>4006.8</v>
      </c>
      <c r="L84" s="251">
        <v>18042953.724401828</v>
      </c>
      <c r="M84" s="252">
        <v>0.1889473240201083</v>
      </c>
      <c r="N84" s="252">
        <v>0.1</v>
      </c>
      <c r="O84" s="251">
        <v>5905.4109556124922</v>
      </c>
      <c r="P84" s="251">
        <v>2738.2000000000003</v>
      </c>
      <c r="Q84" s="251">
        <v>16170196.278658127</v>
      </c>
      <c r="R84" s="252">
        <v>0.16933565104699388</v>
      </c>
      <c r="S84" s="252">
        <v>0.1</v>
      </c>
      <c r="T84" s="253">
        <v>71445745.48876822</v>
      </c>
      <c r="U84" s="260" t="s">
        <v>182</v>
      </c>
      <c r="V84" s="251">
        <v>1750.7517729285717</v>
      </c>
      <c r="W84" s="251">
        <v>5686.9427041404197</v>
      </c>
      <c r="X84" s="251">
        <v>9956425.0218170453</v>
      </c>
      <c r="Y84" s="252">
        <v>0.1</v>
      </c>
      <c r="Z84" s="260" t="s">
        <v>183</v>
      </c>
      <c r="AA84" s="251">
        <v>1108.2015175459076</v>
      </c>
      <c r="AB84" s="251">
        <v>3207.4024679249478</v>
      </c>
      <c r="AC84" s="251">
        <v>3554448.2823349163</v>
      </c>
      <c r="AD84" s="252">
        <v>0.1</v>
      </c>
      <c r="AE84" s="255">
        <v>0</v>
      </c>
      <c r="AF84" s="255">
        <v>0</v>
      </c>
      <c r="AG84" s="251">
        <v>298.84166885031391</v>
      </c>
      <c r="AH84" s="251">
        <v>194.8370400237863</v>
      </c>
      <c r="AI84" s="251">
        <v>0</v>
      </c>
      <c r="AJ84" s="256">
        <v>0</v>
      </c>
      <c r="AK84" s="256">
        <v>0</v>
      </c>
      <c r="AL84" s="255">
        <v>0</v>
      </c>
      <c r="AM84" s="255">
        <v>0</v>
      </c>
      <c r="AN84" s="251">
        <v>336.09516736631775</v>
      </c>
      <c r="AO84" s="251">
        <v>168.16355551583086</v>
      </c>
      <c r="AP84" s="251">
        <v>0</v>
      </c>
      <c r="AQ84" s="256">
        <v>0</v>
      </c>
      <c r="AR84" s="256">
        <v>0</v>
      </c>
      <c r="AS84" s="255">
        <v>0</v>
      </c>
      <c r="AT84" s="255">
        <v>0</v>
      </c>
      <c r="AU84" s="251">
        <v>852.53348214741163</v>
      </c>
      <c r="AV84" s="251">
        <v>540.58101736624337</v>
      </c>
      <c r="AW84" s="251">
        <v>0</v>
      </c>
      <c r="AX84" s="256">
        <v>0</v>
      </c>
      <c r="AY84" s="252">
        <v>0</v>
      </c>
      <c r="AZ84" s="251">
        <v>0</v>
      </c>
      <c r="BA84" s="251">
        <v>0</v>
      </c>
      <c r="BB84" s="251">
        <v>2418.0759835782292</v>
      </c>
      <c r="BC84" s="251">
        <v>1331.1059927623421</v>
      </c>
      <c r="BD84" s="251">
        <v>0</v>
      </c>
      <c r="BE84" s="252">
        <v>0</v>
      </c>
      <c r="BF84" s="252">
        <v>0</v>
      </c>
      <c r="BG84" s="251">
        <v>0</v>
      </c>
      <c r="BH84" s="251">
        <v>0</v>
      </c>
      <c r="BI84" s="251">
        <v>1743.8768526834549</v>
      </c>
      <c r="BJ84" s="251">
        <v>848.57974309349368</v>
      </c>
      <c r="BK84" s="251">
        <v>0</v>
      </c>
      <c r="BL84" s="252">
        <v>0</v>
      </c>
      <c r="BM84" s="252">
        <v>0</v>
      </c>
      <c r="BN84" s="251">
        <v>0</v>
      </c>
      <c r="BO84" s="251">
        <v>0</v>
      </c>
      <c r="BP84" s="251">
        <v>2390.788352015391</v>
      </c>
      <c r="BQ84" s="251">
        <v>1233.4473329335935</v>
      </c>
      <c r="BR84" s="251">
        <v>0</v>
      </c>
      <c r="BS84" s="252">
        <v>0</v>
      </c>
      <c r="BT84" s="252">
        <v>0</v>
      </c>
      <c r="BU84" s="253">
        <v>13510873.304151962</v>
      </c>
      <c r="BV84" s="257">
        <v>0.14148699791551814</v>
      </c>
      <c r="BW84" s="260" t="s">
        <v>190</v>
      </c>
      <c r="BX84" s="251">
        <v>0</v>
      </c>
      <c r="BY84" s="251">
        <v>115.81249253764426</v>
      </c>
      <c r="BZ84" s="259">
        <v>0</v>
      </c>
      <c r="CA84" s="252">
        <v>0</v>
      </c>
      <c r="CB84" s="252">
        <v>0</v>
      </c>
      <c r="CC84" s="260" t="s">
        <v>192</v>
      </c>
      <c r="CD84" s="251">
        <v>441.83406115410827</v>
      </c>
      <c r="CE84" s="251">
        <v>1202.9885351677467</v>
      </c>
      <c r="CF84" s="251">
        <v>531521.31001499738</v>
      </c>
      <c r="CG84" s="252">
        <v>0</v>
      </c>
      <c r="CH84" s="260" t="s">
        <v>193</v>
      </c>
      <c r="CI84" s="251">
        <v>1991.9663828550217</v>
      </c>
      <c r="CJ84" s="251">
        <v>183.88502314064201</v>
      </c>
      <c r="CK84" s="251">
        <v>366292.7844066766</v>
      </c>
      <c r="CL84" s="252">
        <v>0</v>
      </c>
      <c r="CM84" s="252">
        <v>9.4019844643888073E-3</v>
      </c>
      <c r="CN84" s="251">
        <v>1081.7329534151345</v>
      </c>
      <c r="CO84" s="251">
        <v>684.74162889222907</v>
      </c>
      <c r="CP84" s="251">
        <v>146.96809815950871</v>
      </c>
      <c r="CQ84" s="251">
        <v>3.9044515103337285</v>
      </c>
      <c r="CR84" s="251">
        <v>161653.77536700739</v>
      </c>
      <c r="CS84" s="252">
        <v>1.6928518877724031E-3</v>
      </c>
      <c r="CT84" s="252">
        <v>0</v>
      </c>
      <c r="CU84" s="252">
        <v>0</v>
      </c>
      <c r="CV84" s="253">
        <v>1059467.8697886814</v>
      </c>
      <c r="CW84" s="260" t="s">
        <v>396</v>
      </c>
      <c r="CX84" s="260" t="s">
        <v>284</v>
      </c>
      <c r="CY84" s="252">
        <v>0.52</v>
      </c>
      <c r="CZ84" s="251">
        <v>632.29401008990544</v>
      </c>
      <c r="DA84" s="252">
        <v>0.28716464326290497</v>
      </c>
      <c r="DB84" s="252">
        <v>0.2820814465680852</v>
      </c>
      <c r="DC84" s="251">
        <v>3533.5498878708049</v>
      </c>
      <c r="DD84" s="251">
        <v>2234242.4284545667</v>
      </c>
      <c r="DE84" s="252">
        <v>1</v>
      </c>
      <c r="DF84" s="251">
        <v>659.60165141139498</v>
      </c>
      <c r="DG84" s="251">
        <v>1827.2112326388092</v>
      </c>
      <c r="DH84" s="251">
        <v>1205231.5465260092</v>
      </c>
      <c r="DI84" s="252">
        <v>1</v>
      </c>
      <c r="DJ84" s="251">
        <v>3439473.974980576</v>
      </c>
      <c r="DK84" s="252">
        <v>3.6018459811847127E-2</v>
      </c>
      <c r="DL84" s="251">
        <v>105000</v>
      </c>
      <c r="DM84" s="251">
        <v>105000</v>
      </c>
      <c r="DN84" s="251">
        <v>5040000</v>
      </c>
      <c r="DO84" s="252">
        <v>5.2779302524809689E-2</v>
      </c>
      <c r="DP84" s="252">
        <v>0</v>
      </c>
      <c r="DQ84" s="252">
        <v>0</v>
      </c>
      <c r="DR84" s="251">
        <v>0</v>
      </c>
      <c r="DS84" s="251">
        <v>0</v>
      </c>
      <c r="DT84" s="251">
        <v>0</v>
      </c>
      <c r="DU84" s="251">
        <v>0</v>
      </c>
      <c r="DV84" s="251">
        <v>0</v>
      </c>
      <c r="DW84" s="252">
        <v>0</v>
      </c>
      <c r="DX84" s="252">
        <v>0</v>
      </c>
      <c r="DY84" s="252">
        <v>0</v>
      </c>
      <c r="DZ84" s="260" t="s">
        <v>206</v>
      </c>
      <c r="EA84" s="260" t="s">
        <v>206</v>
      </c>
      <c r="EB84" s="260" t="s">
        <v>206</v>
      </c>
      <c r="EC84" s="260" t="s">
        <v>206</v>
      </c>
      <c r="ED84" s="263">
        <v>0</v>
      </c>
      <c r="EE84" s="263">
        <v>0</v>
      </c>
      <c r="EF84" s="263">
        <v>0</v>
      </c>
      <c r="EG84" s="263">
        <v>0</v>
      </c>
      <c r="EH84" s="259">
        <v>0</v>
      </c>
      <c r="EI84" s="263">
        <v>0</v>
      </c>
      <c r="EJ84" s="259">
        <v>0</v>
      </c>
      <c r="EK84" s="259">
        <v>0</v>
      </c>
      <c r="EL84" s="251">
        <v>0</v>
      </c>
      <c r="EM84" s="252">
        <v>0</v>
      </c>
      <c r="EN84" s="251">
        <v>0</v>
      </c>
      <c r="EO84" s="252">
        <v>0</v>
      </c>
      <c r="EP84" s="252">
        <v>0</v>
      </c>
      <c r="EQ84" s="251">
        <v>996417.44653919979</v>
      </c>
      <c r="ER84" s="252">
        <v>1.043456703410532E-2</v>
      </c>
      <c r="ES84" s="252">
        <v>0</v>
      </c>
      <c r="ET84" s="251">
        <v>0</v>
      </c>
      <c r="EU84" s="252">
        <v>0</v>
      </c>
      <c r="EV84" s="252">
        <v>0</v>
      </c>
      <c r="EW84" s="251">
        <v>0</v>
      </c>
      <c r="EX84" s="252">
        <v>0</v>
      </c>
      <c r="EY84" s="252">
        <v>0</v>
      </c>
      <c r="EZ84" s="260" t="s">
        <v>372</v>
      </c>
      <c r="FA84" s="251">
        <v>0</v>
      </c>
      <c r="FB84" s="252">
        <v>0</v>
      </c>
      <c r="FC84" s="252">
        <v>0</v>
      </c>
      <c r="FD84" s="252">
        <v>0</v>
      </c>
      <c r="FE84" s="260" t="s">
        <v>376</v>
      </c>
      <c r="FF84" s="251">
        <v>0</v>
      </c>
      <c r="FG84" s="252">
        <v>0</v>
      </c>
      <c r="FH84" s="252">
        <v>0</v>
      </c>
      <c r="FI84" s="260" t="s">
        <v>217</v>
      </c>
      <c r="FJ84" s="251">
        <v>0</v>
      </c>
      <c r="FK84" s="252">
        <v>0</v>
      </c>
      <c r="FL84" s="252">
        <v>0</v>
      </c>
      <c r="FM84" s="260" t="s">
        <v>218</v>
      </c>
      <c r="FN84" s="251">
        <v>0</v>
      </c>
      <c r="FO84" s="252">
        <v>0</v>
      </c>
      <c r="FP84" s="252">
        <v>0</v>
      </c>
      <c r="FQ84" s="260" t="s">
        <v>219</v>
      </c>
      <c r="FR84" s="251">
        <v>0</v>
      </c>
      <c r="FS84" s="252">
        <v>0</v>
      </c>
      <c r="FT84" s="252">
        <v>0</v>
      </c>
      <c r="FU84" s="260" t="s">
        <v>220</v>
      </c>
      <c r="FV84" s="251">
        <v>0</v>
      </c>
      <c r="FW84" s="252">
        <v>0</v>
      </c>
      <c r="FX84" s="252">
        <v>0</v>
      </c>
      <c r="FY84" s="251">
        <v>95491978.084228635</v>
      </c>
      <c r="FZ84" s="252">
        <v>1</v>
      </c>
      <c r="GA84" s="251">
        <v>11935135.854272598</v>
      </c>
      <c r="GB84" s="251">
        <v>144381.06371385275</v>
      </c>
      <c r="GC84" s="260" t="s">
        <v>163</v>
      </c>
      <c r="GD84" s="252">
        <v>0.1048188</v>
      </c>
      <c r="GE84" s="252">
        <v>1</v>
      </c>
      <c r="GF84" s="251">
        <v>-144380.87774412928</v>
      </c>
      <c r="GG84" s="251">
        <v>0.18596972346131224</v>
      </c>
      <c r="GH84" s="252">
        <v>1.9474905309334307E-9</v>
      </c>
      <c r="GI84" s="251">
        <v>0</v>
      </c>
      <c r="GJ84" s="251">
        <v>1150000</v>
      </c>
      <c r="GK84" s="251">
        <v>0</v>
      </c>
      <c r="GL84" s="251">
        <v>0</v>
      </c>
      <c r="GM84" s="251">
        <v>95491978.27019836</v>
      </c>
      <c r="GN84" s="252">
        <v>0.74818583636155855</v>
      </c>
      <c r="GO84" s="252">
        <v>0.93678613044108505</v>
      </c>
      <c r="GP84" s="167" t="s">
        <v>233</v>
      </c>
      <c r="GQ84" s="251">
        <v>1.3729565887243178</v>
      </c>
    </row>
    <row r="85" spans="1:199">
      <c r="A85" s="158">
        <v>826</v>
      </c>
      <c r="B85" s="158" t="s">
        <v>93</v>
      </c>
      <c r="C85" s="261" t="s">
        <v>162</v>
      </c>
      <c r="D85" s="250">
        <v>0</v>
      </c>
      <c r="E85" s="251">
        <v>2806.63</v>
      </c>
      <c r="F85" s="251">
        <v>24780.75</v>
      </c>
      <c r="G85" s="251">
        <v>69550396.372500002</v>
      </c>
      <c r="H85" s="252">
        <v>0.42581234615280544</v>
      </c>
      <c r="I85" s="252">
        <v>0.04</v>
      </c>
      <c r="J85" s="251">
        <v>4075.6</v>
      </c>
      <c r="K85" s="251">
        <v>8702.1670000000013</v>
      </c>
      <c r="L85" s="251">
        <v>35466551.825200006</v>
      </c>
      <c r="M85" s="252">
        <v>0.21713888676858492</v>
      </c>
      <c r="N85" s="252">
        <v>0.04</v>
      </c>
      <c r="O85" s="251">
        <v>4075.6</v>
      </c>
      <c r="P85" s="251">
        <v>5783.5</v>
      </c>
      <c r="Q85" s="251">
        <v>23571232.599999998</v>
      </c>
      <c r="R85" s="252">
        <v>0.14431149754148714</v>
      </c>
      <c r="S85" s="252">
        <v>0.04</v>
      </c>
      <c r="T85" s="253">
        <v>128588180.7977</v>
      </c>
      <c r="U85" s="260" t="s">
        <v>235</v>
      </c>
      <c r="V85" s="251">
        <v>809.62</v>
      </c>
      <c r="W85" s="251">
        <v>2860.5707673785746</v>
      </c>
      <c r="X85" s="251">
        <v>2315975.3046850418</v>
      </c>
      <c r="Y85" s="252">
        <v>0.25</v>
      </c>
      <c r="Z85" s="260" t="s">
        <v>234</v>
      </c>
      <c r="AA85" s="251">
        <v>782.07</v>
      </c>
      <c r="AB85" s="251">
        <v>1730.3871372663966</v>
      </c>
      <c r="AC85" s="251">
        <v>1353283.868441931</v>
      </c>
      <c r="AD85" s="252">
        <v>0.35</v>
      </c>
      <c r="AE85" s="251">
        <v>130.46</v>
      </c>
      <c r="AF85" s="251">
        <v>225.95</v>
      </c>
      <c r="AG85" s="251">
        <v>2093.2035350087626</v>
      </c>
      <c r="AH85" s="251">
        <v>1273.7625636377754</v>
      </c>
      <c r="AI85" s="251">
        <v>560885.98443119857</v>
      </c>
      <c r="AJ85" s="252">
        <v>0.5</v>
      </c>
      <c r="AK85" s="252">
        <v>0.5</v>
      </c>
      <c r="AL85" s="251">
        <v>195.69</v>
      </c>
      <c r="AM85" s="251">
        <v>338.92</v>
      </c>
      <c r="AN85" s="251">
        <v>1484.4842911673709</v>
      </c>
      <c r="AO85" s="251">
        <v>843.06856718176027</v>
      </c>
      <c r="AP85" s="251">
        <v>576231.52972778503</v>
      </c>
      <c r="AQ85" s="252">
        <v>0.5</v>
      </c>
      <c r="AR85" s="252">
        <v>0.5</v>
      </c>
      <c r="AS85" s="251">
        <v>260.92</v>
      </c>
      <c r="AT85" s="251">
        <v>451.91</v>
      </c>
      <c r="AU85" s="251">
        <v>2556.6154282044099</v>
      </c>
      <c r="AV85" s="251">
        <v>1426.1964683595063</v>
      </c>
      <c r="AW85" s="251">
        <v>1311584.5435434391</v>
      </c>
      <c r="AX85" s="252">
        <v>0.5</v>
      </c>
      <c r="AY85" s="252">
        <v>0.5</v>
      </c>
      <c r="AZ85" s="251">
        <v>391.37</v>
      </c>
      <c r="BA85" s="251">
        <v>677.86</v>
      </c>
      <c r="BB85" s="251">
        <v>1719.4561157868936</v>
      </c>
      <c r="BC85" s="251">
        <v>1003.6206352857264</v>
      </c>
      <c r="BD85" s="251">
        <v>1353257.8238702992</v>
      </c>
      <c r="BE85" s="252">
        <v>0.5</v>
      </c>
      <c r="BF85" s="252">
        <v>0.5</v>
      </c>
      <c r="BG85" s="251">
        <v>521.83000000000004</v>
      </c>
      <c r="BH85" s="251">
        <v>903.81</v>
      </c>
      <c r="BI85" s="251">
        <v>2102.7764477797091</v>
      </c>
      <c r="BJ85" s="251">
        <v>1139.1841239511998</v>
      </c>
      <c r="BK85" s="251">
        <v>2126897.8368132194</v>
      </c>
      <c r="BL85" s="252">
        <v>0.5</v>
      </c>
      <c r="BM85" s="252">
        <v>0.5</v>
      </c>
      <c r="BN85" s="251">
        <v>521.83000000000004</v>
      </c>
      <c r="BO85" s="251">
        <v>903.81</v>
      </c>
      <c r="BP85" s="251">
        <v>3.0276533347726753</v>
      </c>
      <c r="BQ85" s="251">
        <v>0</v>
      </c>
      <c r="BR85" s="251">
        <v>1579.9203396844252</v>
      </c>
      <c r="BS85" s="252">
        <v>0.5</v>
      </c>
      <c r="BT85" s="252">
        <v>0.5</v>
      </c>
      <c r="BU85" s="253">
        <v>9599696.8118525986</v>
      </c>
      <c r="BV85" s="257">
        <v>5.8772769603176733E-2</v>
      </c>
      <c r="BW85" s="260" t="s">
        <v>190</v>
      </c>
      <c r="BX85" s="251">
        <v>0</v>
      </c>
      <c r="BY85" s="251">
        <v>160.89212818036256</v>
      </c>
      <c r="BZ85" s="259">
        <v>0</v>
      </c>
      <c r="CA85" s="252">
        <v>0</v>
      </c>
      <c r="CB85" s="252">
        <v>0</v>
      </c>
      <c r="CC85" s="260" t="s">
        <v>240</v>
      </c>
      <c r="CD85" s="251">
        <v>665.71</v>
      </c>
      <c r="CE85" s="251">
        <v>2985.8114889359222</v>
      </c>
      <c r="CF85" s="251">
        <v>1987684.5662995328</v>
      </c>
      <c r="CG85" s="252">
        <v>0</v>
      </c>
      <c r="CH85" s="260" t="s">
        <v>193</v>
      </c>
      <c r="CI85" s="251">
        <v>674.06</v>
      </c>
      <c r="CJ85" s="251">
        <v>442.94142251996175</v>
      </c>
      <c r="CK85" s="251">
        <v>298569.09526380542</v>
      </c>
      <c r="CL85" s="252">
        <v>0</v>
      </c>
      <c r="CM85" s="252">
        <v>1.3997260782192345E-2</v>
      </c>
      <c r="CN85" s="251">
        <v>393.75</v>
      </c>
      <c r="CO85" s="251">
        <v>517.55999999999995</v>
      </c>
      <c r="CP85" s="251">
        <v>367.97297619190346</v>
      </c>
      <c r="CQ85" s="251">
        <v>9.4999999999995044</v>
      </c>
      <c r="CR85" s="251">
        <v>149806.17937556174</v>
      </c>
      <c r="CS85" s="252">
        <v>9.1716688955230808E-4</v>
      </c>
      <c r="CT85" s="252">
        <v>0</v>
      </c>
      <c r="CU85" s="252">
        <v>0</v>
      </c>
      <c r="CV85" s="253">
        <v>2436059.8409389001</v>
      </c>
      <c r="CW85" s="260" t="s">
        <v>396</v>
      </c>
      <c r="CX85" s="260" t="s">
        <v>284</v>
      </c>
      <c r="CY85" s="252">
        <v>0.39</v>
      </c>
      <c r="CZ85" s="251">
        <v>766.01</v>
      </c>
      <c r="DA85" s="252">
        <v>0.17248868482249252</v>
      </c>
      <c r="DB85" s="252">
        <v>0.1719636004949312</v>
      </c>
      <c r="DC85" s="251">
        <v>4252.7095831534434</v>
      </c>
      <c r="DD85" s="251">
        <v>3257618.0677913693</v>
      </c>
      <c r="DE85" s="252">
        <v>1</v>
      </c>
      <c r="DF85" s="251">
        <v>971.6</v>
      </c>
      <c r="DG85" s="251">
        <v>3386.3154307098266</v>
      </c>
      <c r="DH85" s="251">
        <v>3290144.0724776676</v>
      </c>
      <c r="DI85" s="252">
        <v>1</v>
      </c>
      <c r="DJ85" s="251">
        <v>6547762.1402690373</v>
      </c>
      <c r="DK85" s="252">
        <v>4.0087736438852072E-2</v>
      </c>
      <c r="DL85" s="251">
        <v>137200</v>
      </c>
      <c r="DM85" s="251">
        <v>175000</v>
      </c>
      <c r="DN85" s="251">
        <v>14173600</v>
      </c>
      <c r="DO85" s="252">
        <v>8.6775837151342794E-2</v>
      </c>
      <c r="DP85" s="252">
        <v>3.644E-2</v>
      </c>
      <c r="DQ85" s="252">
        <v>2.8570000000000002E-2</v>
      </c>
      <c r="DR85" s="251">
        <v>0</v>
      </c>
      <c r="DS85" s="251">
        <v>0</v>
      </c>
      <c r="DT85" s="251">
        <v>0</v>
      </c>
      <c r="DU85" s="251">
        <v>0</v>
      </c>
      <c r="DV85" s="251">
        <v>0</v>
      </c>
      <c r="DW85" s="252">
        <v>0</v>
      </c>
      <c r="DX85" s="252">
        <v>0</v>
      </c>
      <c r="DY85" s="252">
        <v>0</v>
      </c>
      <c r="DZ85" s="260" t="s">
        <v>206</v>
      </c>
      <c r="EA85" s="260" t="s">
        <v>206</v>
      </c>
      <c r="EB85" s="260" t="s">
        <v>206</v>
      </c>
      <c r="EC85" s="260" t="s">
        <v>206</v>
      </c>
      <c r="ED85" s="263">
        <v>0</v>
      </c>
      <c r="EE85" s="263">
        <v>0</v>
      </c>
      <c r="EF85" s="263">
        <v>0</v>
      </c>
      <c r="EG85" s="263">
        <v>0</v>
      </c>
      <c r="EH85" s="259">
        <v>0</v>
      </c>
      <c r="EI85" s="263">
        <v>0</v>
      </c>
      <c r="EJ85" s="259">
        <v>0</v>
      </c>
      <c r="EK85" s="259">
        <v>0</v>
      </c>
      <c r="EL85" s="251">
        <v>0</v>
      </c>
      <c r="EM85" s="252">
        <v>0</v>
      </c>
      <c r="EN85" s="251">
        <v>191275</v>
      </c>
      <c r="EO85" s="252">
        <v>1.1710538078627231E-3</v>
      </c>
      <c r="EP85" s="252">
        <v>0</v>
      </c>
      <c r="EQ85" s="251">
        <v>1799216.3999999997</v>
      </c>
      <c r="ER85" s="252">
        <v>1.1015444864143563E-2</v>
      </c>
      <c r="ES85" s="252">
        <v>0</v>
      </c>
      <c r="ET85" s="251">
        <v>0</v>
      </c>
      <c r="EU85" s="252">
        <v>0</v>
      </c>
      <c r="EV85" s="252">
        <v>0</v>
      </c>
      <c r="EW85" s="251">
        <v>0</v>
      </c>
      <c r="EX85" s="252">
        <v>0</v>
      </c>
      <c r="EY85" s="252">
        <v>0</v>
      </c>
      <c r="EZ85" s="260" t="s">
        <v>372</v>
      </c>
      <c r="FA85" s="251">
        <v>0</v>
      </c>
      <c r="FB85" s="252">
        <v>0</v>
      </c>
      <c r="FC85" s="252">
        <v>3.644E-2</v>
      </c>
      <c r="FD85" s="252">
        <v>2.8570000000000002E-2</v>
      </c>
      <c r="FE85" s="260" t="s">
        <v>376</v>
      </c>
      <c r="FF85" s="251">
        <v>0</v>
      </c>
      <c r="FG85" s="252">
        <v>0</v>
      </c>
      <c r="FH85" s="252">
        <v>0</v>
      </c>
      <c r="FI85" s="260" t="s">
        <v>217</v>
      </c>
      <c r="FJ85" s="251">
        <v>0</v>
      </c>
      <c r="FK85" s="252">
        <v>0</v>
      </c>
      <c r="FL85" s="252">
        <v>0</v>
      </c>
      <c r="FM85" s="260" t="s">
        <v>218</v>
      </c>
      <c r="FN85" s="251">
        <v>0</v>
      </c>
      <c r="FO85" s="252">
        <v>0</v>
      </c>
      <c r="FP85" s="252">
        <v>0</v>
      </c>
      <c r="FQ85" s="260" t="s">
        <v>219</v>
      </c>
      <c r="FR85" s="251">
        <v>0</v>
      </c>
      <c r="FS85" s="252">
        <v>0</v>
      </c>
      <c r="FT85" s="252">
        <v>0</v>
      </c>
      <c r="FU85" s="260" t="s">
        <v>220</v>
      </c>
      <c r="FV85" s="251">
        <v>0</v>
      </c>
      <c r="FW85" s="252">
        <v>0</v>
      </c>
      <c r="FX85" s="252">
        <v>0</v>
      </c>
      <c r="FY85" s="251">
        <v>163335790.99076054</v>
      </c>
      <c r="FZ85" s="252">
        <v>1</v>
      </c>
      <c r="GA85" s="251">
        <v>16209110.355665784</v>
      </c>
      <c r="GB85" s="251">
        <v>5032552.8046428915</v>
      </c>
      <c r="GC85" s="260" t="s">
        <v>162</v>
      </c>
      <c r="GD85" s="252">
        <v>0</v>
      </c>
      <c r="GE85" s="252">
        <v>0</v>
      </c>
      <c r="GF85" s="251">
        <v>0</v>
      </c>
      <c r="GG85" s="251">
        <v>5032552.8046428915</v>
      </c>
      <c r="GH85" s="252">
        <v>2.9890136656320093E-2</v>
      </c>
      <c r="GI85" s="251">
        <v>0</v>
      </c>
      <c r="GJ85" s="251">
        <v>0</v>
      </c>
      <c r="GK85" s="251">
        <v>702000</v>
      </c>
      <c r="GL85" s="251">
        <v>0</v>
      </c>
      <c r="GM85" s="251">
        <v>168368343.79540342</v>
      </c>
      <c r="GN85" s="252">
        <v>0.78726273046287742</v>
      </c>
      <c r="GO85" s="252">
        <v>0.90103766417665088</v>
      </c>
      <c r="GP85" s="167" t="s">
        <v>233</v>
      </c>
      <c r="GQ85" s="251">
        <v>1.2749530600158361</v>
      </c>
    </row>
    <row r="86" spans="1:199">
      <c r="A86" s="158">
        <v>391</v>
      </c>
      <c r="B86" s="158" t="s">
        <v>408</v>
      </c>
      <c r="C86" s="261" t="s">
        <v>163</v>
      </c>
      <c r="D86" s="250">
        <v>45</v>
      </c>
      <c r="E86" s="251">
        <v>2605.8515308726614</v>
      </c>
      <c r="F86" s="251">
        <v>20117</v>
      </c>
      <c r="G86" s="251">
        <v>52421915.246565327</v>
      </c>
      <c r="H86" s="252">
        <v>0.35334080360596115</v>
      </c>
      <c r="I86" s="256">
        <v>0</v>
      </c>
      <c r="J86" s="251">
        <v>3876.6013288408421</v>
      </c>
      <c r="K86" s="251">
        <v>7261</v>
      </c>
      <c r="L86" s="251">
        <v>28148002.248713356</v>
      </c>
      <c r="M86" s="252">
        <v>0.18972671425076229</v>
      </c>
      <c r="N86" s="256">
        <v>0</v>
      </c>
      <c r="O86" s="251">
        <v>4424.3587021820649</v>
      </c>
      <c r="P86" s="251">
        <v>4723</v>
      </c>
      <c r="Q86" s="251">
        <v>20896246.150405891</v>
      </c>
      <c r="R86" s="252">
        <v>0.14084751334254531</v>
      </c>
      <c r="S86" s="256">
        <v>0</v>
      </c>
      <c r="T86" s="253">
        <v>101466163.64568457</v>
      </c>
      <c r="U86" s="260" t="s">
        <v>235</v>
      </c>
      <c r="V86" s="251">
        <v>1262.4898240898203</v>
      </c>
      <c r="W86" s="251">
        <v>5442.3975927745723</v>
      </c>
      <c r="X86" s="251">
        <v>6870971.5795288319</v>
      </c>
      <c r="Y86" s="256">
        <v>0</v>
      </c>
      <c r="Z86" s="260" t="s">
        <v>234</v>
      </c>
      <c r="AA86" s="251">
        <v>1382.633885816723</v>
      </c>
      <c r="AB86" s="251">
        <v>3088.4164724995503</v>
      </c>
      <c r="AC86" s="251">
        <v>4270149.2683924297</v>
      </c>
      <c r="AD86" s="256">
        <v>0</v>
      </c>
      <c r="AE86" s="251">
        <v>130.29663134568816</v>
      </c>
      <c r="AF86" s="251">
        <v>0</v>
      </c>
      <c r="AG86" s="251">
        <v>1810.2728621877973</v>
      </c>
      <c r="AH86" s="251">
        <v>1144.6277075427411</v>
      </c>
      <c r="AI86" s="251">
        <v>235872.45575958717</v>
      </c>
      <c r="AJ86" s="256">
        <v>0</v>
      </c>
      <c r="AK86" s="256">
        <v>0</v>
      </c>
      <c r="AL86" s="251">
        <v>122.08341301061391</v>
      </c>
      <c r="AM86" s="251">
        <v>0</v>
      </c>
      <c r="AN86" s="251">
        <v>960.21119602447789</v>
      </c>
      <c r="AO86" s="251">
        <v>517.33702582274441</v>
      </c>
      <c r="AP86" s="251">
        <v>117225.86002167189</v>
      </c>
      <c r="AQ86" s="256">
        <v>0</v>
      </c>
      <c r="AR86" s="256">
        <v>0</v>
      </c>
      <c r="AS86" s="251">
        <v>189.76117865498958</v>
      </c>
      <c r="AT86" s="251">
        <v>0</v>
      </c>
      <c r="AU86" s="251">
        <v>2914.7862595115057</v>
      </c>
      <c r="AV86" s="251">
        <v>1734.5041875028619</v>
      </c>
      <c r="AW86" s="251">
        <v>553113.27613227163</v>
      </c>
      <c r="AX86" s="256">
        <v>0</v>
      </c>
      <c r="AY86" s="252">
        <v>0</v>
      </c>
      <c r="AZ86" s="251">
        <v>259.75159693038131</v>
      </c>
      <c r="BA86" s="251">
        <v>776.06197969032883</v>
      </c>
      <c r="BB86" s="251">
        <v>2879.3318962249018</v>
      </c>
      <c r="BC86" s="251">
        <v>1654.1772078276672</v>
      </c>
      <c r="BD86" s="251">
        <v>2031655.0968023611</v>
      </c>
      <c r="BE86" s="252">
        <v>0</v>
      </c>
      <c r="BF86" s="252">
        <v>0</v>
      </c>
      <c r="BG86" s="251">
        <v>325.65670338924042</v>
      </c>
      <c r="BH86" s="251">
        <v>790.59568336157804</v>
      </c>
      <c r="BI86" s="251">
        <v>1619.2608489994757</v>
      </c>
      <c r="BJ86" s="251">
        <v>1016.8451751957732</v>
      </c>
      <c r="BK86" s="251">
        <v>1331236.5561692577</v>
      </c>
      <c r="BL86" s="252">
        <v>0</v>
      </c>
      <c r="BM86" s="252">
        <v>0</v>
      </c>
      <c r="BN86" s="251">
        <v>386.64560186494055</v>
      </c>
      <c r="BO86" s="251">
        <v>755.85413895550619</v>
      </c>
      <c r="BP86" s="251">
        <v>3956.6454564248229</v>
      </c>
      <c r="BQ86" s="251">
        <v>2154.5049841786231</v>
      </c>
      <c r="BR86" s="251">
        <v>3158311.0735572376</v>
      </c>
      <c r="BS86" s="252">
        <v>0</v>
      </c>
      <c r="BT86" s="252">
        <v>0</v>
      </c>
      <c r="BU86" s="253">
        <v>18568535.166363649</v>
      </c>
      <c r="BV86" s="257">
        <v>0.12515798224099334</v>
      </c>
      <c r="BW86" s="260" t="s">
        <v>190</v>
      </c>
      <c r="BX86" s="251">
        <v>1000</v>
      </c>
      <c r="BY86" s="251">
        <v>208.57219200961649</v>
      </c>
      <c r="BZ86" s="259">
        <v>208572.1920096165</v>
      </c>
      <c r="CA86" s="252">
        <v>1.4058445897656008E-3</v>
      </c>
      <c r="CB86" s="252">
        <v>0</v>
      </c>
      <c r="CC86" s="260" t="s">
        <v>192</v>
      </c>
      <c r="CD86" s="251">
        <v>518.99279438609392</v>
      </c>
      <c r="CE86" s="251">
        <v>3108.9324423966509</v>
      </c>
      <c r="CF86" s="251">
        <v>1613513.5358370219</v>
      </c>
      <c r="CG86" s="252">
        <v>0</v>
      </c>
      <c r="CH86" s="260" t="s">
        <v>193</v>
      </c>
      <c r="CI86" s="251">
        <v>518.99279438609392</v>
      </c>
      <c r="CJ86" s="251">
        <v>435.84755997652007</v>
      </c>
      <c r="CK86" s="251">
        <v>226201.74307857483</v>
      </c>
      <c r="CL86" s="252">
        <v>0</v>
      </c>
      <c r="CM86" s="252">
        <v>1.240028091306322E-2</v>
      </c>
      <c r="CN86" s="251">
        <v>1000</v>
      </c>
      <c r="CO86" s="251">
        <v>1000</v>
      </c>
      <c r="CP86" s="251">
        <v>431.21427164749156</v>
      </c>
      <c r="CQ86" s="251">
        <v>60.753556485354977</v>
      </c>
      <c r="CR86" s="251">
        <v>491967.82813284651</v>
      </c>
      <c r="CS86" s="252">
        <v>3.3160235928642234E-3</v>
      </c>
      <c r="CT86" s="252">
        <v>0</v>
      </c>
      <c r="CU86" s="252">
        <v>0</v>
      </c>
      <c r="CV86" s="253">
        <v>2540255.2990580597</v>
      </c>
      <c r="CW86" s="260" t="s">
        <v>396</v>
      </c>
      <c r="CX86" s="260" t="s">
        <v>284</v>
      </c>
      <c r="CY86" s="252">
        <v>0.50560000000000005</v>
      </c>
      <c r="CZ86" s="251">
        <v>1194.9082236873521</v>
      </c>
      <c r="DA86" s="252">
        <v>0.25863751410881192</v>
      </c>
      <c r="DB86" s="252">
        <v>0.25919575586641808</v>
      </c>
      <c r="DC86" s="251">
        <v>5206.4119804177772</v>
      </c>
      <c r="DD86" s="251">
        <v>6221184.4913055552</v>
      </c>
      <c r="DE86" s="252">
        <v>1</v>
      </c>
      <c r="DF86" s="251">
        <v>2121.2353177148962</v>
      </c>
      <c r="DG86" s="251">
        <v>2929.4085823277769</v>
      </c>
      <c r="DH86" s="251">
        <v>6213964.9448508052</v>
      </c>
      <c r="DI86" s="252">
        <v>1</v>
      </c>
      <c r="DJ86" s="251">
        <v>12435149.43615636</v>
      </c>
      <c r="DK86" s="252">
        <v>8.3816962315576352E-2</v>
      </c>
      <c r="DL86" s="251">
        <v>110000</v>
      </c>
      <c r="DM86" s="251">
        <v>110000</v>
      </c>
      <c r="DN86" s="251">
        <v>9570000</v>
      </c>
      <c r="DO86" s="252">
        <v>6.450492078750597E-2</v>
      </c>
      <c r="DP86" s="252">
        <v>0</v>
      </c>
      <c r="DQ86" s="252">
        <v>0</v>
      </c>
      <c r="DR86" s="251">
        <v>0</v>
      </c>
      <c r="DS86" s="251">
        <v>0</v>
      </c>
      <c r="DT86" s="251">
        <v>0</v>
      </c>
      <c r="DU86" s="251">
        <v>0</v>
      </c>
      <c r="DV86" s="251">
        <v>0</v>
      </c>
      <c r="DW86" s="252">
        <v>0</v>
      </c>
      <c r="DX86" s="252">
        <v>0</v>
      </c>
      <c r="DY86" s="252">
        <v>0</v>
      </c>
      <c r="DZ86" s="260" t="s">
        <v>206</v>
      </c>
      <c r="EA86" s="260" t="s">
        <v>206</v>
      </c>
      <c r="EB86" s="260" t="s">
        <v>206</v>
      </c>
      <c r="EC86" s="260" t="s">
        <v>206</v>
      </c>
      <c r="ED86" s="263">
        <v>0</v>
      </c>
      <c r="EE86" s="263">
        <v>0</v>
      </c>
      <c r="EF86" s="263">
        <v>0</v>
      </c>
      <c r="EG86" s="263">
        <v>0</v>
      </c>
      <c r="EH86" s="259">
        <v>0</v>
      </c>
      <c r="EI86" s="263">
        <v>0</v>
      </c>
      <c r="EJ86" s="259">
        <v>0</v>
      </c>
      <c r="EK86" s="259">
        <v>0</v>
      </c>
      <c r="EL86" s="251">
        <v>0</v>
      </c>
      <c r="EM86" s="252">
        <v>0</v>
      </c>
      <c r="EN86" s="251">
        <v>0</v>
      </c>
      <c r="EO86" s="252">
        <v>0</v>
      </c>
      <c r="EP86" s="252">
        <v>0</v>
      </c>
      <c r="EQ86" s="251">
        <v>1470761</v>
      </c>
      <c r="ER86" s="252">
        <v>9.9134087567767058E-3</v>
      </c>
      <c r="ES86" s="252">
        <v>0</v>
      </c>
      <c r="ET86" s="251">
        <v>2309909.8427374247</v>
      </c>
      <c r="EU86" s="252">
        <v>1.5569545604185785E-2</v>
      </c>
      <c r="EV86" s="252">
        <v>0</v>
      </c>
      <c r="EW86" s="251">
        <v>0</v>
      </c>
      <c r="EX86" s="252">
        <v>0</v>
      </c>
      <c r="EY86" s="252">
        <v>0</v>
      </c>
      <c r="EZ86" s="260" t="s">
        <v>372</v>
      </c>
      <c r="FA86" s="251">
        <v>0</v>
      </c>
      <c r="FB86" s="252">
        <v>0</v>
      </c>
      <c r="FC86" s="252">
        <v>0</v>
      </c>
      <c r="FD86" s="252">
        <v>0</v>
      </c>
      <c r="FE86" s="260" t="s">
        <v>376</v>
      </c>
      <c r="FF86" s="251">
        <v>0</v>
      </c>
      <c r="FG86" s="252">
        <v>0</v>
      </c>
      <c r="FH86" s="252">
        <v>0</v>
      </c>
      <c r="FI86" s="260" t="s">
        <v>217</v>
      </c>
      <c r="FJ86" s="251">
        <v>0</v>
      </c>
      <c r="FK86" s="252">
        <v>0</v>
      </c>
      <c r="FL86" s="252">
        <v>0</v>
      </c>
      <c r="FM86" s="260" t="s">
        <v>218</v>
      </c>
      <c r="FN86" s="251">
        <v>0</v>
      </c>
      <c r="FO86" s="252">
        <v>0</v>
      </c>
      <c r="FP86" s="252">
        <v>0</v>
      </c>
      <c r="FQ86" s="260" t="s">
        <v>219</v>
      </c>
      <c r="FR86" s="251">
        <v>0</v>
      </c>
      <c r="FS86" s="252">
        <v>0</v>
      </c>
      <c r="FT86" s="252">
        <v>0</v>
      </c>
      <c r="FU86" s="260" t="s">
        <v>220</v>
      </c>
      <c r="FV86" s="251">
        <v>0</v>
      </c>
      <c r="FW86" s="252">
        <v>0</v>
      </c>
      <c r="FX86" s="252">
        <v>0</v>
      </c>
      <c r="FY86" s="251">
        <v>148360774.39000008</v>
      </c>
      <c r="FZ86" s="252">
        <v>1</v>
      </c>
      <c r="GA86" s="251">
        <v>12435149.43615636</v>
      </c>
      <c r="GB86" s="251">
        <v>1084665.4307014027</v>
      </c>
      <c r="GC86" s="260" t="s">
        <v>163</v>
      </c>
      <c r="GD86" s="252">
        <v>1.292533E-2</v>
      </c>
      <c r="GE86" s="252">
        <v>1</v>
      </c>
      <c r="GF86" s="251">
        <v>-1084665.3053101476</v>
      </c>
      <c r="GG86" s="251">
        <v>0.12539125501643866</v>
      </c>
      <c r="GH86" s="252">
        <v>8.4517794832238667E-10</v>
      </c>
      <c r="GI86" s="251">
        <v>0</v>
      </c>
      <c r="GJ86" s="251">
        <v>0</v>
      </c>
      <c r="GK86" s="251">
        <v>140000</v>
      </c>
      <c r="GL86" s="251">
        <v>0</v>
      </c>
      <c r="GM86" s="251">
        <v>148360774.51539132</v>
      </c>
      <c r="GN86" s="252">
        <v>0.68391503119926877</v>
      </c>
      <c r="GO86" s="252">
        <v>0.91001212485153149</v>
      </c>
      <c r="GP86" s="167" t="s">
        <v>233</v>
      </c>
      <c r="GQ86" s="251">
        <v>1.4128615836066709</v>
      </c>
    </row>
    <row r="87" spans="1:199">
      <c r="A87" s="158">
        <v>316</v>
      </c>
      <c r="B87" s="158" t="s">
        <v>41</v>
      </c>
      <c r="C87" s="261" t="s">
        <v>163</v>
      </c>
      <c r="D87" s="250">
        <v>97</v>
      </c>
      <c r="E87" s="251">
        <v>3585.7923801971779</v>
      </c>
      <c r="F87" s="251">
        <v>32869</v>
      </c>
      <c r="G87" s="251">
        <v>117861409.74470104</v>
      </c>
      <c r="H87" s="252">
        <v>0.38572045776737524</v>
      </c>
      <c r="I87" s="252">
        <v>0.04</v>
      </c>
      <c r="J87" s="251">
        <v>5020.109332276048</v>
      </c>
      <c r="K87" s="251">
        <v>11506.5</v>
      </c>
      <c r="L87" s="251">
        <v>57763888.031834349</v>
      </c>
      <c r="M87" s="252">
        <v>0.18904163273054925</v>
      </c>
      <c r="N87" s="252">
        <v>0.04</v>
      </c>
      <c r="O87" s="251">
        <v>5557.9781893056261</v>
      </c>
      <c r="P87" s="251">
        <v>7266</v>
      </c>
      <c r="Q87" s="251">
        <v>40384269.523494676</v>
      </c>
      <c r="R87" s="252">
        <v>0.1321640302873075</v>
      </c>
      <c r="S87" s="252">
        <v>0.04</v>
      </c>
      <c r="T87" s="253">
        <v>216009567.30003005</v>
      </c>
      <c r="U87" s="260" t="s">
        <v>395</v>
      </c>
      <c r="V87" s="255">
        <v>0</v>
      </c>
      <c r="W87" s="255">
        <v>0</v>
      </c>
      <c r="X87" s="251">
        <v>0</v>
      </c>
      <c r="Y87" s="256">
        <v>0</v>
      </c>
      <c r="Z87" s="260" t="s">
        <v>395</v>
      </c>
      <c r="AA87" s="255">
        <v>0</v>
      </c>
      <c r="AB87" s="255">
        <v>0</v>
      </c>
      <c r="AC87" s="251">
        <v>0</v>
      </c>
      <c r="AD87" s="256">
        <v>0</v>
      </c>
      <c r="AE87" s="251">
        <v>0</v>
      </c>
      <c r="AF87" s="251">
        <v>0</v>
      </c>
      <c r="AG87" s="251">
        <v>84.33956235727392</v>
      </c>
      <c r="AH87" s="251">
        <v>69.072320711622311</v>
      </c>
      <c r="AI87" s="251">
        <v>0</v>
      </c>
      <c r="AJ87" s="256">
        <v>0</v>
      </c>
      <c r="AK87" s="256">
        <v>0</v>
      </c>
      <c r="AL87" s="251">
        <v>0</v>
      </c>
      <c r="AM87" s="251">
        <v>0</v>
      </c>
      <c r="AN87" s="251">
        <v>654.49126021590757</v>
      </c>
      <c r="AO87" s="251">
        <v>328.92142179227739</v>
      </c>
      <c r="AP87" s="251">
        <v>0</v>
      </c>
      <c r="AQ87" s="256">
        <v>0</v>
      </c>
      <c r="AR87" s="256">
        <v>0</v>
      </c>
      <c r="AS87" s="251">
        <v>732.97770042271327</v>
      </c>
      <c r="AT87" s="251">
        <v>732.97770042271327</v>
      </c>
      <c r="AU87" s="251">
        <v>6073.6579073516677</v>
      </c>
      <c r="AV87" s="251">
        <v>3486.6769318452702</v>
      </c>
      <c r="AW87" s="251">
        <v>7007512.2457057219</v>
      </c>
      <c r="AX87" s="256">
        <v>0</v>
      </c>
      <c r="AY87" s="252">
        <v>0</v>
      </c>
      <c r="AZ87" s="251">
        <v>879.57324050725595</v>
      </c>
      <c r="BA87" s="251">
        <v>879.57324050725595</v>
      </c>
      <c r="BB87" s="251">
        <v>14487.161893073076</v>
      </c>
      <c r="BC87" s="251">
        <v>7988.099030847462</v>
      </c>
      <c r="BD87" s="251">
        <v>19768638.082098894</v>
      </c>
      <c r="BE87" s="252">
        <v>0</v>
      </c>
      <c r="BF87" s="252">
        <v>0</v>
      </c>
      <c r="BG87" s="251">
        <v>1026.1687805917986</v>
      </c>
      <c r="BH87" s="251">
        <v>1026.1687805917986</v>
      </c>
      <c r="BI87" s="251">
        <v>8001.9672076379084</v>
      </c>
      <c r="BJ87" s="251">
        <v>4640.310407487601</v>
      </c>
      <c r="BK87" s="251">
        <v>12973110.604216337</v>
      </c>
      <c r="BL87" s="252">
        <v>0</v>
      </c>
      <c r="BM87" s="252">
        <v>0</v>
      </c>
      <c r="BN87" s="251">
        <v>1172.7643206763412</v>
      </c>
      <c r="BO87" s="251">
        <v>1172.7643206763412</v>
      </c>
      <c r="BP87" s="251">
        <v>3431.9515999287501</v>
      </c>
      <c r="BQ87" s="251">
        <v>2168.6641696127235</v>
      </c>
      <c r="BR87" s="251">
        <v>6568202.3483355101</v>
      </c>
      <c r="BS87" s="252">
        <v>0</v>
      </c>
      <c r="BT87" s="252">
        <v>0</v>
      </c>
      <c r="BU87" s="253">
        <v>46317463.280356467</v>
      </c>
      <c r="BV87" s="257">
        <v>0.15158136304173905</v>
      </c>
      <c r="BW87" s="260" t="s">
        <v>190</v>
      </c>
      <c r="BX87" s="251">
        <v>0</v>
      </c>
      <c r="BY87" s="251">
        <v>126.17220287628973</v>
      </c>
      <c r="BZ87" s="259">
        <v>0</v>
      </c>
      <c r="CA87" s="252">
        <v>0</v>
      </c>
      <c r="CB87" s="252">
        <v>0</v>
      </c>
      <c r="CC87" s="260" t="s">
        <v>395</v>
      </c>
      <c r="CD87" s="251">
        <v>0</v>
      </c>
      <c r="CE87" s="251">
        <v>0</v>
      </c>
      <c r="CF87" s="251">
        <v>0</v>
      </c>
      <c r="CG87" s="252">
        <v>0</v>
      </c>
      <c r="CH87" s="260" t="s">
        <v>395</v>
      </c>
      <c r="CI87" s="251">
        <v>0</v>
      </c>
      <c r="CJ87" s="251">
        <v>0</v>
      </c>
      <c r="CK87" s="251">
        <v>0</v>
      </c>
      <c r="CL87" s="252">
        <v>0</v>
      </c>
      <c r="CM87" s="252">
        <v>0</v>
      </c>
      <c r="CN87" s="251">
        <v>2000</v>
      </c>
      <c r="CO87" s="251">
        <v>2000</v>
      </c>
      <c r="CP87" s="251">
        <v>1331.3449966362098</v>
      </c>
      <c r="CQ87" s="251">
        <v>166.14676402256873</v>
      </c>
      <c r="CR87" s="251">
        <v>2994983.521317557</v>
      </c>
      <c r="CS87" s="252">
        <v>9.8015662408135387E-3</v>
      </c>
      <c r="CT87" s="252">
        <v>0</v>
      </c>
      <c r="CU87" s="252">
        <v>0</v>
      </c>
      <c r="CV87" s="253">
        <v>2994983.521317557</v>
      </c>
      <c r="CW87" s="260" t="s">
        <v>396</v>
      </c>
      <c r="CX87" s="260" t="s">
        <v>284</v>
      </c>
      <c r="CY87" s="252">
        <v>1</v>
      </c>
      <c r="CZ87" s="251">
        <v>1794.8766109876483</v>
      </c>
      <c r="DA87" s="252">
        <v>0.40304372443444808</v>
      </c>
      <c r="DB87" s="252">
        <v>0.29074890703440709</v>
      </c>
      <c r="DC87" s="251">
        <v>10896.033314821652</v>
      </c>
      <c r="DD87" s="251">
        <v>19557035.349315599</v>
      </c>
      <c r="DE87" s="252">
        <v>0.5</v>
      </c>
      <c r="DF87" s="251">
        <v>1181.7270226383766</v>
      </c>
      <c r="DG87" s="251">
        <v>4588.1861094762244</v>
      </c>
      <c r="DH87" s="251">
        <v>5421983.510462095</v>
      </c>
      <c r="DI87" s="252">
        <v>0.5</v>
      </c>
      <c r="DJ87" s="251">
        <v>24979018.859777693</v>
      </c>
      <c r="DK87" s="252">
        <v>8.1747864801918591E-2</v>
      </c>
      <c r="DL87" s="251">
        <v>120000</v>
      </c>
      <c r="DM87" s="251">
        <v>120000</v>
      </c>
      <c r="DN87" s="251">
        <v>10200000</v>
      </c>
      <c r="DO87" s="252">
        <v>3.3381143817551466E-2</v>
      </c>
      <c r="DP87" s="252">
        <v>0</v>
      </c>
      <c r="DQ87" s="252">
        <v>0</v>
      </c>
      <c r="DR87" s="251">
        <v>0</v>
      </c>
      <c r="DS87" s="251">
        <v>0</v>
      </c>
      <c r="DT87" s="251">
        <v>0</v>
      </c>
      <c r="DU87" s="251">
        <v>0</v>
      </c>
      <c r="DV87" s="251">
        <v>0</v>
      </c>
      <c r="DW87" s="252">
        <v>0</v>
      </c>
      <c r="DX87" s="252">
        <v>0</v>
      </c>
      <c r="DY87" s="252">
        <v>0</v>
      </c>
      <c r="DZ87" s="260" t="s">
        <v>206</v>
      </c>
      <c r="EA87" s="260" t="s">
        <v>206</v>
      </c>
      <c r="EB87" s="260" t="s">
        <v>206</v>
      </c>
      <c r="EC87" s="260" t="s">
        <v>206</v>
      </c>
      <c r="ED87" s="263">
        <v>0</v>
      </c>
      <c r="EE87" s="263">
        <v>0</v>
      </c>
      <c r="EF87" s="263">
        <v>0</v>
      </c>
      <c r="EG87" s="263">
        <v>0</v>
      </c>
      <c r="EH87" s="259">
        <v>0</v>
      </c>
      <c r="EI87" s="263">
        <v>0</v>
      </c>
      <c r="EJ87" s="259">
        <v>0</v>
      </c>
      <c r="EK87" s="259">
        <v>0</v>
      </c>
      <c r="EL87" s="251">
        <v>0</v>
      </c>
      <c r="EM87" s="252">
        <v>0</v>
      </c>
      <c r="EN87" s="251">
        <v>80000</v>
      </c>
      <c r="EO87" s="252">
        <v>2.6181289268667815E-4</v>
      </c>
      <c r="EP87" s="252">
        <v>0</v>
      </c>
      <c r="EQ87" s="251">
        <v>4980695.4127551792</v>
      </c>
      <c r="ER87" s="252">
        <v>1.6300128420058773E-2</v>
      </c>
      <c r="ES87" s="252">
        <v>0</v>
      </c>
      <c r="ET87" s="251">
        <v>0</v>
      </c>
      <c r="EU87" s="252">
        <v>0</v>
      </c>
      <c r="EV87" s="252">
        <v>0</v>
      </c>
      <c r="EW87" s="251">
        <v>0</v>
      </c>
      <c r="EX87" s="252">
        <v>0</v>
      </c>
      <c r="EY87" s="252">
        <v>0</v>
      </c>
      <c r="EZ87" s="260" t="s">
        <v>372</v>
      </c>
      <c r="FA87" s="251">
        <v>0</v>
      </c>
      <c r="FB87" s="252">
        <v>0</v>
      </c>
      <c r="FC87" s="252">
        <v>0</v>
      </c>
      <c r="FD87" s="252">
        <v>0</v>
      </c>
      <c r="FE87" s="260" t="s">
        <v>376</v>
      </c>
      <c r="FF87" s="251">
        <v>0</v>
      </c>
      <c r="FG87" s="252">
        <v>0</v>
      </c>
      <c r="FH87" s="252">
        <v>0</v>
      </c>
      <c r="FI87" s="260" t="s">
        <v>217</v>
      </c>
      <c r="FJ87" s="251">
        <v>0</v>
      </c>
      <c r="FK87" s="252">
        <v>0</v>
      </c>
      <c r="FL87" s="252">
        <v>0</v>
      </c>
      <c r="FM87" s="260" t="s">
        <v>218</v>
      </c>
      <c r="FN87" s="251">
        <v>0</v>
      </c>
      <c r="FO87" s="252">
        <v>0</v>
      </c>
      <c r="FP87" s="252">
        <v>0</v>
      </c>
      <c r="FQ87" s="260" t="s">
        <v>219</v>
      </c>
      <c r="FR87" s="251">
        <v>0</v>
      </c>
      <c r="FS87" s="252">
        <v>0</v>
      </c>
      <c r="FT87" s="252">
        <v>0</v>
      </c>
      <c r="FU87" s="260" t="s">
        <v>220</v>
      </c>
      <c r="FV87" s="251">
        <v>0</v>
      </c>
      <c r="FW87" s="252">
        <v>0</v>
      </c>
      <c r="FX87" s="252">
        <v>0</v>
      </c>
      <c r="FY87" s="251">
        <v>305561728.37423694</v>
      </c>
      <c r="FZ87" s="252">
        <v>1</v>
      </c>
      <c r="GA87" s="251">
        <v>21129892.121890049</v>
      </c>
      <c r="GB87" s="251">
        <v>795990.22230704362</v>
      </c>
      <c r="GC87" s="260" t="s">
        <v>162</v>
      </c>
      <c r="GD87" s="252">
        <v>0</v>
      </c>
      <c r="GE87" s="252">
        <v>0</v>
      </c>
      <c r="GF87" s="251">
        <v>0</v>
      </c>
      <c r="GG87" s="251">
        <v>795990.22230704362</v>
      </c>
      <c r="GH87" s="252">
        <v>2.5982378572133131E-3</v>
      </c>
      <c r="GI87" s="251">
        <v>0</v>
      </c>
      <c r="GJ87" s="251">
        <v>0</v>
      </c>
      <c r="GK87" s="251">
        <v>3000000</v>
      </c>
      <c r="GL87" s="251">
        <v>0</v>
      </c>
      <c r="GM87" s="251">
        <v>306357718.59654397</v>
      </c>
      <c r="GN87" s="252">
        <v>0.70692612078523187</v>
      </c>
      <c r="GO87" s="252">
        <v>0.95005691486970323</v>
      </c>
      <c r="GP87" s="167" t="s">
        <v>233</v>
      </c>
      <c r="GQ87" s="251">
        <v>1.2172170518775103</v>
      </c>
    </row>
    <row r="88" spans="1:199">
      <c r="A88" s="158">
        <v>926</v>
      </c>
      <c r="B88" s="158" t="s">
        <v>140</v>
      </c>
      <c r="C88" s="261" t="s">
        <v>162</v>
      </c>
      <c r="D88" s="250">
        <v>0</v>
      </c>
      <c r="E88" s="251">
        <v>2999.88</v>
      </c>
      <c r="F88" s="251">
        <v>60703</v>
      </c>
      <c r="G88" s="251">
        <v>182101715.64000002</v>
      </c>
      <c r="H88" s="252">
        <v>0.40795086919041912</v>
      </c>
      <c r="I88" s="252">
        <v>2.0297478565809299E-2</v>
      </c>
      <c r="J88" s="251">
        <v>3636.5</v>
      </c>
      <c r="K88" s="251">
        <v>23550.416666666668</v>
      </c>
      <c r="L88" s="251">
        <v>85641090.208333343</v>
      </c>
      <c r="M88" s="252">
        <v>0.19185627695003674</v>
      </c>
      <c r="N88" s="252">
        <v>1.6744122095421421E-2</v>
      </c>
      <c r="O88" s="251">
        <v>4566.22</v>
      </c>
      <c r="P88" s="251">
        <v>16414.833333333336</v>
      </c>
      <c r="Q88" s="251">
        <v>74953740.26333335</v>
      </c>
      <c r="R88" s="252">
        <v>0.16791408791528808</v>
      </c>
      <c r="S88" s="252">
        <v>1.3334880929959571E-2</v>
      </c>
      <c r="T88" s="253">
        <v>342696546.11166668</v>
      </c>
      <c r="U88" s="260" t="s">
        <v>235</v>
      </c>
      <c r="V88" s="251">
        <v>329.92</v>
      </c>
      <c r="W88" s="251">
        <v>9492.3076720322824</v>
      </c>
      <c r="X88" s="251">
        <v>3131702.1471568909</v>
      </c>
      <c r="Y88" s="252">
        <v>0</v>
      </c>
      <c r="Z88" s="260" t="s">
        <v>234</v>
      </c>
      <c r="AA88" s="251">
        <v>329.92</v>
      </c>
      <c r="AB88" s="251">
        <v>5279.5751572326653</v>
      </c>
      <c r="AC88" s="251">
        <v>1741837.4358742011</v>
      </c>
      <c r="AD88" s="252">
        <v>0</v>
      </c>
      <c r="AE88" s="251">
        <v>413.53</v>
      </c>
      <c r="AF88" s="251">
        <v>560.09</v>
      </c>
      <c r="AG88" s="251">
        <v>4812.5097044774266</v>
      </c>
      <c r="AH88" s="251">
        <v>3062.5664695849218</v>
      </c>
      <c r="AI88" s="251">
        <v>3705429.9920423692</v>
      </c>
      <c r="AJ88" s="252">
        <v>0.63216695282083535</v>
      </c>
      <c r="AK88" s="252">
        <v>0.71259976075273612</v>
      </c>
      <c r="AL88" s="251">
        <v>533.24</v>
      </c>
      <c r="AM88" s="251">
        <v>687.67</v>
      </c>
      <c r="AN88" s="251">
        <v>2019.1585300161007</v>
      </c>
      <c r="AO88" s="251">
        <v>1449.7638000412496</v>
      </c>
      <c r="AP88" s="251">
        <v>2073655.1669201516</v>
      </c>
      <c r="AQ88" s="252">
        <v>0.49024829345135401</v>
      </c>
      <c r="AR88" s="252">
        <v>0.58039466604621404</v>
      </c>
      <c r="AS88" s="251">
        <v>857.18</v>
      </c>
      <c r="AT88" s="251">
        <v>1031.9100000000001</v>
      </c>
      <c r="AU88" s="251">
        <v>6818.1638524707769</v>
      </c>
      <c r="AV88" s="251">
        <v>3918.9070127077989</v>
      </c>
      <c r="AW88" s="251">
        <v>9888353.0265442058</v>
      </c>
      <c r="AX88" s="252">
        <v>0.30497678433934533</v>
      </c>
      <c r="AY88" s="252">
        <v>0.38677791667878009</v>
      </c>
      <c r="AZ88" s="251">
        <v>889.91</v>
      </c>
      <c r="BA88" s="251">
        <v>1066.79</v>
      </c>
      <c r="BB88" s="251">
        <v>4222.3838105835348</v>
      </c>
      <c r="BC88" s="251">
        <v>2361.7765961879736</v>
      </c>
      <c r="BD88" s="251">
        <v>6277061.2319237618</v>
      </c>
      <c r="BE88" s="252">
        <v>0.29376004315043097</v>
      </c>
      <c r="BF88" s="252">
        <v>0.3741317410174449</v>
      </c>
      <c r="BG88" s="251">
        <v>1254.3699999999999</v>
      </c>
      <c r="BH88" s="251">
        <v>1453.7</v>
      </c>
      <c r="BI88" s="251">
        <v>2105.9043997312338</v>
      </c>
      <c r="BJ88" s="251">
        <v>1136.4099098363326</v>
      </c>
      <c r="BK88" s="251">
        <v>4293582.3878199439</v>
      </c>
      <c r="BL88" s="252">
        <v>0.20840740770267149</v>
      </c>
      <c r="BM88" s="252">
        <v>0.27455458485244549</v>
      </c>
      <c r="BN88" s="251">
        <v>1254.3699999999999</v>
      </c>
      <c r="BO88" s="251">
        <v>1453.7</v>
      </c>
      <c r="BP88" s="251">
        <v>716.09276584391853</v>
      </c>
      <c r="BQ88" s="251">
        <v>374.00849464328417</v>
      </c>
      <c r="BR88" s="251">
        <v>1441941.4313545781</v>
      </c>
      <c r="BS88" s="252">
        <v>0.20840740770267149</v>
      </c>
      <c r="BT88" s="252">
        <v>0.27455458485244549</v>
      </c>
      <c r="BU88" s="253">
        <v>32553562.819636103</v>
      </c>
      <c r="BV88" s="257">
        <v>7.2927672322260925E-2</v>
      </c>
      <c r="BW88" s="260" t="s">
        <v>190</v>
      </c>
      <c r="BX88" s="251">
        <v>0</v>
      </c>
      <c r="BY88" s="251">
        <v>546.76812959734434</v>
      </c>
      <c r="BZ88" s="259">
        <v>0</v>
      </c>
      <c r="CA88" s="252">
        <v>0</v>
      </c>
      <c r="CB88" s="252">
        <v>0</v>
      </c>
      <c r="CC88" s="260" t="s">
        <v>192</v>
      </c>
      <c r="CD88" s="251">
        <v>349.44</v>
      </c>
      <c r="CE88" s="251">
        <v>3933.7350548663758</v>
      </c>
      <c r="CF88" s="251">
        <v>1374604.3775725064</v>
      </c>
      <c r="CG88" s="252">
        <v>0</v>
      </c>
      <c r="CH88" s="260" t="s">
        <v>193</v>
      </c>
      <c r="CI88" s="251">
        <v>349.44</v>
      </c>
      <c r="CJ88" s="251">
        <v>685.83597416322687</v>
      </c>
      <c r="CK88" s="251">
        <v>239658.522811598</v>
      </c>
      <c r="CL88" s="252">
        <v>0</v>
      </c>
      <c r="CM88" s="252">
        <v>3.6163303074827763E-3</v>
      </c>
      <c r="CN88" s="251">
        <v>0</v>
      </c>
      <c r="CO88" s="251">
        <v>0</v>
      </c>
      <c r="CP88" s="251">
        <v>2536.4074074074069</v>
      </c>
      <c r="CQ88" s="251">
        <v>2693.3</v>
      </c>
      <c r="CR88" s="251">
        <v>0</v>
      </c>
      <c r="CS88" s="252">
        <v>0</v>
      </c>
      <c r="CT88" s="252">
        <v>0</v>
      </c>
      <c r="CU88" s="252">
        <v>0</v>
      </c>
      <c r="CV88" s="253">
        <v>1614262.9003841043</v>
      </c>
      <c r="CW88" s="260" t="s">
        <v>396</v>
      </c>
      <c r="CX88" s="260" t="s">
        <v>284</v>
      </c>
      <c r="CY88" s="252">
        <v>0.5</v>
      </c>
      <c r="CZ88" s="251">
        <v>612.21</v>
      </c>
      <c r="DA88" s="252">
        <v>0.24066251550992546</v>
      </c>
      <c r="DB88" s="252">
        <v>0.23495189364584079</v>
      </c>
      <c r="DC88" s="251">
        <v>14463.238537485408</v>
      </c>
      <c r="DD88" s="251">
        <v>8854539.2650339417</v>
      </c>
      <c r="DE88" s="252">
        <v>1</v>
      </c>
      <c r="DF88" s="251">
        <v>730.16</v>
      </c>
      <c r="DG88" s="251">
        <v>11323.515592723197</v>
      </c>
      <c r="DH88" s="251">
        <v>8267978.1451827697</v>
      </c>
      <c r="DI88" s="252">
        <v>1</v>
      </c>
      <c r="DJ88" s="251">
        <v>17122517.410216711</v>
      </c>
      <c r="DK88" s="252">
        <v>3.835848462864043E-2</v>
      </c>
      <c r="DL88" s="251">
        <v>98268</v>
      </c>
      <c r="DM88" s="251">
        <v>175000</v>
      </c>
      <c r="DN88" s="251">
        <v>44356676</v>
      </c>
      <c r="DO88" s="252">
        <v>9.9369434631636291E-2</v>
      </c>
      <c r="DP88" s="252">
        <v>7.3065494362356001E-2</v>
      </c>
      <c r="DQ88" s="252">
        <v>4.1028571428571428E-2</v>
      </c>
      <c r="DR88" s="251">
        <v>14750</v>
      </c>
      <c r="DS88" s="251">
        <v>100000</v>
      </c>
      <c r="DT88" s="251">
        <v>14750</v>
      </c>
      <c r="DU88" s="251">
        <v>100000</v>
      </c>
      <c r="DV88" s="251">
        <v>721250</v>
      </c>
      <c r="DW88" s="252">
        <v>1.6157704136366684E-3</v>
      </c>
      <c r="DX88" s="252">
        <v>0</v>
      </c>
      <c r="DY88" s="252">
        <v>0</v>
      </c>
      <c r="DZ88" s="260" t="s">
        <v>206</v>
      </c>
      <c r="EA88" s="260" t="s">
        <v>206</v>
      </c>
      <c r="EB88" s="260" t="s">
        <v>206</v>
      </c>
      <c r="EC88" s="260" t="s">
        <v>206</v>
      </c>
      <c r="ED88" s="263">
        <v>2</v>
      </c>
      <c r="EE88" s="263">
        <v>3</v>
      </c>
      <c r="EF88" s="263">
        <v>2</v>
      </c>
      <c r="EG88" s="263">
        <v>2</v>
      </c>
      <c r="EH88" s="259">
        <v>7.1428571428571432</v>
      </c>
      <c r="EI88" s="263">
        <v>101</v>
      </c>
      <c r="EJ88" s="259">
        <v>69.2</v>
      </c>
      <c r="EK88" s="259">
        <v>46.25</v>
      </c>
      <c r="EL88" s="251">
        <v>0</v>
      </c>
      <c r="EM88" s="252">
        <v>0</v>
      </c>
      <c r="EN88" s="251">
        <v>250670</v>
      </c>
      <c r="EO88" s="252">
        <v>5.6156002715605357E-4</v>
      </c>
      <c r="EP88" s="252">
        <v>0</v>
      </c>
      <c r="EQ88" s="251">
        <v>5946739.7263356727</v>
      </c>
      <c r="ER88" s="252">
        <v>1.3322102055335872E-2</v>
      </c>
      <c r="ES88" s="252">
        <v>0</v>
      </c>
      <c r="ET88" s="251">
        <v>111283.7</v>
      </c>
      <c r="EU88" s="252">
        <v>2.4930178160141272E-4</v>
      </c>
      <c r="EV88" s="252">
        <v>0</v>
      </c>
      <c r="EW88" s="251">
        <v>851360.99999999977</v>
      </c>
      <c r="EX88" s="252">
        <v>1.9072497956660343E-3</v>
      </c>
      <c r="EY88" s="252">
        <v>0</v>
      </c>
      <c r="EZ88" s="260" t="s">
        <v>372</v>
      </c>
      <c r="FA88" s="251">
        <v>0</v>
      </c>
      <c r="FB88" s="252">
        <v>0</v>
      </c>
      <c r="FC88" s="252">
        <v>7.3065494362356001E-2</v>
      </c>
      <c r="FD88" s="252">
        <v>4.1028571428571428E-2</v>
      </c>
      <c r="FE88" s="260" t="s">
        <v>376</v>
      </c>
      <c r="FF88" s="251">
        <v>50000</v>
      </c>
      <c r="FG88" s="252">
        <v>1.120118137703063E-4</v>
      </c>
      <c r="FH88" s="252">
        <v>0</v>
      </c>
      <c r="FI88" s="260" t="s">
        <v>241</v>
      </c>
      <c r="FJ88" s="251">
        <v>10650</v>
      </c>
      <c r="FK88" s="252">
        <v>2.3858516333075241E-5</v>
      </c>
      <c r="FL88" s="252">
        <v>0</v>
      </c>
      <c r="FM88" s="260" t="s">
        <v>247</v>
      </c>
      <c r="FN88" s="251">
        <v>17353</v>
      </c>
      <c r="FO88" s="252">
        <v>3.8874820087122506E-5</v>
      </c>
      <c r="FP88" s="252">
        <v>0</v>
      </c>
      <c r="FQ88" s="260" t="s">
        <v>443</v>
      </c>
      <c r="FR88" s="251">
        <v>78614.399999999965</v>
      </c>
      <c r="FS88" s="252">
        <v>1.7611483064928728E-4</v>
      </c>
      <c r="FT88" s="252">
        <v>7.3065494362356001E-2</v>
      </c>
      <c r="FU88" s="260" t="s">
        <v>220</v>
      </c>
      <c r="FV88" s="251">
        <v>0</v>
      </c>
      <c r="FW88" s="252">
        <v>0</v>
      </c>
      <c r="FX88" s="252">
        <v>0</v>
      </c>
      <c r="FY88" s="251">
        <v>446381487.06823921</v>
      </c>
      <c r="FZ88" s="252">
        <v>1</v>
      </c>
      <c r="GA88" s="251">
        <v>36522178.2244699</v>
      </c>
      <c r="GB88" s="251">
        <v>2315429.4833807116</v>
      </c>
      <c r="GC88" s="260" t="s">
        <v>162</v>
      </c>
      <c r="GD88" s="252">
        <v>0</v>
      </c>
      <c r="GE88" s="252">
        <v>0</v>
      </c>
      <c r="GF88" s="251">
        <v>0</v>
      </c>
      <c r="GG88" s="251">
        <v>2315429.4833807116</v>
      </c>
      <c r="GH88" s="252">
        <v>5.1603418654523675E-3</v>
      </c>
      <c r="GI88" s="251">
        <v>0</v>
      </c>
      <c r="GJ88" s="251">
        <v>0</v>
      </c>
      <c r="GK88" s="251">
        <v>950000</v>
      </c>
      <c r="GL88" s="251">
        <v>0</v>
      </c>
      <c r="GM88" s="251">
        <v>448696916.55161995</v>
      </c>
      <c r="GN88" s="252">
        <v>0.76772123405574388</v>
      </c>
      <c r="GO88" s="252">
        <v>0.88262372131412803</v>
      </c>
      <c r="GP88" s="167" t="s">
        <v>233</v>
      </c>
      <c r="GQ88" s="251">
        <v>1.180519172865111</v>
      </c>
    </row>
    <row r="89" spans="1:199">
      <c r="A89" s="158">
        <v>812</v>
      </c>
      <c r="B89" s="158" t="s">
        <v>86</v>
      </c>
      <c r="C89" s="261" t="s">
        <v>162</v>
      </c>
      <c r="D89" s="250">
        <v>0</v>
      </c>
      <c r="E89" s="251">
        <v>3324.94</v>
      </c>
      <c r="F89" s="251">
        <v>13061</v>
      </c>
      <c r="G89" s="251">
        <v>43427041.340000004</v>
      </c>
      <c r="H89" s="252">
        <v>0.43181974286780445</v>
      </c>
      <c r="I89" s="252">
        <v>0.05</v>
      </c>
      <c r="J89" s="251">
        <v>4676.22</v>
      </c>
      <c r="K89" s="251">
        <v>4929</v>
      </c>
      <c r="L89" s="251">
        <v>23049088.380000003</v>
      </c>
      <c r="M89" s="252">
        <v>0.22919017990804944</v>
      </c>
      <c r="N89" s="252">
        <v>0.05</v>
      </c>
      <c r="O89" s="251">
        <v>4676.22</v>
      </c>
      <c r="P89" s="251">
        <v>3399</v>
      </c>
      <c r="Q89" s="251">
        <v>15894471.780000001</v>
      </c>
      <c r="R89" s="252">
        <v>0.15804776252940961</v>
      </c>
      <c r="S89" s="252">
        <v>0.05</v>
      </c>
      <c r="T89" s="253">
        <v>82370601.5</v>
      </c>
      <c r="U89" s="260" t="s">
        <v>395</v>
      </c>
      <c r="V89" s="255">
        <v>0</v>
      </c>
      <c r="W89" s="255">
        <v>0</v>
      </c>
      <c r="X89" s="251">
        <v>0</v>
      </c>
      <c r="Y89" s="256">
        <v>0</v>
      </c>
      <c r="Z89" s="260" t="s">
        <v>395</v>
      </c>
      <c r="AA89" s="255">
        <v>0</v>
      </c>
      <c r="AB89" s="255">
        <v>0</v>
      </c>
      <c r="AC89" s="251">
        <v>0</v>
      </c>
      <c r="AD89" s="256">
        <v>0</v>
      </c>
      <c r="AE89" s="251">
        <v>142</v>
      </c>
      <c r="AF89" s="251">
        <v>154</v>
      </c>
      <c r="AG89" s="251">
        <v>665.24241537989394</v>
      </c>
      <c r="AH89" s="251">
        <v>398.41114844787387</v>
      </c>
      <c r="AI89" s="251">
        <v>155819.73984491752</v>
      </c>
      <c r="AJ89" s="252">
        <v>0.5</v>
      </c>
      <c r="AK89" s="252">
        <v>0.5</v>
      </c>
      <c r="AL89" s="251">
        <v>296</v>
      </c>
      <c r="AM89" s="251">
        <v>308</v>
      </c>
      <c r="AN89" s="251">
        <v>717.98242128494564</v>
      </c>
      <c r="AO89" s="251">
        <v>388.11367009845787</v>
      </c>
      <c r="AP89" s="251">
        <v>332061.80709066894</v>
      </c>
      <c r="AQ89" s="252">
        <v>0.5</v>
      </c>
      <c r="AR89" s="252">
        <v>0.5</v>
      </c>
      <c r="AS89" s="251">
        <v>450</v>
      </c>
      <c r="AT89" s="251">
        <v>462</v>
      </c>
      <c r="AU89" s="251">
        <v>1756.1261933650367</v>
      </c>
      <c r="AV89" s="251">
        <v>1075.2019901248689</v>
      </c>
      <c r="AW89" s="251">
        <v>1287000.1064519559</v>
      </c>
      <c r="AX89" s="252">
        <v>0.5</v>
      </c>
      <c r="AY89" s="252">
        <v>0.5</v>
      </c>
      <c r="AZ89" s="251">
        <v>604</v>
      </c>
      <c r="BA89" s="251">
        <v>616</v>
      </c>
      <c r="BB89" s="251">
        <v>2694.8217864877947</v>
      </c>
      <c r="BC89" s="251">
        <v>1398.6558126131101</v>
      </c>
      <c r="BD89" s="251">
        <v>2489244.3396083037</v>
      </c>
      <c r="BE89" s="252">
        <v>0.5</v>
      </c>
      <c r="BF89" s="252">
        <v>0.5</v>
      </c>
      <c r="BG89" s="251">
        <v>759</v>
      </c>
      <c r="BH89" s="251">
        <v>770</v>
      </c>
      <c r="BI89" s="251">
        <v>301.89864859052966</v>
      </c>
      <c r="BJ89" s="251">
        <v>172.70403197534537</v>
      </c>
      <c r="BK89" s="251">
        <v>362123.17890122795</v>
      </c>
      <c r="BL89" s="252">
        <v>0.5</v>
      </c>
      <c r="BM89" s="252">
        <v>0.5</v>
      </c>
      <c r="BN89" s="251">
        <v>913</v>
      </c>
      <c r="BO89" s="251">
        <v>924</v>
      </c>
      <c r="BP89" s="251">
        <v>1300.0376708327474</v>
      </c>
      <c r="BQ89" s="251">
        <v>681.21258650741663</v>
      </c>
      <c r="BR89" s="251">
        <v>1816374.8234031512</v>
      </c>
      <c r="BS89" s="252">
        <v>0.5</v>
      </c>
      <c r="BT89" s="252">
        <v>0.5</v>
      </c>
      <c r="BU89" s="253">
        <v>6442623.9953002259</v>
      </c>
      <c r="BV89" s="257">
        <v>6.4062670428390048E-2</v>
      </c>
      <c r="BW89" s="260" t="s">
        <v>190</v>
      </c>
      <c r="BX89" s="251">
        <v>0</v>
      </c>
      <c r="BY89" s="251">
        <v>120.05317267320453</v>
      </c>
      <c r="BZ89" s="259">
        <v>0</v>
      </c>
      <c r="CA89" s="252">
        <v>0</v>
      </c>
      <c r="CB89" s="252">
        <v>0</v>
      </c>
      <c r="CC89" s="260" t="s">
        <v>395</v>
      </c>
      <c r="CD89" s="251">
        <v>0</v>
      </c>
      <c r="CE89" s="251">
        <v>0</v>
      </c>
      <c r="CF89" s="251">
        <v>0</v>
      </c>
      <c r="CG89" s="252">
        <v>0</v>
      </c>
      <c r="CH89" s="260" t="s">
        <v>395</v>
      </c>
      <c r="CI89" s="251">
        <v>0</v>
      </c>
      <c r="CJ89" s="251">
        <v>0</v>
      </c>
      <c r="CK89" s="251">
        <v>0</v>
      </c>
      <c r="CL89" s="252">
        <v>0</v>
      </c>
      <c r="CM89" s="252">
        <v>0</v>
      </c>
      <c r="CN89" s="251">
        <v>0</v>
      </c>
      <c r="CO89" s="251">
        <v>0</v>
      </c>
      <c r="CP89" s="251">
        <v>1457.3999999999999</v>
      </c>
      <c r="CQ89" s="251">
        <v>289.90000000000043</v>
      </c>
      <c r="CR89" s="251">
        <v>0</v>
      </c>
      <c r="CS89" s="252">
        <v>0</v>
      </c>
      <c r="CT89" s="252">
        <v>0</v>
      </c>
      <c r="CU89" s="252">
        <v>0</v>
      </c>
      <c r="CV89" s="253">
        <v>0</v>
      </c>
      <c r="CW89" s="260" t="s">
        <v>396</v>
      </c>
      <c r="CX89" s="260" t="s">
        <v>284</v>
      </c>
      <c r="CY89" s="252">
        <v>0.55000000000000004</v>
      </c>
      <c r="CZ89" s="251">
        <v>892</v>
      </c>
      <c r="DA89" s="252">
        <v>0.24722792369415172</v>
      </c>
      <c r="DB89" s="252">
        <v>0.23436914017616356</v>
      </c>
      <c r="DC89" s="251">
        <v>3127.3260884456868</v>
      </c>
      <c r="DD89" s="251">
        <v>2789574.8708935524</v>
      </c>
      <c r="DE89" s="252">
        <v>1</v>
      </c>
      <c r="DF89" s="251">
        <v>1050</v>
      </c>
      <c r="DG89" s="251">
        <v>2419.1759348912274</v>
      </c>
      <c r="DH89" s="251">
        <v>2540134.7316357889</v>
      </c>
      <c r="DI89" s="252">
        <v>1</v>
      </c>
      <c r="DJ89" s="251">
        <v>5329709.6025293414</v>
      </c>
      <c r="DK89" s="252">
        <v>5.2996330376401557E-2</v>
      </c>
      <c r="DL89" s="251">
        <v>102000</v>
      </c>
      <c r="DM89" s="251">
        <v>102000</v>
      </c>
      <c r="DN89" s="251">
        <v>5814000</v>
      </c>
      <c r="DO89" s="252">
        <v>5.781190492295727E-2</v>
      </c>
      <c r="DP89" s="252">
        <v>0</v>
      </c>
      <c r="DQ89" s="252">
        <v>0</v>
      </c>
      <c r="DR89" s="251">
        <v>100000</v>
      </c>
      <c r="DS89" s="251">
        <v>0</v>
      </c>
      <c r="DT89" s="251">
        <v>0</v>
      </c>
      <c r="DU89" s="251">
        <v>0</v>
      </c>
      <c r="DV89" s="251">
        <v>35914.552736982638</v>
      </c>
      <c r="DW89" s="252">
        <v>3.5711880085672086E-4</v>
      </c>
      <c r="DX89" s="252">
        <v>0</v>
      </c>
      <c r="DY89" s="252">
        <v>0</v>
      </c>
      <c r="DZ89" s="260" t="s">
        <v>243</v>
      </c>
      <c r="EA89" s="260" t="s">
        <v>206</v>
      </c>
      <c r="EB89" s="260" t="s">
        <v>206</v>
      </c>
      <c r="EC89" s="260" t="s">
        <v>206</v>
      </c>
      <c r="ED89" s="263">
        <v>2</v>
      </c>
      <c r="EE89" s="263">
        <v>3</v>
      </c>
      <c r="EF89" s="263">
        <v>2</v>
      </c>
      <c r="EG89" s="263">
        <v>2</v>
      </c>
      <c r="EH89" s="259">
        <v>21.4</v>
      </c>
      <c r="EI89" s="263">
        <v>120</v>
      </c>
      <c r="EJ89" s="259">
        <v>69.2</v>
      </c>
      <c r="EK89" s="259">
        <v>62.5</v>
      </c>
      <c r="EL89" s="251">
        <v>0</v>
      </c>
      <c r="EM89" s="252">
        <v>0</v>
      </c>
      <c r="EN89" s="251">
        <v>0</v>
      </c>
      <c r="EO89" s="252">
        <v>0</v>
      </c>
      <c r="EP89" s="252">
        <v>0</v>
      </c>
      <c r="EQ89" s="251">
        <v>574672</v>
      </c>
      <c r="ER89" s="252">
        <v>5.7142901661310112E-3</v>
      </c>
      <c r="ES89" s="252">
        <v>0</v>
      </c>
      <c r="ET89" s="251">
        <v>0</v>
      </c>
      <c r="EU89" s="252">
        <v>0</v>
      </c>
      <c r="EV89" s="252">
        <v>0</v>
      </c>
      <c r="EW89" s="251">
        <v>0</v>
      </c>
      <c r="EX89" s="252">
        <v>0</v>
      </c>
      <c r="EY89" s="252">
        <v>0</v>
      </c>
      <c r="EZ89" s="260" t="s">
        <v>372</v>
      </c>
      <c r="FA89" s="251">
        <v>0</v>
      </c>
      <c r="FB89" s="252">
        <v>0</v>
      </c>
      <c r="FC89" s="252">
        <v>0</v>
      </c>
      <c r="FD89" s="252">
        <v>0</v>
      </c>
      <c r="FE89" s="260" t="s">
        <v>376</v>
      </c>
      <c r="FF89" s="251">
        <v>0</v>
      </c>
      <c r="FG89" s="252">
        <v>0</v>
      </c>
      <c r="FH89" s="252">
        <v>0</v>
      </c>
      <c r="FI89" s="260" t="s">
        <v>217</v>
      </c>
      <c r="FJ89" s="251">
        <v>0</v>
      </c>
      <c r="FK89" s="252">
        <v>0</v>
      </c>
      <c r="FL89" s="252">
        <v>0</v>
      </c>
      <c r="FM89" s="260" t="s">
        <v>218</v>
      </c>
      <c r="FN89" s="251">
        <v>0</v>
      </c>
      <c r="FO89" s="252">
        <v>0</v>
      </c>
      <c r="FP89" s="252">
        <v>0</v>
      </c>
      <c r="FQ89" s="260" t="s">
        <v>219</v>
      </c>
      <c r="FR89" s="251">
        <v>0</v>
      </c>
      <c r="FS89" s="252">
        <v>0</v>
      </c>
      <c r="FT89" s="252">
        <v>0</v>
      </c>
      <c r="FU89" s="260" t="s">
        <v>220</v>
      </c>
      <c r="FV89" s="251">
        <v>0</v>
      </c>
      <c r="FW89" s="252">
        <v>0</v>
      </c>
      <c r="FX89" s="252">
        <v>0</v>
      </c>
      <c r="FY89" s="251">
        <v>100567521.65056655</v>
      </c>
      <c r="FZ89" s="252">
        <v>1</v>
      </c>
      <c r="GA89" s="251">
        <v>12669551.675179459</v>
      </c>
      <c r="GB89" s="251">
        <v>608129.45952202333</v>
      </c>
      <c r="GC89" s="260" t="s">
        <v>163</v>
      </c>
      <c r="GD89" s="252">
        <v>0</v>
      </c>
      <c r="GE89" s="252">
        <v>0.45</v>
      </c>
      <c r="GF89" s="251">
        <v>-352108.37942042173</v>
      </c>
      <c r="GG89" s="251">
        <v>256021.08010160149</v>
      </c>
      <c r="GH89" s="252">
        <v>2.5392985920512185E-3</v>
      </c>
      <c r="GI89" s="251">
        <v>0</v>
      </c>
      <c r="GJ89" s="251">
        <v>0</v>
      </c>
      <c r="GK89" s="251">
        <v>50000</v>
      </c>
      <c r="GL89" s="251">
        <v>50000</v>
      </c>
      <c r="GM89" s="251">
        <v>100823542.73066814</v>
      </c>
      <c r="GN89" s="252">
        <v>0.81905768530526346</v>
      </c>
      <c r="GO89" s="252">
        <v>0.93611668611005516</v>
      </c>
      <c r="GP89" s="167" t="s">
        <v>233</v>
      </c>
      <c r="GQ89" s="251">
        <v>1.2727524918751447</v>
      </c>
    </row>
    <row r="90" spans="1:199">
      <c r="A90" s="158">
        <v>813</v>
      </c>
      <c r="B90" s="158" t="s">
        <v>87</v>
      </c>
      <c r="C90" s="261" t="s">
        <v>162</v>
      </c>
      <c r="D90" s="250">
        <v>0</v>
      </c>
      <c r="E90" s="251">
        <v>3085</v>
      </c>
      <c r="F90" s="251">
        <v>13364</v>
      </c>
      <c r="G90" s="251">
        <v>41227940</v>
      </c>
      <c r="H90" s="252">
        <v>0.41860028771168045</v>
      </c>
      <c r="I90" s="252">
        <v>0.05</v>
      </c>
      <c r="J90" s="251">
        <v>4240</v>
      </c>
      <c r="K90" s="251">
        <v>5088</v>
      </c>
      <c r="L90" s="251">
        <v>21573120</v>
      </c>
      <c r="M90" s="252">
        <v>0.21903869654507618</v>
      </c>
      <c r="N90" s="252">
        <v>0.05</v>
      </c>
      <c r="O90" s="251">
        <v>4490</v>
      </c>
      <c r="P90" s="251">
        <v>3646</v>
      </c>
      <c r="Q90" s="251">
        <v>16370540</v>
      </c>
      <c r="R90" s="252">
        <v>0.16621525969998921</v>
      </c>
      <c r="S90" s="252">
        <v>0.05</v>
      </c>
      <c r="T90" s="253">
        <v>79171600</v>
      </c>
      <c r="U90" s="260" t="s">
        <v>182</v>
      </c>
      <c r="V90" s="251">
        <v>280</v>
      </c>
      <c r="W90" s="251">
        <v>3766.1160931857125</v>
      </c>
      <c r="X90" s="251">
        <v>1054512.5060919996</v>
      </c>
      <c r="Y90" s="252">
        <v>0.05</v>
      </c>
      <c r="Z90" s="260" t="s">
        <v>183</v>
      </c>
      <c r="AA90" s="251">
        <v>280</v>
      </c>
      <c r="AB90" s="251">
        <v>2398.5970479782486</v>
      </c>
      <c r="AC90" s="251">
        <v>671607.17343390966</v>
      </c>
      <c r="AD90" s="252">
        <v>0.05</v>
      </c>
      <c r="AE90" s="251">
        <v>10</v>
      </c>
      <c r="AF90" s="251">
        <v>10</v>
      </c>
      <c r="AG90" s="251">
        <v>1078.0489565920159</v>
      </c>
      <c r="AH90" s="251">
        <v>640.73228043225731</v>
      </c>
      <c r="AI90" s="251">
        <v>17187.812370242733</v>
      </c>
      <c r="AJ90" s="252">
        <v>0.05</v>
      </c>
      <c r="AK90" s="252">
        <v>0.05</v>
      </c>
      <c r="AL90" s="251">
        <v>10</v>
      </c>
      <c r="AM90" s="251">
        <v>10</v>
      </c>
      <c r="AN90" s="251">
        <v>256.06193277216323</v>
      </c>
      <c r="AO90" s="251">
        <v>174.12279536917416</v>
      </c>
      <c r="AP90" s="251">
        <v>4301.8472814133738</v>
      </c>
      <c r="AQ90" s="252">
        <v>0.05</v>
      </c>
      <c r="AR90" s="252">
        <v>0.05</v>
      </c>
      <c r="AS90" s="251">
        <v>200</v>
      </c>
      <c r="AT90" s="251">
        <v>200</v>
      </c>
      <c r="AU90" s="251">
        <v>1629.177167155864</v>
      </c>
      <c r="AV90" s="251">
        <v>909.25226432469071</v>
      </c>
      <c r="AW90" s="251">
        <v>507685.88629611093</v>
      </c>
      <c r="AX90" s="252">
        <v>0.05</v>
      </c>
      <c r="AY90" s="252">
        <v>0.05</v>
      </c>
      <c r="AZ90" s="251">
        <v>250</v>
      </c>
      <c r="BA90" s="251">
        <v>250</v>
      </c>
      <c r="BB90" s="251">
        <v>1632.6826431026821</v>
      </c>
      <c r="BC90" s="251">
        <v>902.07698240612854</v>
      </c>
      <c r="BD90" s="251">
        <v>633689.9063772026</v>
      </c>
      <c r="BE90" s="252">
        <v>0.05</v>
      </c>
      <c r="BF90" s="252">
        <v>0.05</v>
      </c>
      <c r="BG90" s="251">
        <v>375</v>
      </c>
      <c r="BH90" s="251">
        <v>375</v>
      </c>
      <c r="BI90" s="251">
        <v>779.27489161643393</v>
      </c>
      <c r="BJ90" s="251">
        <v>455.2825064960831</v>
      </c>
      <c r="BK90" s="251">
        <v>462959.02429219382</v>
      </c>
      <c r="BL90" s="252">
        <v>0.05</v>
      </c>
      <c r="BM90" s="252">
        <v>0.05</v>
      </c>
      <c r="BN90" s="251">
        <v>400</v>
      </c>
      <c r="BO90" s="251">
        <v>400</v>
      </c>
      <c r="BP90" s="251">
        <v>3.0520243339626623</v>
      </c>
      <c r="BQ90" s="251">
        <v>0.99999999999999956</v>
      </c>
      <c r="BR90" s="251">
        <v>1620.8097335850646</v>
      </c>
      <c r="BS90" s="252">
        <v>0.05</v>
      </c>
      <c r="BT90" s="252">
        <v>0.05</v>
      </c>
      <c r="BU90" s="253">
        <v>3353564.9658766575</v>
      </c>
      <c r="BV90" s="257">
        <v>3.4049803593771133E-2</v>
      </c>
      <c r="BW90" s="260" t="s">
        <v>190</v>
      </c>
      <c r="BX90" s="251">
        <v>500</v>
      </c>
      <c r="BY90" s="251">
        <v>113.69660634627154</v>
      </c>
      <c r="BZ90" s="259">
        <v>56848.30317313577</v>
      </c>
      <c r="CA90" s="252">
        <v>5.771987653080768E-4</v>
      </c>
      <c r="CB90" s="252">
        <v>0</v>
      </c>
      <c r="CC90" s="260" t="s">
        <v>192</v>
      </c>
      <c r="CD90" s="251">
        <v>250</v>
      </c>
      <c r="CE90" s="251">
        <v>827.74868550786107</v>
      </c>
      <c r="CF90" s="251">
        <v>206937.17137696527</v>
      </c>
      <c r="CG90" s="252">
        <v>0</v>
      </c>
      <c r="CH90" s="260" t="s">
        <v>193</v>
      </c>
      <c r="CI90" s="251">
        <v>250</v>
      </c>
      <c r="CJ90" s="251">
        <v>128.00518134715026</v>
      </c>
      <c r="CK90" s="251">
        <v>32001.295336787563</v>
      </c>
      <c r="CL90" s="252">
        <v>0</v>
      </c>
      <c r="CM90" s="252">
        <v>2.4260176693709345E-3</v>
      </c>
      <c r="CN90" s="251">
        <v>1500</v>
      </c>
      <c r="CO90" s="251">
        <v>1500</v>
      </c>
      <c r="CP90" s="251">
        <v>170.06359999999987</v>
      </c>
      <c r="CQ90" s="251">
        <v>0</v>
      </c>
      <c r="CR90" s="251">
        <v>255095.39999999979</v>
      </c>
      <c r="CS90" s="252">
        <v>2.5900641126848957E-3</v>
      </c>
      <c r="CT90" s="252">
        <v>0</v>
      </c>
      <c r="CU90" s="252">
        <v>0</v>
      </c>
      <c r="CV90" s="253">
        <v>550882.16988688847</v>
      </c>
      <c r="CW90" s="260" t="s">
        <v>396</v>
      </c>
      <c r="CX90" s="260" t="s">
        <v>284</v>
      </c>
      <c r="CY90" s="252">
        <v>1</v>
      </c>
      <c r="CZ90" s="251">
        <v>365</v>
      </c>
      <c r="DA90" s="252">
        <v>0.40868738734500965</v>
      </c>
      <c r="DB90" s="252">
        <v>0.21147302796183409</v>
      </c>
      <c r="DC90" s="251">
        <v>3758.8305798780721</v>
      </c>
      <c r="DD90" s="251">
        <v>1371973.1616554963</v>
      </c>
      <c r="DE90" s="252">
        <v>1</v>
      </c>
      <c r="DF90" s="251">
        <v>980</v>
      </c>
      <c r="DG90" s="251">
        <v>2510.4200770446078</v>
      </c>
      <c r="DH90" s="251">
        <v>2460211.6755037154</v>
      </c>
      <c r="DI90" s="252">
        <v>1</v>
      </c>
      <c r="DJ90" s="251">
        <v>3832184.8371592117</v>
      </c>
      <c r="DK90" s="252">
        <v>3.8909382215050893E-2</v>
      </c>
      <c r="DL90" s="251">
        <v>119000</v>
      </c>
      <c r="DM90" s="251">
        <v>175000</v>
      </c>
      <c r="DN90" s="251">
        <v>9772000</v>
      </c>
      <c r="DO90" s="252">
        <v>9.9218200364086628E-2</v>
      </c>
      <c r="DP90" s="252">
        <v>0</v>
      </c>
      <c r="DQ90" s="252">
        <v>0</v>
      </c>
      <c r="DR90" s="251">
        <v>20000</v>
      </c>
      <c r="DS90" s="251">
        <v>30000</v>
      </c>
      <c r="DT90" s="251">
        <v>0</v>
      </c>
      <c r="DU90" s="251">
        <v>0</v>
      </c>
      <c r="DV90" s="251">
        <v>110651.13484646195</v>
      </c>
      <c r="DW90" s="252">
        <v>1.1234758972277763E-3</v>
      </c>
      <c r="DX90" s="252">
        <v>0</v>
      </c>
      <c r="DY90" s="252">
        <v>0</v>
      </c>
      <c r="DZ90" s="260" t="s">
        <v>243</v>
      </c>
      <c r="EA90" s="260" t="s">
        <v>243</v>
      </c>
      <c r="EB90" s="260" t="s">
        <v>206</v>
      </c>
      <c r="EC90" s="260" t="s">
        <v>206</v>
      </c>
      <c r="ED90" s="263">
        <v>2</v>
      </c>
      <c r="EE90" s="263">
        <v>3</v>
      </c>
      <c r="EF90" s="263">
        <v>2</v>
      </c>
      <c r="EG90" s="263">
        <v>2</v>
      </c>
      <c r="EH90" s="259">
        <v>21.4</v>
      </c>
      <c r="EI90" s="263">
        <v>120</v>
      </c>
      <c r="EJ90" s="259">
        <v>69.2</v>
      </c>
      <c r="EK90" s="259">
        <v>62.5</v>
      </c>
      <c r="EL90" s="251">
        <v>0</v>
      </c>
      <c r="EM90" s="252">
        <v>0</v>
      </c>
      <c r="EN90" s="251">
        <v>10000</v>
      </c>
      <c r="EO90" s="252">
        <v>1.0153315632837354E-4</v>
      </c>
      <c r="EP90" s="252">
        <v>0</v>
      </c>
      <c r="EQ90" s="251">
        <v>1522511.3100000005</v>
      </c>
      <c r="ER90" s="252">
        <v>1.5458537884994685E-2</v>
      </c>
      <c r="ES90" s="252">
        <v>0</v>
      </c>
      <c r="ET90" s="251">
        <v>0</v>
      </c>
      <c r="EU90" s="252">
        <v>0</v>
      </c>
      <c r="EV90" s="252">
        <v>0</v>
      </c>
      <c r="EW90" s="251">
        <v>0</v>
      </c>
      <c r="EX90" s="252">
        <v>0</v>
      </c>
      <c r="EY90" s="252">
        <v>0</v>
      </c>
      <c r="EZ90" s="260" t="s">
        <v>372</v>
      </c>
      <c r="FA90" s="251">
        <v>166600</v>
      </c>
      <c r="FB90" s="252">
        <v>1.6915423844307033E-3</v>
      </c>
      <c r="FC90" s="252">
        <v>0</v>
      </c>
      <c r="FD90" s="252">
        <v>0</v>
      </c>
      <c r="FE90" s="260" t="s">
        <v>376</v>
      </c>
      <c r="FF90" s="251">
        <v>0</v>
      </c>
      <c r="FG90" s="252">
        <v>0</v>
      </c>
      <c r="FH90" s="252">
        <v>0</v>
      </c>
      <c r="FI90" s="260" t="s">
        <v>217</v>
      </c>
      <c r="FJ90" s="251">
        <v>0</v>
      </c>
      <c r="FK90" s="252">
        <v>0</v>
      </c>
      <c r="FL90" s="252">
        <v>0</v>
      </c>
      <c r="FM90" s="260" t="s">
        <v>218</v>
      </c>
      <c r="FN90" s="251">
        <v>0</v>
      </c>
      <c r="FO90" s="252">
        <v>0</v>
      </c>
      <c r="FP90" s="252">
        <v>0</v>
      </c>
      <c r="FQ90" s="260" t="s">
        <v>219</v>
      </c>
      <c r="FR90" s="251">
        <v>0</v>
      </c>
      <c r="FS90" s="252">
        <v>0</v>
      </c>
      <c r="FT90" s="252">
        <v>0</v>
      </c>
      <c r="FU90" s="260" t="s">
        <v>220</v>
      </c>
      <c r="FV90" s="251">
        <v>0</v>
      </c>
      <c r="FW90" s="252">
        <v>0</v>
      </c>
      <c r="FX90" s="252">
        <v>0</v>
      </c>
      <c r="FY90" s="251">
        <v>98489994.417769223</v>
      </c>
      <c r="FZ90" s="252">
        <v>1</v>
      </c>
      <c r="GA90" s="251">
        <v>7958443.0854530446</v>
      </c>
      <c r="GB90" s="251">
        <v>0</v>
      </c>
      <c r="GC90" s="260" t="s">
        <v>162</v>
      </c>
      <c r="GD90" s="252">
        <v>0</v>
      </c>
      <c r="GE90" s="252">
        <v>0</v>
      </c>
      <c r="GF90" s="251">
        <v>0</v>
      </c>
      <c r="GG90" s="251">
        <v>0</v>
      </c>
      <c r="GH90" s="252">
        <v>0</v>
      </c>
      <c r="GI90" s="251">
        <v>0</v>
      </c>
      <c r="GJ90" s="251">
        <v>0</v>
      </c>
      <c r="GK90" s="251">
        <v>0</v>
      </c>
      <c r="GL90" s="251">
        <v>0</v>
      </c>
      <c r="GM90" s="251">
        <v>98489994.417769223</v>
      </c>
      <c r="GN90" s="252">
        <v>0.80385424395674587</v>
      </c>
      <c r="GO90" s="252">
        <v>0.88240671031293183</v>
      </c>
      <c r="GP90" s="167" t="s">
        <v>233</v>
      </c>
      <c r="GQ90" s="251">
        <v>1.2698625395299743</v>
      </c>
    </row>
    <row r="91" spans="1:199">
      <c r="A91" s="158">
        <v>802</v>
      </c>
      <c r="B91" s="158" t="s">
        <v>80</v>
      </c>
      <c r="C91" s="261" t="s">
        <v>162</v>
      </c>
      <c r="D91" s="250">
        <v>0</v>
      </c>
      <c r="E91" s="251">
        <v>2662.850977617768</v>
      </c>
      <c r="F91" s="251">
        <v>16031.5</v>
      </c>
      <c r="G91" s="251">
        <v>42689495.447679244</v>
      </c>
      <c r="H91" s="252">
        <v>0.38273952370932601</v>
      </c>
      <c r="I91" s="252">
        <v>4.8244434892139386E-2</v>
      </c>
      <c r="J91" s="251">
        <v>3941.435167018943</v>
      </c>
      <c r="K91" s="251">
        <v>6325</v>
      </c>
      <c r="L91" s="251">
        <v>24929577.431394815</v>
      </c>
      <c r="M91" s="252">
        <v>0.22351012801406925</v>
      </c>
      <c r="N91" s="252">
        <v>2.1458346571551521E-2</v>
      </c>
      <c r="O91" s="251">
        <v>3941.435167018943</v>
      </c>
      <c r="P91" s="251">
        <v>4379</v>
      </c>
      <c r="Q91" s="251">
        <v>17259544.596375953</v>
      </c>
      <c r="R91" s="252">
        <v>0.15474321748199357</v>
      </c>
      <c r="S91" s="252">
        <v>2.1458346571551521E-2</v>
      </c>
      <c r="T91" s="253">
        <v>84878617.475450024</v>
      </c>
      <c r="U91" s="260" t="s">
        <v>182</v>
      </c>
      <c r="V91" s="251">
        <v>1126.5098937953296</v>
      </c>
      <c r="W91" s="251">
        <v>3110.8781444778101</v>
      </c>
      <c r="X91" s="251">
        <v>3504435.0081459098</v>
      </c>
      <c r="Y91" s="252">
        <v>0.13007735412694582</v>
      </c>
      <c r="Z91" s="260" t="s">
        <v>183</v>
      </c>
      <c r="AA91" s="251">
        <v>1126.5098937953296</v>
      </c>
      <c r="AB91" s="251">
        <v>2237.4740248480789</v>
      </c>
      <c r="AC91" s="251">
        <v>2520536.6261014179</v>
      </c>
      <c r="AD91" s="252">
        <v>0.13007735412694582</v>
      </c>
      <c r="AE91" s="255">
        <v>0</v>
      </c>
      <c r="AF91" s="251">
        <v>0</v>
      </c>
      <c r="AG91" s="251">
        <v>1116.443483783803</v>
      </c>
      <c r="AH91" s="251">
        <v>815.19799380432573</v>
      </c>
      <c r="AI91" s="251">
        <v>0</v>
      </c>
      <c r="AJ91" s="256">
        <v>0</v>
      </c>
      <c r="AK91" s="256">
        <v>0</v>
      </c>
      <c r="AL91" s="255">
        <v>0</v>
      </c>
      <c r="AM91" s="251">
        <v>0</v>
      </c>
      <c r="AN91" s="251">
        <v>464.15946885390127</v>
      </c>
      <c r="AO91" s="251">
        <v>339.57470139222323</v>
      </c>
      <c r="AP91" s="251">
        <v>0</v>
      </c>
      <c r="AQ91" s="256">
        <v>0</v>
      </c>
      <c r="AR91" s="256">
        <v>0</v>
      </c>
      <c r="AS91" s="251">
        <v>94</v>
      </c>
      <c r="AT91" s="251">
        <v>94</v>
      </c>
      <c r="AU91" s="251">
        <v>967.99388419780882</v>
      </c>
      <c r="AV91" s="251">
        <v>674.02253247644308</v>
      </c>
      <c r="AW91" s="251">
        <v>154349.54316737968</v>
      </c>
      <c r="AX91" s="256">
        <v>0</v>
      </c>
      <c r="AY91" s="252">
        <v>0</v>
      </c>
      <c r="AZ91" s="251">
        <v>560</v>
      </c>
      <c r="BA91" s="251">
        <v>560</v>
      </c>
      <c r="BB91" s="251">
        <v>336.63409793709747</v>
      </c>
      <c r="BC91" s="251">
        <v>295.54932860364465</v>
      </c>
      <c r="BD91" s="251">
        <v>354022.71886281559</v>
      </c>
      <c r="BE91" s="252">
        <v>0</v>
      </c>
      <c r="BF91" s="252">
        <v>0</v>
      </c>
      <c r="BG91" s="251">
        <v>1190</v>
      </c>
      <c r="BH91" s="251">
        <v>1190</v>
      </c>
      <c r="BI91" s="251">
        <v>574.24350093901467</v>
      </c>
      <c r="BJ91" s="251">
        <v>302.39695750861819</v>
      </c>
      <c r="BK91" s="251">
        <v>1043202.1455526832</v>
      </c>
      <c r="BL91" s="252">
        <v>0</v>
      </c>
      <c r="BM91" s="252">
        <v>0</v>
      </c>
      <c r="BN91" s="251">
        <v>1489.56</v>
      </c>
      <c r="BO91" s="251">
        <v>1489.56</v>
      </c>
      <c r="BP91" s="251">
        <v>156.2358118640459</v>
      </c>
      <c r="BQ91" s="251">
        <v>96.145383587317795</v>
      </c>
      <c r="BR91" s="251">
        <v>375936.93349653331</v>
      </c>
      <c r="BS91" s="252">
        <v>0</v>
      </c>
      <c r="BT91" s="252">
        <v>0</v>
      </c>
      <c r="BU91" s="253">
        <v>7952482.9753267393</v>
      </c>
      <c r="BV91" s="257">
        <v>7.1299262602283767E-2</v>
      </c>
      <c r="BW91" s="260" t="s">
        <v>190</v>
      </c>
      <c r="BX91" s="251">
        <v>0</v>
      </c>
      <c r="BY91" s="251">
        <v>109.90085429643486</v>
      </c>
      <c r="BZ91" s="259">
        <v>0</v>
      </c>
      <c r="CA91" s="252">
        <v>0</v>
      </c>
      <c r="CB91" s="252">
        <v>0</v>
      </c>
      <c r="CC91" s="260" t="s">
        <v>395</v>
      </c>
      <c r="CD91" s="251">
        <v>0</v>
      </c>
      <c r="CE91" s="251">
        <v>0</v>
      </c>
      <c r="CF91" s="251">
        <v>0</v>
      </c>
      <c r="CG91" s="252">
        <v>0</v>
      </c>
      <c r="CH91" s="260" t="s">
        <v>395</v>
      </c>
      <c r="CI91" s="251">
        <v>0</v>
      </c>
      <c r="CJ91" s="251">
        <v>0</v>
      </c>
      <c r="CK91" s="251">
        <v>0</v>
      </c>
      <c r="CL91" s="252">
        <v>0</v>
      </c>
      <c r="CM91" s="252">
        <v>0</v>
      </c>
      <c r="CN91" s="251">
        <v>0</v>
      </c>
      <c r="CO91" s="251">
        <v>0</v>
      </c>
      <c r="CP91" s="251">
        <v>183.70000000000039</v>
      </c>
      <c r="CQ91" s="251">
        <v>2.6000000000000587</v>
      </c>
      <c r="CR91" s="251">
        <v>0</v>
      </c>
      <c r="CS91" s="252">
        <v>0</v>
      </c>
      <c r="CT91" s="252">
        <v>0</v>
      </c>
      <c r="CU91" s="252">
        <v>0</v>
      </c>
      <c r="CV91" s="253">
        <v>0</v>
      </c>
      <c r="CW91" s="260" t="s">
        <v>396</v>
      </c>
      <c r="CX91" s="260" t="s">
        <v>284</v>
      </c>
      <c r="CY91" s="252">
        <v>1</v>
      </c>
      <c r="CZ91" s="251">
        <v>1328.1215292200477</v>
      </c>
      <c r="DA91" s="252">
        <v>0.33098672561599352</v>
      </c>
      <c r="DB91" s="252">
        <v>0.18325312280967124</v>
      </c>
      <c r="DC91" s="251">
        <v>3790.2706026575174</v>
      </c>
      <c r="DD91" s="251">
        <v>5033939.9889592938</v>
      </c>
      <c r="DE91" s="252">
        <v>1</v>
      </c>
      <c r="DF91" s="251">
        <v>1463.0498497299047</v>
      </c>
      <c r="DG91" s="251">
        <v>2365.1719672454751</v>
      </c>
      <c r="DH91" s="251">
        <v>3460364.4912638757</v>
      </c>
      <c r="DI91" s="252">
        <v>1</v>
      </c>
      <c r="DJ91" s="251">
        <v>8494304.4802231696</v>
      </c>
      <c r="DK91" s="252">
        <v>7.6157050274515525E-2</v>
      </c>
      <c r="DL91" s="251">
        <v>125141.3267959059</v>
      </c>
      <c r="DM91" s="251">
        <v>125141.3267959059</v>
      </c>
      <c r="DN91" s="251">
        <v>8885034.2025093157</v>
      </c>
      <c r="DO91" s="252">
        <v>7.9660200317367744E-2</v>
      </c>
      <c r="DP91" s="252">
        <v>7.9909652998238448E-2</v>
      </c>
      <c r="DQ91" s="252">
        <v>7.9909652998238448E-2</v>
      </c>
      <c r="DR91" s="251">
        <v>0</v>
      </c>
      <c r="DS91" s="251">
        <v>0</v>
      </c>
      <c r="DT91" s="251">
        <v>0</v>
      </c>
      <c r="DU91" s="251">
        <v>0</v>
      </c>
      <c r="DV91" s="251">
        <v>0</v>
      </c>
      <c r="DW91" s="252">
        <v>0</v>
      </c>
      <c r="DX91" s="252">
        <v>0</v>
      </c>
      <c r="DY91" s="252">
        <v>0</v>
      </c>
      <c r="DZ91" s="260" t="s">
        <v>206</v>
      </c>
      <c r="EA91" s="260" t="s">
        <v>206</v>
      </c>
      <c r="EB91" s="260" t="s">
        <v>206</v>
      </c>
      <c r="EC91" s="260" t="s">
        <v>206</v>
      </c>
      <c r="ED91" s="263">
        <v>0</v>
      </c>
      <c r="EE91" s="263">
        <v>0</v>
      </c>
      <c r="EF91" s="263">
        <v>0</v>
      </c>
      <c r="EG91" s="263">
        <v>0</v>
      </c>
      <c r="EH91" s="259">
        <v>0</v>
      </c>
      <c r="EI91" s="263">
        <v>0</v>
      </c>
      <c r="EJ91" s="259">
        <v>0</v>
      </c>
      <c r="EK91" s="259">
        <v>0</v>
      </c>
      <c r="EL91" s="251">
        <v>0</v>
      </c>
      <c r="EM91" s="252">
        <v>0</v>
      </c>
      <c r="EN91" s="251">
        <v>46897</v>
      </c>
      <c r="EO91" s="252">
        <v>4.2046258113767544E-4</v>
      </c>
      <c r="EP91" s="252">
        <v>0</v>
      </c>
      <c r="EQ91" s="251">
        <v>1253394</v>
      </c>
      <c r="ER91" s="252">
        <v>1.1237505094621738E-2</v>
      </c>
      <c r="ES91" s="252">
        <v>0</v>
      </c>
      <c r="ET91" s="251">
        <v>0</v>
      </c>
      <c r="EU91" s="252">
        <v>0</v>
      </c>
      <c r="EV91" s="252">
        <v>0</v>
      </c>
      <c r="EW91" s="251">
        <v>0</v>
      </c>
      <c r="EX91" s="252">
        <v>0</v>
      </c>
      <c r="EY91" s="252">
        <v>0</v>
      </c>
      <c r="EZ91" s="260" t="s">
        <v>372</v>
      </c>
      <c r="FA91" s="251">
        <v>0</v>
      </c>
      <c r="FB91" s="252">
        <v>0</v>
      </c>
      <c r="FC91" s="252">
        <v>7.9909652998238448E-2</v>
      </c>
      <c r="FD91" s="252">
        <v>7.9909652998238448E-2</v>
      </c>
      <c r="FE91" s="260" t="s">
        <v>376</v>
      </c>
      <c r="FF91" s="251">
        <v>0</v>
      </c>
      <c r="FG91" s="252">
        <v>0</v>
      </c>
      <c r="FH91" s="252">
        <v>0</v>
      </c>
      <c r="FI91" s="260" t="s">
        <v>241</v>
      </c>
      <c r="FJ91" s="251">
        <v>25949</v>
      </c>
      <c r="FK91" s="252">
        <v>2.3264992468476748E-4</v>
      </c>
      <c r="FL91" s="252">
        <v>0</v>
      </c>
      <c r="FM91" s="260" t="s">
        <v>218</v>
      </c>
      <c r="FN91" s="251">
        <v>0</v>
      </c>
      <c r="FO91" s="252">
        <v>0</v>
      </c>
      <c r="FP91" s="252">
        <v>0</v>
      </c>
      <c r="FQ91" s="260" t="s">
        <v>219</v>
      </c>
      <c r="FR91" s="251">
        <v>0</v>
      </c>
      <c r="FS91" s="252">
        <v>0</v>
      </c>
      <c r="FT91" s="252">
        <v>0</v>
      </c>
      <c r="FU91" s="260" t="s">
        <v>220</v>
      </c>
      <c r="FV91" s="251">
        <v>0</v>
      </c>
      <c r="FW91" s="252">
        <v>0</v>
      </c>
      <c r="FX91" s="252">
        <v>0</v>
      </c>
      <c r="FY91" s="251">
        <v>111536679.13350923</v>
      </c>
      <c r="FZ91" s="252">
        <v>1</v>
      </c>
      <c r="GA91" s="251">
        <v>12952856.234821193</v>
      </c>
      <c r="GB91" s="251">
        <v>252558.29622865893</v>
      </c>
      <c r="GC91" s="260" t="s">
        <v>163</v>
      </c>
      <c r="GD91" s="252">
        <v>6.7499999999999999E-3</v>
      </c>
      <c r="GE91" s="252">
        <v>1</v>
      </c>
      <c r="GF91" s="251">
        <v>-120999.2129034492</v>
      </c>
      <c r="GG91" s="251">
        <v>131559.08332520974</v>
      </c>
      <c r="GH91" s="252">
        <v>1.178124464270241E-3</v>
      </c>
      <c r="GI91" s="251">
        <v>0</v>
      </c>
      <c r="GJ91" s="251">
        <v>0</v>
      </c>
      <c r="GK91" s="251">
        <v>325000</v>
      </c>
      <c r="GL91" s="251">
        <v>0</v>
      </c>
      <c r="GM91" s="251">
        <v>111668238.21683444</v>
      </c>
      <c r="GN91" s="252">
        <v>0.76099286920538889</v>
      </c>
      <c r="GO91" s="252">
        <v>0.90844918208218806</v>
      </c>
      <c r="GP91" s="167" t="s">
        <v>233</v>
      </c>
      <c r="GQ91" s="251">
        <v>1.2418028611390703</v>
      </c>
    </row>
    <row r="92" spans="1:199">
      <c r="A92" s="158">
        <v>392</v>
      </c>
      <c r="B92" s="158" t="s">
        <v>77</v>
      </c>
      <c r="C92" s="261" t="s">
        <v>162</v>
      </c>
      <c r="D92" s="250">
        <v>0</v>
      </c>
      <c r="E92" s="251">
        <v>2690.25</v>
      </c>
      <c r="F92" s="251">
        <v>15695</v>
      </c>
      <c r="G92" s="251">
        <v>42223473.75</v>
      </c>
      <c r="H92" s="252">
        <v>0.38372813875254452</v>
      </c>
      <c r="I92" s="252">
        <v>0.05</v>
      </c>
      <c r="J92" s="251">
        <v>4014.88</v>
      </c>
      <c r="K92" s="251">
        <v>5779</v>
      </c>
      <c r="L92" s="251">
        <v>23201991.52</v>
      </c>
      <c r="M92" s="252">
        <v>0.21086036345652212</v>
      </c>
      <c r="N92" s="252">
        <v>0.05</v>
      </c>
      <c r="O92" s="251">
        <v>5024.63</v>
      </c>
      <c r="P92" s="251">
        <v>3908</v>
      </c>
      <c r="Q92" s="251">
        <v>19636254.039999999</v>
      </c>
      <c r="R92" s="252">
        <v>0.17845483911283666</v>
      </c>
      <c r="S92" s="252">
        <v>0.05</v>
      </c>
      <c r="T92" s="253">
        <v>85061719.310000002</v>
      </c>
      <c r="U92" s="260" t="s">
        <v>182</v>
      </c>
      <c r="V92" s="251">
        <v>562.08000000000004</v>
      </c>
      <c r="W92" s="251">
        <v>4409.0044830215284</v>
      </c>
      <c r="X92" s="251">
        <v>2478213.2398167406</v>
      </c>
      <c r="Y92" s="252">
        <v>0.15</v>
      </c>
      <c r="Z92" s="260" t="s">
        <v>183</v>
      </c>
      <c r="AA92" s="251">
        <v>866.1</v>
      </c>
      <c r="AB92" s="251">
        <v>2665.8856400873065</v>
      </c>
      <c r="AC92" s="251">
        <v>2308923.5528796162</v>
      </c>
      <c r="AD92" s="252">
        <v>0.15</v>
      </c>
      <c r="AE92" s="251">
        <v>0</v>
      </c>
      <c r="AF92" s="251">
        <v>0</v>
      </c>
      <c r="AG92" s="251">
        <v>1555.1753159956975</v>
      </c>
      <c r="AH92" s="251">
        <v>935.49078608613593</v>
      </c>
      <c r="AI92" s="251">
        <v>0</v>
      </c>
      <c r="AJ92" s="252">
        <v>0.15</v>
      </c>
      <c r="AK92" s="252">
        <v>0.15</v>
      </c>
      <c r="AL92" s="251">
        <v>220.75</v>
      </c>
      <c r="AM92" s="251">
        <v>327.02999999999997</v>
      </c>
      <c r="AN92" s="251">
        <v>1173.2166329465442</v>
      </c>
      <c r="AO92" s="251">
        <v>783.04513804636383</v>
      </c>
      <c r="AP92" s="251">
        <v>515066.82321825199</v>
      </c>
      <c r="AQ92" s="252">
        <v>0.15</v>
      </c>
      <c r="AR92" s="252">
        <v>0.15</v>
      </c>
      <c r="AS92" s="251">
        <v>331.13</v>
      </c>
      <c r="AT92" s="251">
        <v>490.55</v>
      </c>
      <c r="AU92" s="251">
        <v>3620.7001986395785</v>
      </c>
      <c r="AV92" s="251">
        <v>2042.3730378282439</v>
      </c>
      <c r="AW92" s="251">
        <v>2200808.5504821688</v>
      </c>
      <c r="AX92" s="252">
        <v>0.15</v>
      </c>
      <c r="AY92" s="252">
        <v>0.15</v>
      </c>
      <c r="AZ92" s="251">
        <v>441.5</v>
      </c>
      <c r="BA92" s="251">
        <v>654.07000000000005</v>
      </c>
      <c r="BB92" s="251">
        <v>1031.0643627601819</v>
      </c>
      <c r="BC92" s="251">
        <v>632.15468490870478</v>
      </c>
      <c r="BD92" s="251">
        <v>868688.33091685688</v>
      </c>
      <c r="BE92" s="252">
        <v>0.15</v>
      </c>
      <c r="BF92" s="252">
        <v>0.15</v>
      </c>
      <c r="BG92" s="251">
        <v>551.88</v>
      </c>
      <c r="BH92" s="251">
        <v>817.58</v>
      </c>
      <c r="BI92" s="251">
        <v>711.249850646553</v>
      </c>
      <c r="BJ92" s="251">
        <v>297.88753791009714</v>
      </c>
      <c r="BK92" s="251">
        <v>636071.46081935684</v>
      </c>
      <c r="BL92" s="252">
        <v>0.15</v>
      </c>
      <c r="BM92" s="252">
        <v>0.15</v>
      </c>
      <c r="BN92" s="251">
        <v>883</v>
      </c>
      <c r="BO92" s="251">
        <v>1308.1300000000001</v>
      </c>
      <c r="BP92" s="251">
        <v>252.32375505757847</v>
      </c>
      <c r="BQ92" s="251">
        <v>133.72092203884438</v>
      </c>
      <c r="BR92" s="251">
        <v>397726.22546251526</v>
      </c>
      <c r="BS92" s="252">
        <v>0.15</v>
      </c>
      <c r="BT92" s="252">
        <v>0.15</v>
      </c>
      <c r="BU92" s="253">
        <v>9405498.1835955046</v>
      </c>
      <c r="BV92" s="257">
        <v>8.547743687316918E-2</v>
      </c>
      <c r="BW92" s="260" t="s">
        <v>190</v>
      </c>
      <c r="BX92" s="251">
        <v>0</v>
      </c>
      <c r="BY92" s="251">
        <v>197.21203697259688</v>
      </c>
      <c r="BZ92" s="259">
        <v>0</v>
      </c>
      <c r="CA92" s="252">
        <v>0</v>
      </c>
      <c r="CB92" s="252">
        <v>0</v>
      </c>
      <c r="CC92" s="260" t="s">
        <v>240</v>
      </c>
      <c r="CD92" s="251">
        <v>1212</v>
      </c>
      <c r="CE92" s="251">
        <v>311.65022986318002</v>
      </c>
      <c r="CF92" s="251">
        <v>377720.07859417418</v>
      </c>
      <c r="CG92" s="252">
        <v>0</v>
      </c>
      <c r="CH92" s="260" t="s">
        <v>239</v>
      </c>
      <c r="CI92" s="251">
        <v>1212</v>
      </c>
      <c r="CJ92" s="251">
        <v>41.851161291411429</v>
      </c>
      <c r="CK92" s="251">
        <v>50723.607485190652</v>
      </c>
      <c r="CL92" s="252">
        <v>0</v>
      </c>
      <c r="CM92" s="252">
        <v>3.8937084900437435E-3</v>
      </c>
      <c r="CN92" s="251">
        <v>250</v>
      </c>
      <c r="CO92" s="251">
        <v>250</v>
      </c>
      <c r="CP92" s="251">
        <v>41.757142857142867</v>
      </c>
      <c r="CQ92" s="251">
        <v>0</v>
      </c>
      <c r="CR92" s="251">
        <v>10439.285714285717</v>
      </c>
      <c r="CS92" s="252">
        <v>9.4872527560546473E-5</v>
      </c>
      <c r="CT92" s="252">
        <v>0</v>
      </c>
      <c r="CU92" s="252">
        <v>0</v>
      </c>
      <c r="CV92" s="253">
        <v>438882.97179365059</v>
      </c>
      <c r="CW92" s="260" t="s">
        <v>396</v>
      </c>
      <c r="CX92" s="260" t="s">
        <v>397</v>
      </c>
      <c r="CY92" s="252">
        <v>0.3</v>
      </c>
      <c r="CZ92" s="251">
        <v>732.37</v>
      </c>
      <c r="DA92" s="252">
        <v>0.13665327170000516</v>
      </c>
      <c r="DB92" s="252">
        <v>0.13468088473757309</v>
      </c>
      <c r="DC92" s="251">
        <v>2126.4354840780811</v>
      </c>
      <c r="DD92" s="251">
        <v>1557337.5554742643</v>
      </c>
      <c r="DE92" s="252">
        <v>1</v>
      </c>
      <c r="DF92" s="251">
        <v>647.34</v>
      </c>
      <c r="DG92" s="251">
        <v>1989.2393219803823</v>
      </c>
      <c r="DH92" s="251">
        <v>1287714.1826907808</v>
      </c>
      <c r="DI92" s="252">
        <v>1</v>
      </c>
      <c r="DJ92" s="251">
        <v>2845051.7381650452</v>
      </c>
      <c r="DK92" s="252">
        <v>2.5855911680899166E-2</v>
      </c>
      <c r="DL92" s="251">
        <v>150000</v>
      </c>
      <c r="DM92" s="251">
        <v>150000</v>
      </c>
      <c r="DN92" s="251">
        <v>10650000</v>
      </c>
      <c r="DO92" s="252">
        <v>9.6787505024135981E-2</v>
      </c>
      <c r="DP92" s="252">
        <v>0</v>
      </c>
      <c r="DQ92" s="252">
        <v>0</v>
      </c>
      <c r="DR92" s="251">
        <v>0</v>
      </c>
      <c r="DS92" s="251">
        <v>0</v>
      </c>
      <c r="DT92" s="251">
        <v>0</v>
      </c>
      <c r="DU92" s="251">
        <v>0</v>
      </c>
      <c r="DV92" s="251">
        <v>0</v>
      </c>
      <c r="DW92" s="252">
        <v>0</v>
      </c>
      <c r="DX92" s="252">
        <v>0</v>
      </c>
      <c r="DY92" s="252">
        <v>0</v>
      </c>
      <c r="DZ92" s="260" t="s">
        <v>206</v>
      </c>
      <c r="EA92" s="260" t="s">
        <v>206</v>
      </c>
      <c r="EB92" s="260" t="s">
        <v>206</v>
      </c>
      <c r="EC92" s="260" t="s">
        <v>206</v>
      </c>
      <c r="ED92" s="263">
        <v>0</v>
      </c>
      <c r="EE92" s="263">
        <v>0</v>
      </c>
      <c r="EF92" s="263">
        <v>0</v>
      </c>
      <c r="EG92" s="263">
        <v>0</v>
      </c>
      <c r="EH92" s="259">
        <v>0</v>
      </c>
      <c r="EI92" s="263">
        <v>0</v>
      </c>
      <c r="EJ92" s="259">
        <v>0</v>
      </c>
      <c r="EK92" s="259">
        <v>0</v>
      </c>
      <c r="EL92" s="251">
        <v>0</v>
      </c>
      <c r="EM92" s="252">
        <v>0</v>
      </c>
      <c r="EN92" s="251">
        <v>0</v>
      </c>
      <c r="EO92" s="252">
        <v>0</v>
      </c>
      <c r="EP92" s="252">
        <v>0</v>
      </c>
      <c r="EQ92" s="251">
        <v>868291.29000000015</v>
      </c>
      <c r="ER92" s="252">
        <v>7.8910561120458713E-3</v>
      </c>
      <c r="ES92" s="252">
        <v>0</v>
      </c>
      <c r="ET92" s="251">
        <v>765421</v>
      </c>
      <c r="EU92" s="252">
        <v>6.9561679702421775E-3</v>
      </c>
      <c r="EV92" s="252">
        <v>0</v>
      </c>
      <c r="EW92" s="251">
        <v>0</v>
      </c>
      <c r="EX92" s="252">
        <v>0</v>
      </c>
      <c r="EY92" s="252">
        <v>0</v>
      </c>
      <c r="EZ92" s="260" t="s">
        <v>372</v>
      </c>
      <c r="FA92" s="251">
        <v>0</v>
      </c>
      <c r="FB92" s="252">
        <v>0</v>
      </c>
      <c r="FC92" s="252">
        <v>0</v>
      </c>
      <c r="FD92" s="252">
        <v>0</v>
      </c>
      <c r="FE92" s="260" t="s">
        <v>376</v>
      </c>
      <c r="FF92" s="251">
        <v>0</v>
      </c>
      <c r="FG92" s="252">
        <v>0</v>
      </c>
      <c r="FH92" s="252">
        <v>0</v>
      </c>
      <c r="FI92" s="260" t="s">
        <v>217</v>
      </c>
      <c r="FJ92" s="251">
        <v>0</v>
      </c>
      <c r="FK92" s="252">
        <v>0</v>
      </c>
      <c r="FL92" s="252">
        <v>0</v>
      </c>
      <c r="FM92" s="260" t="s">
        <v>218</v>
      </c>
      <c r="FN92" s="251">
        <v>0</v>
      </c>
      <c r="FO92" s="252">
        <v>0</v>
      </c>
      <c r="FP92" s="252">
        <v>0</v>
      </c>
      <c r="FQ92" s="260" t="s">
        <v>219</v>
      </c>
      <c r="FR92" s="251">
        <v>0</v>
      </c>
      <c r="FS92" s="252">
        <v>0</v>
      </c>
      <c r="FT92" s="252">
        <v>0</v>
      </c>
      <c r="FU92" s="260" t="s">
        <v>220</v>
      </c>
      <c r="FV92" s="251">
        <v>0</v>
      </c>
      <c r="FW92" s="252">
        <v>0</v>
      </c>
      <c r="FX92" s="252">
        <v>0</v>
      </c>
      <c r="FY92" s="251">
        <v>110034864.4935542</v>
      </c>
      <c r="FZ92" s="252">
        <v>1</v>
      </c>
      <c r="GA92" s="251">
        <v>8508962.431204373</v>
      </c>
      <c r="GB92" s="251">
        <v>642857.39217306674</v>
      </c>
      <c r="GC92" s="260" t="s">
        <v>163</v>
      </c>
      <c r="GD92" s="252">
        <v>4.5999999999999999E-2</v>
      </c>
      <c r="GE92" s="252">
        <v>1</v>
      </c>
      <c r="GF92" s="251">
        <v>-93126.365582590515</v>
      </c>
      <c r="GG92" s="251">
        <v>549731.02659047639</v>
      </c>
      <c r="GH92" s="252">
        <v>4.9711356631976329E-3</v>
      </c>
      <c r="GI92" s="251">
        <v>0</v>
      </c>
      <c r="GJ92" s="251">
        <v>0</v>
      </c>
      <c r="GK92" s="251">
        <v>0</v>
      </c>
      <c r="GL92" s="251">
        <v>250000</v>
      </c>
      <c r="GM92" s="251">
        <v>110584595.52014469</v>
      </c>
      <c r="GN92" s="252">
        <v>0.77304334132190333</v>
      </c>
      <c r="GO92" s="252">
        <v>0.88836527089357609</v>
      </c>
      <c r="GP92" s="167" t="s">
        <v>233</v>
      </c>
      <c r="GQ92" s="251">
        <v>1.4172753234390316</v>
      </c>
    </row>
    <row r="93" spans="1:199">
      <c r="A93" s="158">
        <v>815</v>
      </c>
      <c r="B93" s="158" t="s">
        <v>88</v>
      </c>
      <c r="C93" s="261" t="s">
        <v>162</v>
      </c>
      <c r="D93" s="250">
        <v>0</v>
      </c>
      <c r="E93" s="251">
        <v>2879.33</v>
      </c>
      <c r="F93" s="251">
        <v>41899</v>
      </c>
      <c r="G93" s="251">
        <v>120641047.67</v>
      </c>
      <c r="H93" s="252">
        <v>0.37887629160887254</v>
      </c>
      <c r="I93" s="252">
        <v>3.8999999999999998E-3</v>
      </c>
      <c r="J93" s="251">
        <v>3708.23</v>
      </c>
      <c r="K93" s="251">
        <v>18233</v>
      </c>
      <c r="L93" s="251">
        <v>67612157.590000004</v>
      </c>
      <c r="M93" s="252">
        <v>0.21233770785417358</v>
      </c>
      <c r="N93" s="252">
        <v>4.7999999999999996E-3</v>
      </c>
      <c r="O93" s="251">
        <v>4598.1899999999996</v>
      </c>
      <c r="P93" s="251">
        <v>12629</v>
      </c>
      <c r="Q93" s="251">
        <v>58070541.509999998</v>
      </c>
      <c r="R93" s="252">
        <v>0.18237201884395654</v>
      </c>
      <c r="S93" s="252">
        <v>4.7999999999999996E-3</v>
      </c>
      <c r="T93" s="253">
        <v>246323746.76999998</v>
      </c>
      <c r="U93" s="260" t="s">
        <v>235</v>
      </c>
      <c r="V93" s="251">
        <v>471.88</v>
      </c>
      <c r="W93" s="251">
        <v>3695.0000000000009</v>
      </c>
      <c r="X93" s="251">
        <v>1743596.6000000003</v>
      </c>
      <c r="Y93" s="252">
        <v>0.17069999999999999</v>
      </c>
      <c r="Z93" s="260" t="s">
        <v>234</v>
      </c>
      <c r="AA93" s="251">
        <v>634.01</v>
      </c>
      <c r="AB93" s="251">
        <v>2353.9999999999986</v>
      </c>
      <c r="AC93" s="251">
        <v>1492459.5399999991</v>
      </c>
      <c r="AD93" s="252">
        <v>0.23330000000000001</v>
      </c>
      <c r="AE93" s="251">
        <v>629.61</v>
      </c>
      <c r="AF93" s="251">
        <v>939.85</v>
      </c>
      <c r="AG93" s="251">
        <v>2546.7377251002572</v>
      </c>
      <c r="AH93" s="251">
        <v>1561.4074602860453</v>
      </c>
      <c r="AI93" s="251">
        <v>3070940.340650213</v>
      </c>
      <c r="AJ93" s="252">
        <v>0.05</v>
      </c>
      <c r="AK93" s="252">
        <v>7.2099999999999997E-2</v>
      </c>
      <c r="AL93" s="251">
        <v>906.3</v>
      </c>
      <c r="AM93" s="251">
        <v>1166</v>
      </c>
      <c r="AN93" s="251">
        <v>2629.2876938344079</v>
      </c>
      <c r="AO93" s="251">
        <v>1651.5219719626593</v>
      </c>
      <c r="AP93" s="251">
        <v>4308598.0562305842</v>
      </c>
      <c r="AQ93" s="252">
        <v>0.05</v>
      </c>
      <c r="AR93" s="252">
        <v>7.2099999999999997E-2</v>
      </c>
      <c r="AS93" s="251">
        <v>768.5</v>
      </c>
      <c r="AT93" s="251">
        <v>774.84</v>
      </c>
      <c r="AU93" s="251">
        <v>1702.2005104201107</v>
      </c>
      <c r="AV93" s="251">
        <v>1244.5460662408425</v>
      </c>
      <c r="AW93" s="251">
        <v>2272465.1662239097</v>
      </c>
      <c r="AX93" s="252">
        <v>0.05</v>
      </c>
      <c r="AY93" s="252">
        <v>7.2099999999999997E-2</v>
      </c>
      <c r="AZ93" s="251">
        <v>1263.96</v>
      </c>
      <c r="BA93" s="251">
        <v>1220.55</v>
      </c>
      <c r="BB93" s="251">
        <v>844.77651585104718</v>
      </c>
      <c r="BC93" s="251">
        <v>600.56303139453053</v>
      </c>
      <c r="BD93" s="251">
        <v>1800780.9329436836</v>
      </c>
      <c r="BE93" s="252">
        <v>0.05</v>
      </c>
      <c r="BF93" s="252">
        <v>7.2099999999999997E-2</v>
      </c>
      <c r="BG93" s="251">
        <v>1375.35</v>
      </c>
      <c r="BH93" s="251">
        <v>1096.99</v>
      </c>
      <c r="BI93" s="251">
        <v>199.05689167270987</v>
      </c>
      <c r="BJ93" s="251">
        <v>149.56415439040421</v>
      </c>
      <c r="BK93" s="251">
        <v>437843.27768679103</v>
      </c>
      <c r="BL93" s="252">
        <v>0.05</v>
      </c>
      <c r="BM93" s="252">
        <v>7.2099999999999997E-2</v>
      </c>
      <c r="BN93" s="251">
        <v>1612.3</v>
      </c>
      <c r="BO93" s="251">
        <v>182.82</v>
      </c>
      <c r="BP93" s="251">
        <v>274.50176740766597</v>
      </c>
      <c r="BQ93" s="251">
        <v>168.06212368694895</v>
      </c>
      <c r="BR93" s="251">
        <v>473304.31704382785</v>
      </c>
      <c r="BS93" s="252">
        <v>0.05</v>
      </c>
      <c r="BT93" s="252">
        <v>7.2099999999999997E-2</v>
      </c>
      <c r="BU93" s="253">
        <v>15599988.230779009</v>
      </c>
      <c r="BV93" s="257">
        <v>4.8992161492057172E-2</v>
      </c>
      <c r="BW93" s="260" t="s">
        <v>190</v>
      </c>
      <c r="BX93" s="251">
        <v>2402.2399999999998</v>
      </c>
      <c r="BY93" s="251">
        <v>280.85800336757194</v>
      </c>
      <c r="BZ93" s="259">
        <v>674688.33000971598</v>
      </c>
      <c r="CA93" s="252">
        <v>2.1188759332154794E-3</v>
      </c>
      <c r="CB93" s="252">
        <v>1</v>
      </c>
      <c r="CC93" s="260" t="s">
        <v>192</v>
      </c>
      <c r="CD93" s="251">
        <v>952.52</v>
      </c>
      <c r="CE93" s="251">
        <v>1123.7713378654576</v>
      </c>
      <c r="CF93" s="251">
        <v>1070414.6747436055</v>
      </c>
      <c r="CG93" s="252">
        <v>0</v>
      </c>
      <c r="CH93" s="260" t="s">
        <v>193</v>
      </c>
      <c r="CI93" s="251">
        <v>921.29</v>
      </c>
      <c r="CJ93" s="251">
        <v>180.66404656022075</v>
      </c>
      <c r="CK93" s="251">
        <v>166443.97945546577</v>
      </c>
      <c r="CL93" s="252">
        <v>0</v>
      </c>
      <c r="CM93" s="252">
        <v>3.8843861952287785E-3</v>
      </c>
      <c r="CN93" s="251">
        <v>998.82</v>
      </c>
      <c r="CO93" s="251">
        <v>19067.509999999998</v>
      </c>
      <c r="CP93" s="251">
        <v>533.89999999999975</v>
      </c>
      <c r="CQ93" s="251">
        <v>14.300000000000058</v>
      </c>
      <c r="CR93" s="251">
        <v>805935.39100000088</v>
      </c>
      <c r="CS93" s="252">
        <v>2.5310606805544087E-3</v>
      </c>
      <c r="CT93" s="252">
        <v>0.31580000000000003</v>
      </c>
      <c r="CU93" s="252">
        <v>0.58919999999999995</v>
      </c>
      <c r="CV93" s="253">
        <v>2717482.3752087881</v>
      </c>
      <c r="CW93" s="260" t="s">
        <v>396</v>
      </c>
      <c r="CX93" s="260" t="s">
        <v>284</v>
      </c>
      <c r="CY93" s="252">
        <v>0.38500000000000001</v>
      </c>
      <c r="CZ93" s="251">
        <v>508.75</v>
      </c>
      <c r="DA93" s="252">
        <v>0.18268925162123095</v>
      </c>
      <c r="DB93" s="252">
        <v>0.18241504533011157</v>
      </c>
      <c r="DC93" s="251">
        <v>7660.2453865567677</v>
      </c>
      <c r="DD93" s="251">
        <v>3897149.8404107555</v>
      </c>
      <c r="DE93" s="252">
        <v>1</v>
      </c>
      <c r="DF93" s="251">
        <v>637.15</v>
      </c>
      <c r="DG93" s="251">
        <v>7041.3156868118058</v>
      </c>
      <c r="DH93" s="251">
        <v>4486374.2898521423</v>
      </c>
      <c r="DI93" s="252">
        <v>1</v>
      </c>
      <c r="DJ93" s="251">
        <v>8383524.1302628983</v>
      </c>
      <c r="DK93" s="252">
        <v>2.6328671662202131E-2</v>
      </c>
      <c r="DL93" s="251">
        <v>89047</v>
      </c>
      <c r="DM93" s="251">
        <v>175000</v>
      </c>
      <c r="DN93" s="251">
        <v>35396711</v>
      </c>
      <c r="DO93" s="252">
        <v>0.11116427499465355</v>
      </c>
      <c r="DP93" s="252">
        <v>0</v>
      </c>
      <c r="DQ93" s="252">
        <v>0</v>
      </c>
      <c r="DR93" s="251">
        <v>51624.848320447003</v>
      </c>
      <c r="DS93" s="251">
        <v>100000</v>
      </c>
      <c r="DT93" s="251">
        <v>0</v>
      </c>
      <c r="DU93" s="251">
        <v>0</v>
      </c>
      <c r="DV93" s="251">
        <v>2829432.0000000005</v>
      </c>
      <c r="DW93" s="252">
        <v>8.8859034650612765E-3</v>
      </c>
      <c r="DX93" s="252">
        <v>0</v>
      </c>
      <c r="DY93" s="252">
        <v>0</v>
      </c>
      <c r="DZ93" s="260" t="s">
        <v>243</v>
      </c>
      <c r="EA93" s="260" t="s">
        <v>206</v>
      </c>
      <c r="EB93" s="260" t="s">
        <v>206</v>
      </c>
      <c r="EC93" s="260" t="s">
        <v>206</v>
      </c>
      <c r="ED93" s="263">
        <v>2</v>
      </c>
      <c r="EE93" s="263">
        <v>3</v>
      </c>
      <c r="EF93" s="263">
        <v>2</v>
      </c>
      <c r="EG93" s="263">
        <v>2</v>
      </c>
      <c r="EH93" s="259">
        <v>12.857139999999999</v>
      </c>
      <c r="EI93" s="263">
        <v>120</v>
      </c>
      <c r="EJ93" s="259">
        <v>69.2</v>
      </c>
      <c r="EK93" s="259">
        <v>62.5</v>
      </c>
      <c r="EL93" s="251">
        <v>0</v>
      </c>
      <c r="EM93" s="252">
        <v>0</v>
      </c>
      <c r="EN93" s="251">
        <v>450000</v>
      </c>
      <c r="EO93" s="252">
        <v>1.4132364938537396E-3</v>
      </c>
      <c r="EP93" s="252">
        <v>0</v>
      </c>
      <c r="EQ93" s="251">
        <v>5563834.4354959968</v>
      </c>
      <c r="ER93" s="252">
        <v>1.747336415556236E-2</v>
      </c>
      <c r="ES93" s="252">
        <v>0</v>
      </c>
      <c r="ET93" s="251">
        <v>244050</v>
      </c>
      <c r="EU93" s="252">
        <v>7.6644525850001137E-4</v>
      </c>
      <c r="EV93" s="252">
        <v>0</v>
      </c>
      <c r="EW93" s="251">
        <v>0</v>
      </c>
      <c r="EX93" s="252">
        <v>0</v>
      </c>
      <c r="EY93" s="252">
        <v>0</v>
      </c>
      <c r="EZ93" s="260" t="s">
        <v>372</v>
      </c>
      <c r="FA93" s="251">
        <v>309499</v>
      </c>
      <c r="FB93" s="252">
        <v>9.7198951469164112E-4</v>
      </c>
      <c r="FC93" s="252">
        <v>0</v>
      </c>
      <c r="FD93" s="252">
        <v>0</v>
      </c>
      <c r="FE93" s="260" t="s">
        <v>376</v>
      </c>
      <c r="FF93" s="251">
        <v>100000</v>
      </c>
      <c r="FG93" s="252">
        <v>3.1405255418971988E-4</v>
      </c>
      <c r="FH93" s="252">
        <v>0</v>
      </c>
      <c r="FI93" s="260" t="s">
        <v>413</v>
      </c>
      <c r="FJ93" s="251">
        <v>399776</v>
      </c>
      <c r="FK93" s="252">
        <v>1.2555067390374946E-3</v>
      </c>
      <c r="FL93" s="252">
        <v>0</v>
      </c>
      <c r="FM93" s="260" t="s">
        <v>414</v>
      </c>
      <c r="FN93" s="251">
        <v>100000</v>
      </c>
      <c r="FO93" s="252">
        <v>3.1405255418971988E-4</v>
      </c>
      <c r="FP93" s="252">
        <v>0</v>
      </c>
      <c r="FQ93" s="260" t="s">
        <v>219</v>
      </c>
      <c r="FR93" s="251">
        <v>0</v>
      </c>
      <c r="FS93" s="252">
        <v>0</v>
      </c>
      <c r="FT93" s="252">
        <v>0</v>
      </c>
      <c r="FU93" s="260" t="s">
        <v>220</v>
      </c>
      <c r="FV93" s="251">
        <v>0</v>
      </c>
      <c r="FW93" s="252">
        <v>0</v>
      </c>
      <c r="FX93" s="252">
        <v>0</v>
      </c>
      <c r="FY93" s="251">
        <v>318418043.94174665</v>
      </c>
      <c r="FZ93" s="252">
        <v>1</v>
      </c>
      <c r="GA93" s="251">
        <v>11841875.106094107</v>
      </c>
      <c r="GB93" s="251">
        <v>1435963.6631327688</v>
      </c>
      <c r="GC93" s="260" t="s">
        <v>163</v>
      </c>
      <c r="GD93" s="252">
        <v>7.5715019999999994E-2</v>
      </c>
      <c r="GE93" s="252">
        <v>1</v>
      </c>
      <c r="GF93" s="251">
        <v>-1435963.5590942791</v>
      </c>
      <c r="GG93" s="251">
        <v>0.10403848964779172</v>
      </c>
      <c r="GH93" s="252">
        <v>3.2673553397254114E-10</v>
      </c>
      <c r="GI93" s="251">
        <v>0</v>
      </c>
      <c r="GJ93" s="251">
        <v>0</v>
      </c>
      <c r="GK93" s="251">
        <v>200000</v>
      </c>
      <c r="GL93" s="251">
        <v>300000</v>
      </c>
      <c r="GM93" s="251">
        <v>318418044.04578513</v>
      </c>
      <c r="GN93" s="252">
        <v>0.77358601830700258</v>
      </c>
      <c r="GO93" s="252">
        <v>0.85744117427026056</v>
      </c>
      <c r="GP93" s="167" t="s">
        <v>233</v>
      </c>
      <c r="GQ93" s="251">
        <v>1.2146950154567793</v>
      </c>
    </row>
    <row r="94" spans="1:199">
      <c r="A94" s="158">
        <v>928</v>
      </c>
      <c r="B94" s="158" t="s">
        <v>141</v>
      </c>
      <c r="C94" s="261" t="s">
        <v>163</v>
      </c>
      <c r="D94" s="250">
        <v>104</v>
      </c>
      <c r="E94" s="251">
        <v>2684.5299999999997</v>
      </c>
      <c r="F94" s="251">
        <v>61393.749999999993</v>
      </c>
      <c r="G94" s="251">
        <v>164813363.68749997</v>
      </c>
      <c r="H94" s="252">
        <v>0.38682989584589422</v>
      </c>
      <c r="I94" s="252">
        <v>8.3000000000000004E-2</v>
      </c>
      <c r="J94" s="251">
        <v>3879.42</v>
      </c>
      <c r="K94" s="251">
        <v>22099.5</v>
      </c>
      <c r="L94" s="251">
        <v>85733242.290000007</v>
      </c>
      <c r="M94" s="252">
        <v>0.20122264629252759</v>
      </c>
      <c r="N94" s="252">
        <v>8.3000000000000004E-2</v>
      </c>
      <c r="O94" s="251">
        <v>4378.42</v>
      </c>
      <c r="P94" s="251">
        <v>15358.666666666666</v>
      </c>
      <c r="Q94" s="251">
        <v>67246693.306666672</v>
      </c>
      <c r="R94" s="252">
        <v>0.15783326537234907</v>
      </c>
      <c r="S94" s="252">
        <v>8.3000000000000004E-2</v>
      </c>
      <c r="T94" s="253">
        <v>317793299.28416663</v>
      </c>
      <c r="U94" s="260" t="s">
        <v>182</v>
      </c>
      <c r="V94" s="251">
        <v>2416.0300000000002</v>
      </c>
      <c r="W94" s="251">
        <v>12675.578936628564</v>
      </c>
      <c r="X94" s="251">
        <v>30624578.978262711</v>
      </c>
      <c r="Y94" s="252">
        <v>0.12</v>
      </c>
      <c r="Z94" s="260" t="s">
        <v>183</v>
      </c>
      <c r="AA94" s="251">
        <v>3318.22</v>
      </c>
      <c r="AB94" s="251">
        <v>8356.8640472972565</v>
      </c>
      <c r="AC94" s="251">
        <v>27729913.419022702</v>
      </c>
      <c r="AD94" s="252">
        <v>0.12</v>
      </c>
      <c r="AE94" s="251">
        <v>0</v>
      </c>
      <c r="AF94" s="251">
        <v>0</v>
      </c>
      <c r="AG94" s="251">
        <v>4410.4695377321159</v>
      </c>
      <c r="AH94" s="251">
        <v>2558.4886389620201</v>
      </c>
      <c r="AI94" s="251">
        <v>0</v>
      </c>
      <c r="AJ94" s="256">
        <v>0</v>
      </c>
      <c r="AK94" s="256">
        <v>0</v>
      </c>
      <c r="AL94" s="251">
        <v>0</v>
      </c>
      <c r="AM94" s="251">
        <v>0</v>
      </c>
      <c r="AN94" s="251">
        <v>4055.1357416069986</v>
      </c>
      <c r="AO94" s="251">
        <v>2186.3112729533636</v>
      </c>
      <c r="AP94" s="251">
        <v>0</v>
      </c>
      <c r="AQ94" s="256">
        <v>0</v>
      </c>
      <c r="AR94" s="256">
        <v>0</v>
      </c>
      <c r="AS94" s="251">
        <v>0</v>
      </c>
      <c r="AT94" s="251">
        <v>0</v>
      </c>
      <c r="AU94" s="251">
        <v>6768.8152252545251</v>
      </c>
      <c r="AV94" s="251">
        <v>3877.4162960148674</v>
      </c>
      <c r="AW94" s="251">
        <v>0</v>
      </c>
      <c r="AX94" s="256">
        <v>0</v>
      </c>
      <c r="AY94" s="252">
        <v>0</v>
      </c>
      <c r="AZ94" s="251">
        <v>0</v>
      </c>
      <c r="BA94" s="251">
        <v>0</v>
      </c>
      <c r="BB94" s="251">
        <v>4089.3225978198498</v>
      </c>
      <c r="BC94" s="251">
        <v>2211.3992450307933</v>
      </c>
      <c r="BD94" s="251">
        <v>0</v>
      </c>
      <c r="BE94" s="252">
        <v>0</v>
      </c>
      <c r="BF94" s="252">
        <v>0</v>
      </c>
      <c r="BG94" s="251">
        <v>0</v>
      </c>
      <c r="BH94" s="251">
        <v>0</v>
      </c>
      <c r="BI94" s="251">
        <v>1612.4736994773589</v>
      </c>
      <c r="BJ94" s="251">
        <v>772.16095707170086</v>
      </c>
      <c r="BK94" s="251">
        <v>0</v>
      </c>
      <c r="BL94" s="252">
        <v>0</v>
      </c>
      <c r="BM94" s="252">
        <v>0</v>
      </c>
      <c r="BN94" s="251">
        <v>0</v>
      </c>
      <c r="BO94" s="251">
        <v>0</v>
      </c>
      <c r="BP94" s="251">
        <v>394.68685758942911</v>
      </c>
      <c r="BQ94" s="251">
        <v>196.31668177649183</v>
      </c>
      <c r="BR94" s="251">
        <v>0</v>
      </c>
      <c r="BS94" s="252">
        <v>0</v>
      </c>
      <c r="BT94" s="252">
        <v>0</v>
      </c>
      <c r="BU94" s="253">
        <v>58354492.397285417</v>
      </c>
      <c r="BV94" s="257">
        <v>0.13696257215514848</v>
      </c>
      <c r="BW94" s="260" t="s">
        <v>190</v>
      </c>
      <c r="BX94" s="251">
        <v>0</v>
      </c>
      <c r="BY94" s="251">
        <v>499.75299369223256</v>
      </c>
      <c r="BZ94" s="259">
        <v>0</v>
      </c>
      <c r="CA94" s="252">
        <v>0</v>
      </c>
      <c r="CB94" s="252">
        <v>0</v>
      </c>
      <c r="CC94" s="260" t="s">
        <v>395</v>
      </c>
      <c r="CD94" s="251">
        <v>0</v>
      </c>
      <c r="CE94" s="251">
        <v>0</v>
      </c>
      <c r="CF94" s="251">
        <v>0</v>
      </c>
      <c r="CG94" s="252">
        <v>0</v>
      </c>
      <c r="CH94" s="260" t="s">
        <v>395</v>
      </c>
      <c r="CI94" s="251">
        <v>0</v>
      </c>
      <c r="CJ94" s="251">
        <v>0</v>
      </c>
      <c r="CK94" s="251">
        <v>0</v>
      </c>
      <c r="CL94" s="252">
        <v>0</v>
      </c>
      <c r="CM94" s="252">
        <v>0</v>
      </c>
      <c r="CN94" s="251">
        <v>0</v>
      </c>
      <c r="CO94" s="251">
        <v>0</v>
      </c>
      <c r="CP94" s="251">
        <v>5113.7980398454838</v>
      </c>
      <c r="CQ94" s="251">
        <v>1680.1889342771542</v>
      </c>
      <c r="CR94" s="251">
        <v>0</v>
      </c>
      <c r="CS94" s="252">
        <v>0</v>
      </c>
      <c r="CT94" s="252">
        <v>0</v>
      </c>
      <c r="CU94" s="252">
        <v>0</v>
      </c>
      <c r="CV94" s="253">
        <v>0</v>
      </c>
      <c r="CW94" s="260" t="s">
        <v>395</v>
      </c>
      <c r="CX94" s="260" t="s">
        <v>395</v>
      </c>
      <c r="CY94" s="252">
        <v>1</v>
      </c>
      <c r="CZ94" s="251">
        <v>0</v>
      </c>
      <c r="DA94" s="252">
        <v>0</v>
      </c>
      <c r="DB94" s="252">
        <v>0</v>
      </c>
      <c r="DC94" s="251">
        <v>0</v>
      </c>
      <c r="DD94" s="251">
        <v>0</v>
      </c>
      <c r="DE94" s="252">
        <v>0</v>
      </c>
      <c r="DF94" s="251">
        <v>0</v>
      </c>
      <c r="DG94" s="251">
        <v>9841.5018737747469</v>
      </c>
      <c r="DH94" s="251">
        <v>0</v>
      </c>
      <c r="DI94" s="252">
        <v>0</v>
      </c>
      <c r="DJ94" s="251">
        <v>0</v>
      </c>
      <c r="DK94" s="252">
        <v>0</v>
      </c>
      <c r="DL94" s="251">
        <v>140000</v>
      </c>
      <c r="DM94" s="251">
        <v>175000</v>
      </c>
      <c r="DN94" s="251">
        <v>43169583.333333328</v>
      </c>
      <c r="DO94" s="252">
        <v>0.10132239917272264</v>
      </c>
      <c r="DP94" s="252">
        <v>0</v>
      </c>
      <c r="DQ94" s="252">
        <v>0</v>
      </c>
      <c r="DR94" s="251">
        <v>0</v>
      </c>
      <c r="DS94" s="251">
        <v>0</v>
      </c>
      <c r="DT94" s="251">
        <v>0</v>
      </c>
      <c r="DU94" s="251">
        <v>0</v>
      </c>
      <c r="DV94" s="251">
        <v>0</v>
      </c>
      <c r="DW94" s="252">
        <v>0</v>
      </c>
      <c r="DX94" s="252">
        <v>0</v>
      </c>
      <c r="DY94" s="252">
        <v>0</v>
      </c>
      <c r="DZ94" s="260" t="s">
        <v>206</v>
      </c>
      <c r="EA94" s="260" t="s">
        <v>206</v>
      </c>
      <c r="EB94" s="260" t="s">
        <v>206</v>
      </c>
      <c r="EC94" s="260" t="s">
        <v>206</v>
      </c>
      <c r="ED94" s="263">
        <v>0</v>
      </c>
      <c r="EE94" s="263">
        <v>0</v>
      </c>
      <c r="EF94" s="263">
        <v>0</v>
      </c>
      <c r="EG94" s="263">
        <v>0</v>
      </c>
      <c r="EH94" s="259">
        <v>0</v>
      </c>
      <c r="EI94" s="263">
        <v>0</v>
      </c>
      <c r="EJ94" s="259">
        <v>0</v>
      </c>
      <c r="EK94" s="259">
        <v>0</v>
      </c>
      <c r="EL94" s="251">
        <v>0</v>
      </c>
      <c r="EM94" s="252">
        <v>0</v>
      </c>
      <c r="EN94" s="251">
        <v>463333.33333333337</v>
      </c>
      <c r="EO94" s="252">
        <v>1.0874796865083208E-3</v>
      </c>
      <c r="EP94" s="252">
        <v>0</v>
      </c>
      <c r="EQ94" s="251">
        <v>4362109.2547599999</v>
      </c>
      <c r="ER94" s="252">
        <v>1.0238212672406006E-2</v>
      </c>
      <c r="ES94" s="252">
        <v>0</v>
      </c>
      <c r="ET94" s="251">
        <v>1820780.6794798523</v>
      </c>
      <c r="EU94" s="252">
        <v>4.2735151133550149E-3</v>
      </c>
      <c r="EV94" s="252">
        <v>0</v>
      </c>
      <c r="EW94" s="251">
        <v>0</v>
      </c>
      <c r="EX94" s="252">
        <v>0</v>
      </c>
      <c r="EY94" s="252">
        <v>0</v>
      </c>
      <c r="EZ94" s="260" t="s">
        <v>372</v>
      </c>
      <c r="FA94" s="251">
        <v>98000</v>
      </c>
      <c r="FB94" s="252">
        <v>2.3001368908881029E-4</v>
      </c>
      <c r="FC94" s="252">
        <v>0</v>
      </c>
      <c r="FD94" s="252">
        <v>0</v>
      </c>
      <c r="FE94" s="260" t="s">
        <v>376</v>
      </c>
      <c r="FF94" s="251">
        <v>0</v>
      </c>
      <c r="FG94" s="252">
        <v>0</v>
      </c>
      <c r="FH94" s="252">
        <v>0</v>
      </c>
      <c r="FI94" s="260" t="s">
        <v>217</v>
      </c>
      <c r="FJ94" s="251">
        <v>0</v>
      </c>
      <c r="FK94" s="252">
        <v>0</v>
      </c>
      <c r="FL94" s="252">
        <v>0</v>
      </c>
      <c r="FM94" s="260" t="s">
        <v>218</v>
      </c>
      <c r="FN94" s="251">
        <v>0</v>
      </c>
      <c r="FO94" s="252">
        <v>0</v>
      </c>
      <c r="FP94" s="252">
        <v>0</v>
      </c>
      <c r="FQ94" s="260" t="s">
        <v>219</v>
      </c>
      <c r="FR94" s="251">
        <v>0</v>
      </c>
      <c r="FS94" s="252">
        <v>0</v>
      </c>
      <c r="FT94" s="252">
        <v>0</v>
      </c>
      <c r="FU94" s="260" t="s">
        <v>220</v>
      </c>
      <c r="FV94" s="251">
        <v>0</v>
      </c>
      <c r="FW94" s="252">
        <v>0</v>
      </c>
      <c r="FX94" s="252">
        <v>0</v>
      </c>
      <c r="FY94" s="251">
        <v>426061598.28235853</v>
      </c>
      <c r="FZ94" s="252">
        <v>1</v>
      </c>
      <c r="GA94" s="251">
        <v>33379382.928260103</v>
      </c>
      <c r="GB94" s="251">
        <v>1829762.0186651351</v>
      </c>
      <c r="GC94" s="260" t="s">
        <v>163</v>
      </c>
      <c r="GD94" s="252">
        <v>8.167224530045486E-2</v>
      </c>
      <c r="GE94" s="252">
        <v>1</v>
      </c>
      <c r="GF94" s="251">
        <v>-1173687.5379651489</v>
      </c>
      <c r="GG94" s="251">
        <v>656074.48069998587</v>
      </c>
      <c r="GH94" s="252">
        <v>1.5374907639793987E-3</v>
      </c>
      <c r="GI94" s="251">
        <v>0</v>
      </c>
      <c r="GJ94" s="251">
        <v>0</v>
      </c>
      <c r="GK94" s="251">
        <v>1478060</v>
      </c>
      <c r="GL94" s="251">
        <v>0</v>
      </c>
      <c r="GM94" s="251">
        <v>426717672.76305848</v>
      </c>
      <c r="GN94" s="252">
        <v>0.74588580751077083</v>
      </c>
      <c r="GO94" s="252">
        <v>0.88284837966591923</v>
      </c>
      <c r="GP94" s="167" t="s">
        <v>233</v>
      </c>
      <c r="GQ94" s="251">
        <v>1.3268194234518955</v>
      </c>
    </row>
    <row r="95" spans="1:199">
      <c r="A95" s="158">
        <v>929</v>
      </c>
      <c r="B95" s="158" t="s">
        <v>142</v>
      </c>
      <c r="C95" s="261" t="s">
        <v>162</v>
      </c>
      <c r="D95" s="250">
        <v>0</v>
      </c>
      <c r="E95" s="251">
        <v>2807</v>
      </c>
      <c r="F95" s="251">
        <v>22995.22</v>
      </c>
      <c r="G95" s="251">
        <v>64547582.540000007</v>
      </c>
      <c r="H95" s="252">
        <v>0.37021674517616637</v>
      </c>
      <c r="I95" s="252">
        <v>0</v>
      </c>
      <c r="J95" s="251">
        <v>3703</v>
      </c>
      <c r="K95" s="251">
        <v>9404.44</v>
      </c>
      <c r="L95" s="251">
        <v>34824641.32</v>
      </c>
      <c r="M95" s="252">
        <v>0.19973893450507268</v>
      </c>
      <c r="N95" s="252">
        <v>0</v>
      </c>
      <c r="O95" s="251">
        <v>4580</v>
      </c>
      <c r="P95" s="251">
        <v>6570</v>
      </c>
      <c r="Q95" s="251">
        <v>30090600</v>
      </c>
      <c r="R95" s="252">
        <v>0.17258654087462516</v>
      </c>
      <c r="S95" s="252">
        <v>0</v>
      </c>
      <c r="T95" s="253">
        <v>129462823.86000001</v>
      </c>
      <c r="U95" s="260" t="s">
        <v>235</v>
      </c>
      <c r="V95" s="251">
        <v>1258</v>
      </c>
      <c r="W95" s="251">
        <v>3343.0434964925607</v>
      </c>
      <c r="X95" s="251">
        <v>4205548.7185876416</v>
      </c>
      <c r="Y95" s="252">
        <v>0.6</v>
      </c>
      <c r="Z95" s="260" t="s">
        <v>234</v>
      </c>
      <c r="AA95" s="251">
        <v>1523</v>
      </c>
      <c r="AB95" s="251">
        <v>1956.6083654080276</v>
      </c>
      <c r="AC95" s="251">
        <v>2979914.5405164259</v>
      </c>
      <c r="AD95" s="252">
        <v>0.6</v>
      </c>
      <c r="AE95" s="251">
        <v>150</v>
      </c>
      <c r="AF95" s="251">
        <v>250</v>
      </c>
      <c r="AG95" s="251">
        <v>1878.75461160639</v>
      </c>
      <c r="AH95" s="251">
        <v>1277.4782029052842</v>
      </c>
      <c r="AI95" s="251">
        <v>601182.74246727955</v>
      </c>
      <c r="AJ95" s="252">
        <v>0.25</v>
      </c>
      <c r="AK95" s="252">
        <v>0.25</v>
      </c>
      <c r="AL95" s="251">
        <v>150</v>
      </c>
      <c r="AM95" s="251">
        <v>250</v>
      </c>
      <c r="AN95" s="251">
        <v>780.95045717603637</v>
      </c>
      <c r="AO95" s="251">
        <v>602.48668643621522</v>
      </c>
      <c r="AP95" s="251">
        <v>267764.24018545926</v>
      </c>
      <c r="AQ95" s="252">
        <v>0.25</v>
      </c>
      <c r="AR95" s="252">
        <v>0.25</v>
      </c>
      <c r="AS95" s="251">
        <v>350</v>
      </c>
      <c r="AT95" s="251">
        <v>450</v>
      </c>
      <c r="AU95" s="251">
        <v>2931.4450300713424</v>
      </c>
      <c r="AV95" s="251">
        <v>1853.0006473564831</v>
      </c>
      <c r="AW95" s="251">
        <v>1859856.0518353872</v>
      </c>
      <c r="AX95" s="252">
        <v>0.25</v>
      </c>
      <c r="AY95" s="252">
        <v>0.25</v>
      </c>
      <c r="AZ95" s="251">
        <v>550</v>
      </c>
      <c r="BA95" s="251">
        <v>650</v>
      </c>
      <c r="BB95" s="251">
        <v>2183.6319523073557</v>
      </c>
      <c r="BC95" s="251">
        <v>1344.0986808447822</v>
      </c>
      <c r="BD95" s="251">
        <v>2074661.7163181542</v>
      </c>
      <c r="BE95" s="252">
        <v>0.25</v>
      </c>
      <c r="BF95" s="252">
        <v>0.25</v>
      </c>
      <c r="BG95" s="251">
        <v>750</v>
      </c>
      <c r="BH95" s="251">
        <v>850</v>
      </c>
      <c r="BI95" s="251">
        <v>616.66190795689454</v>
      </c>
      <c r="BJ95" s="251">
        <v>389.47940895048077</v>
      </c>
      <c r="BK95" s="251">
        <v>793553.92857557954</v>
      </c>
      <c r="BL95" s="252">
        <v>0.25</v>
      </c>
      <c r="BM95" s="252">
        <v>0.25</v>
      </c>
      <c r="BN95" s="251">
        <v>950</v>
      </c>
      <c r="BO95" s="251">
        <v>1050</v>
      </c>
      <c r="BP95" s="251">
        <v>436.85303416211855</v>
      </c>
      <c r="BQ95" s="251">
        <v>272.14957487030631</v>
      </c>
      <c r="BR95" s="251">
        <v>700767.43606783426</v>
      </c>
      <c r="BS95" s="252">
        <v>0.25</v>
      </c>
      <c r="BT95" s="252">
        <v>0.25</v>
      </c>
      <c r="BU95" s="253">
        <v>13483249.374553762</v>
      </c>
      <c r="BV95" s="257">
        <v>7.7334030205585366E-2</v>
      </c>
      <c r="BW95" s="260" t="s">
        <v>190</v>
      </c>
      <c r="BX95" s="251">
        <v>0</v>
      </c>
      <c r="BY95" s="251">
        <v>193.61346576964803</v>
      </c>
      <c r="BZ95" s="259">
        <v>0</v>
      </c>
      <c r="CA95" s="252">
        <v>0</v>
      </c>
      <c r="CB95" s="252">
        <v>0</v>
      </c>
      <c r="CC95" s="260" t="s">
        <v>240</v>
      </c>
      <c r="CD95" s="251">
        <v>220</v>
      </c>
      <c r="CE95" s="251">
        <v>194.9076536167446</v>
      </c>
      <c r="CF95" s="251">
        <v>42879.683795683814</v>
      </c>
      <c r="CG95" s="252">
        <v>0</v>
      </c>
      <c r="CH95" s="260" t="s">
        <v>239</v>
      </c>
      <c r="CI95" s="251">
        <v>220</v>
      </c>
      <c r="CJ95" s="251">
        <v>25.839589584745838</v>
      </c>
      <c r="CK95" s="251">
        <v>5684.7097086440845</v>
      </c>
      <c r="CL95" s="252">
        <v>0</v>
      </c>
      <c r="CM95" s="252">
        <v>2.7854415281137855E-4</v>
      </c>
      <c r="CN95" s="251">
        <v>0</v>
      </c>
      <c r="CO95" s="251">
        <v>0</v>
      </c>
      <c r="CP95" s="251">
        <v>72.979956628660844</v>
      </c>
      <c r="CQ95" s="251">
        <v>521.60229680998589</v>
      </c>
      <c r="CR95" s="251">
        <v>0</v>
      </c>
      <c r="CS95" s="252">
        <v>0</v>
      </c>
      <c r="CT95" s="252">
        <v>0</v>
      </c>
      <c r="CU95" s="252">
        <v>0</v>
      </c>
      <c r="CV95" s="253">
        <v>48564.393504327898</v>
      </c>
      <c r="CW95" s="260" t="s">
        <v>396</v>
      </c>
      <c r="CX95" s="260" t="s">
        <v>284</v>
      </c>
      <c r="CY95" s="252">
        <v>0.35909999999999997</v>
      </c>
      <c r="CZ95" s="251">
        <v>1109</v>
      </c>
      <c r="DA95" s="252">
        <v>0.16702141721325087</v>
      </c>
      <c r="DB95" s="252">
        <v>0.16726230491240465</v>
      </c>
      <c r="DC95" s="251">
        <v>3856.5725637048995</v>
      </c>
      <c r="DD95" s="251">
        <v>4276938.9731487334</v>
      </c>
      <c r="DE95" s="252">
        <v>1</v>
      </c>
      <c r="DF95" s="251">
        <v>956</v>
      </c>
      <c r="DG95" s="251">
        <v>3762.7489785876946</v>
      </c>
      <c r="DH95" s="251">
        <v>3597188.023529836</v>
      </c>
      <c r="DI95" s="252">
        <v>1</v>
      </c>
      <c r="DJ95" s="251">
        <v>7874126.9966785694</v>
      </c>
      <c r="DK95" s="252">
        <v>4.5162553779727069E-2</v>
      </c>
      <c r="DL95" s="251">
        <v>110000</v>
      </c>
      <c r="DM95" s="251">
        <v>170000</v>
      </c>
      <c r="DN95" s="251">
        <v>20007600</v>
      </c>
      <c r="DO95" s="252">
        <v>0.11475485617445814</v>
      </c>
      <c r="DP95" s="252">
        <v>0</v>
      </c>
      <c r="DQ95" s="252">
        <v>0</v>
      </c>
      <c r="DR95" s="251">
        <v>13000</v>
      </c>
      <c r="DS95" s="251">
        <v>60000</v>
      </c>
      <c r="DT95" s="251">
        <v>52000</v>
      </c>
      <c r="DU95" s="251">
        <v>60000</v>
      </c>
      <c r="DV95" s="251">
        <v>511237.72010464815</v>
      </c>
      <c r="DW95" s="252">
        <v>2.9322363022834716E-3</v>
      </c>
      <c r="DX95" s="252">
        <v>0</v>
      </c>
      <c r="DY95" s="252">
        <v>0</v>
      </c>
      <c r="DZ95" s="260" t="s">
        <v>243</v>
      </c>
      <c r="EA95" s="260" t="s">
        <v>243</v>
      </c>
      <c r="EB95" s="260" t="s">
        <v>243</v>
      </c>
      <c r="EC95" s="260" t="s">
        <v>243</v>
      </c>
      <c r="ED95" s="263">
        <v>2</v>
      </c>
      <c r="EE95" s="263">
        <v>3</v>
      </c>
      <c r="EF95" s="263">
        <v>2</v>
      </c>
      <c r="EG95" s="263">
        <v>2</v>
      </c>
      <c r="EH95" s="259">
        <v>21.4</v>
      </c>
      <c r="EI95" s="263">
        <v>120</v>
      </c>
      <c r="EJ95" s="259">
        <v>69.2</v>
      </c>
      <c r="EK95" s="259">
        <v>62.5</v>
      </c>
      <c r="EL95" s="251">
        <v>0</v>
      </c>
      <c r="EM95" s="252">
        <v>0</v>
      </c>
      <c r="EN95" s="251">
        <v>508513.83333333331</v>
      </c>
      <c r="EO95" s="252">
        <v>2.9166132772990784E-3</v>
      </c>
      <c r="EP95" s="252">
        <v>0</v>
      </c>
      <c r="EQ95" s="251">
        <v>1931624.300166666</v>
      </c>
      <c r="ER95" s="252">
        <v>1.1078953435130358E-2</v>
      </c>
      <c r="ES95" s="252">
        <v>0</v>
      </c>
      <c r="ET95" s="251">
        <v>0</v>
      </c>
      <c r="EU95" s="252">
        <v>0</v>
      </c>
      <c r="EV95" s="252">
        <v>0</v>
      </c>
      <c r="EW95" s="251">
        <v>0</v>
      </c>
      <c r="EX95" s="252">
        <v>0</v>
      </c>
      <c r="EY95" s="252">
        <v>0</v>
      </c>
      <c r="EZ95" s="260" t="s">
        <v>372</v>
      </c>
      <c r="FA95" s="251">
        <v>0</v>
      </c>
      <c r="FB95" s="252">
        <v>0</v>
      </c>
      <c r="FC95" s="252">
        <v>0</v>
      </c>
      <c r="FD95" s="252">
        <v>0</v>
      </c>
      <c r="FE95" s="260" t="s">
        <v>376</v>
      </c>
      <c r="FF95" s="251">
        <v>0</v>
      </c>
      <c r="FG95" s="252">
        <v>0</v>
      </c>
      <c r="FH95" s="252">
        <v>0</v>
      </c>
      <c r="FI95" s="260" t="s">
        <v>241</v>
      </c>
      <c r="FJ95" s="251">
        <v>143051</v>
      </c>
      <c r="FK95" s="252">
        <v>8.2047806486597156E-4</v>
      </c>
      <c r="FL95" s="252">
        <v>0</v>
      </c>
      <c r="FM95" s="260" t="s">
        <v>246</v>
      </c>
      <c r="FN95" s="251">
        <v>380000</v>
      </c>
      <c r="FO95" s="252">
        <v>2.1795140519749543E-3</v>
      </c>
      <c r="FP95" s="252">
        <v>0</v>
      </c>
      <c r="FQ95" s="260" t="s">
        <v>219</v>
      </c>
      <c r="FR95" s="251">
        <v>0</v>
      </c>
      <c r="FS95" s="252">
        <v>0</v>
      </c>
      <c r="FT95" s="252">
        <v>0</v>
      </c>
      <c r="FU95" s="260" t="s">
        <v>220</v>
      </c>
      <c r="FV95" s="251">
        <v>0</v>
      </c>
      <c r="FW95" s="252">
        <v>0</v>
      </c>
      <c r="FX95" s="252">
        <v>0</v>
      </c>
      <c r="FY95" s="251">
        <v>174350791.47834131</v>
      </c>
      <c r="FZ95" s="252">
        <v>1</v>
      </c>
      <c r="GA95" s="251">
        <v>13759851.48100343</v>
      </c>
      <c r="GB95" s="251">
        <v>185421.21896180656</v>
      </c>
      <c r="GC95" s="260" t="s">
        <v>163</v>
      </c>
      <c r="GD95" s="252">
        <v>0</v>
      </c>
      <c r="GE95" s="252">
        <v>1.474E-2</v>
      </c>
      <c r="GF95" s="251">
        <v>-185405.64148703672</v>
      </c>
      <c r="GG95" s="251">
        <v>15.577474769774199</v>
      </c>
      <c r="GH95" s="252">
        <v>8.9345584530545239E-8</v>
      </c>
      <c r="GI95" s="251">
        <v>0</v>
      </c>
      <c r="GJ95" s="251">
        <v>0</v>
      </c>
      <c r="GK95" s="251">
        <v>0</v>
      </c>
      <c r="GL95" s="251">
        <v>0</v>
      </c>
      <c r="GM95" s="251">
        <v>174350807.05581608</v>
      </c>
      <c r="GN95" s="252">
        <v>0.74254222055586427</v>
      </c>
      <c r="GO95" s="252">
        <v>0.86531734869398802</v>
      </c>
      <c r="GP95" s="167" t="s">
        <v>233</v>
      </c>
      <c r="GQ95" s="251">
        <v>1.2339795558713067</v>
      </c>
    </row>
    <row r="96" spans="1:199">
      <c r="A96" s="158">
        <v>892</v>
      </c>
      <c r="B96" s="158" t="s">
        <v>440</v>
      </c>
      <c r="C96" s="261" t="s">
        <v>163</v>
      </c>
      <c r="D96" s="250">
        <v>80</v>
      </c>
      <c r="E96" s="251">
        <v>3050.15</v>
      </c>
      <c r="F96" s="251">
        <v>24215</v>
      </c>
      <c r="G96" s="251">
        <v>73859382.25</v>
      </c>
      <c r="H96" s="252">
        <v>0.39860184826691736</v>
      </c>
      <c r="I96" s="252">
        <v>2.8E-3</v>
      </c>
      <c r="J96" s="251">
        <v>4196.6400000000003</v>
      </c>
      <c r="K96" s="251">
        <v>7802</v>
      </c>
      <c r="L96" s="251">
        <v>32742185.280000001</v>
      </c>
      <c r="M96" s="252">
        <v>0.17670193239269688</v>
      </c>
      <c r="N96" s="252">
        <v>3.3999999999999998E-3</v>
      </c>
      <c r="O96" s="251">
        <v>4893.07</v>
      </c>
      <c r="P96" s="251">
        <v>5310</v>
      </c>
      <c r="Q96" s="251">
        <v>25982201.699999999</v>
      </c>
      <c r="R96" s="252">
        <v>0.14021987869609948</v>
      </c>
      <c r="S96" s="252">
        <v>2.8999999999999998E-3</v>
      </c>
      <c r="T96" s="253">
        <v>132583769.23</v>
      </c>
      <c r="U96" s="260" t="s">
        <v>235</v>
      </c>
      <c r="V96" s="251">
        <v>1816.2154958024801</v>
      </c>
      <c r="W96" s="251">
        <v>7188.6197477359592</v>
      </c>
      <c r="X96" s="251">
        <v>13056082.579269765</v>
      </c>
      <c r="Y96" s="252">
        <v>0.39369999999999999</v>
      </c>
      <c r="Z96" s="260" t="s">
        <v>234</v>
      </c>
      <c r="AA96" s="251">
        <v>2514.98875</v>
      </c>
      <c r="AB96" s="251">
        <v>3600.1861555242945</v>
      </c>
      <c r="AC96" s="251">
        <v>9054427.6790493503</v>
      </c>
      <c r="AD96" s="252">
        <v>0.21149999999999999</v>
      </c>
      <c r="AE96" s="251">
        <v>101.27</v>
      </c>
      <c r="AF96" s="251">
        <v>101.27</v>
      </c>
      <c r="AG96" s="251">
        <v>1165.3247926688664</v>
      </c>
      <c r="AH96" s="251">
        <v>656.35729721860196</v>
      </c>
      <c r="AI96" s="251">
        <v>184481.74524290394</v>
      </c>
      <c r="AJ96" s="256">
        <v>0</v>
      </c>
      <c r="AK96" s="256">
        <v>0</v>
      </c>
      <c r="AL96" s="251">
        <v>101.27</v>
      </c>
      <c r="AM96" s="251">
        <v>101.27</v>
      </c>
      <c r="AN96" s="251">
        <v>1826.981951897747</v>
      </c>
      <c r="AO96" s="251">
        <v>991.98199277874642</v>
      </c>
      <c r="AP96" s="251">
        <v>285476.47867738846</v>
      </c>
      <c r="AQ96" s="256">
        <v>0</v>
      </c>
      <c r="AR96" s="256">
        <v>0</v>
      </c>
      <c r="AS96" s="251">
        <v>101.27</v>
      </c>
      <c r="AT96" s="251">
        <v>101.27</v>
      </c>
      <c r="AU96" s="251">
        <v>3788.5777179837073</v>
      </c>
      <c r="AV96" s="251">
        <v>1981.71970497302</v>
      </c>
      <c r="AW96" s="251">
        <v>584358.02002282778</v>
      </c>
      <c r="AX96" s="256">
        <v>0</v>
      </c>
      <c r="AY96" s="252">
        <v>0</v>
      </c>
      <c r="AZ96" s="251">
        <v>101.27</v>
      </c>
      <c r="BA96" s="251">
        <v>101.27</v>
      </c>
      <c r="BB96" s="251">
        <v>6464.5507590426205</v>
      </c>
      <c r="BC96" s="251">
        <v>3259.7690962074184</v>
      </c>
      <c r="BD96" s="251">
        <v>984781.87174117146</v>
      </c>
      <c r="BE96" s="252">
        <v>0</v>
      </c>
      <c r="BF96" s="252">
        <v>0</v>
      </c>
      <c r="BG96" s="251">
        <v>282.47919999999999</v>
      </c>
      <c r="BH96" s="251">
        <v>282.47919999999999</v>
      </c>
      <c r="BI96" s="251">
        <v>3947.8307833954318</v>
      </c>
      <c r="BJ96" s="251">
        <v>2070.3652256910145</v>
      </c>
      <c r="BK96" s="251">
        <v>1700015.1940899319</v>
      </c>
      <c r="BL96" s="252">
        <v>0</v>
      </c>
      <c r="BM96" s="252">
        <v>0</v>
      </c>
      <c r="BN96" s="251">
        <v>370.72840000000002</v>
      </c>
      <c r="BO96" s="251">
        <v>370.72840000000002</v>
      </c>
      <c r="BP96" s="251">
        <v>3070.2981798713054</v>
      </c>
      <c r="BQ96" s="251">
        <v>1568.3187658888774</v>
      </c>
      <c r="BR96" s="251">
        <v>1719667.0385145596</v>
      </c>
      <c r="BS96" s="252">
        <v>0</v>
      </c>
      <c r="BT96" s="252">
        <v>0</v>
      </c>
      <c r="BU96" s="253">
        <v>27569290.606607899</v>
      </c>
      <c r="BV96" s="257">
        <v>0.14878502712093386</v>
      </c>
      <c r="BW96" s="260" t="s">
        <v>190</v>
      </c>
      <c r="BX96" s="251">
        <v>1142.31</v>
      </c>
      <c r="BY96" s="251">
        <v>177.90837710340443</v>
      </c>
      <c r="BZ96" s="259">
        <v>203226.51824898992</v>
      </c>
      <c r="CA96" s="252">
        <v>1.0967660887916213E-3</v>
      </c>
      <c r="CB96" s="252">
        <v>0</v>
      </c>
      <c r="CC96" s="260" t="s">
        <v>192</v>
      </c>
      <c r="CD96" s="251">
        <v>636.02</v>
      </c>
      <c r="CE96" s="251">
        <v>4473.1495442935238</v>
      </c>
      <c r="CF96" s="251">
        <v>2845012.5731615671</v>
      </c>
      <c r="CG96" s="252">
        <v>0</v>
      </c>
      <c r="CH96" s="260" t="s">
        <v>193</v>
      </c>
      <c r="CI96" s="251">
        <v>2028</v>
      </c>
      <c r="CJ96" s="251">
        <v>663.93748276190627</v>
      </c>
      <c r="CK96" s="251">
        <v>1346465.2150411459</v>
      </c>
      <c r="CL96" s="252">
        <v>0</v>
      </c>
      <c r="CM96" s="252">
        <v>2.2620427391231428E-2</v>
      </c>
      <c r="CN96" s="251">
        <v>91.14</v>
      </c>
      <c r="CO96" s="251">
        <v>91.14</v>
      </c>
      <c r="CP96" s="251">
        <v>1939.8495366528962</v>
      </c>
      <c r="CQ96" s="251">
        <v>418.10000000000099</v>
      </c>
      <c r="CR96" s="251">
        <v>214903.52077054506</v>
      </c>
      <c r="CS96" s="252">
        <v>1.1597841461530383E-3</v>
      </c>
      <c r="CT96" s="252">
        <v>0</v>
      </c>
      <c r="CU96" s="252">
        <v>0</v>
      </c>
      <c r="CV96" s="253">
        <v>4609607.8272222476</v>
      </c>
      <c r="CW96" s="260" t="s">
        <v>396</v>
      </c>
      <c r="CX96" s="260" t="s">
        <v>284</v>
      </c>
      <c r="CY96" s="252">
        <v>0.42</v>
      </c>
      <c r="CZ96" s="251">
        <v>542.02</v>
      </c>
      <c r="DA96" s="252">
        <v>0.23855828851396352</v>
      </c>
      <c r="DB96" s="252">
        <v>0.23601805977467297</v>
      </c>
      <c r="DC96" s="251">
        <v>5748.3404650143439</v>
      </c>
      <c r="DD96" s="251">
        <v>3115715.4988470743</v>
      </c>
      <c r="DE96" s="252">
        <v>1</v>
      </c>
      <c r="DF96" s="251">
        <v>432.34</v>
      </c>
      <c r="DG96" s="251">
        <v>3916.3427023348181</v>
      </c>
      <c r="DH96" s="251">
        <v>1693191.6039274351</v>
      </c>
      <c r="DI96" s="252">
        <v>1</v>
      </c>
      <c r="DJ96" s="251">
        <v>4808907.1027745092</v>
      </c>
      <c r="DK96" s="252">
        <v>2.5952549302696422E-2</v>
      </c>
      <c r="DL96" s="251">
        <v>124752.13</v>
      </c>
      <c r="DM96" s="251">
        <v>124752.13</v>
      </c>
      <c r="DN96" s="251">
        <v>11227691.700000012</v>
      </c>
      <c r="DO96" s="252">
        <v>6.0593231720281984E-2</v>
      </c>
      <c r="DP96" s="252">
        <v>0</v>
      </c>
      <c r="DQ96" s="252">
        <v>0</v>
      </c>
      <c r="DR96" s="251">
        <v>0</v>
      </c>
      <c r="DS96" s="251">
        <v>0</v>
      </c>
      <c r="DT96" s="251">
        <v>0</v>
      </c>
      <c r="DU96" s="251">
        <v>0</v>
      </c>
      <c r="DV96" s="251">
        <v>0</v>
      </c>
      <c r="DW96" s="252">
        <v>0</v>
      </c>
      <c r="DX96" s="252">
        <v>0</v>
      </c>
      <c r="DY96" s="252">
        <v>0</v>
      </c>
      <c r="DZ96" s="260" t="s">
        <v>206</v>
      </c>
      <c r="EA96" s="260" t="s">
        <v>206</v>
      </c>
      <c r="EB96" s="260" t="s">
        <v>206</v>
      </c>
      <c r="EC96" s="260" t="s">
        <v>206</v>
      </c>
      <c r="ED96" s="263">
        <v>0</v>
      </c>
      <c r="EE96" s="263">
        <v>0</v>
      </c>
      <c r="EF96" s="263">
        <v>0</v>
      </c>
      <c r="EG96" s="263">
        <v>0</v>
      </c>
      <c r="EH96" s="259">
        <v>0</v>
      </c>
      <c r="EI96" s="263">
        <v>0</v>
      </c>
      <c r="EJ96" s="259">
        <v>0</v>
      </c>
      <c r="EK96" s="259">
        <v>0</v>
      </c>
      <c r="EL96" s="251">
        <v>0</v>
      </c>
      <c r="EM96" s="252">
        <v>0</v>
      </c>
      <c r="EN96" s="251">
        <v>534130.11043333332</v>
      </c>
      <c r="EO96" s="252">
        <v>2.882575547587109E-3</v>
      </c>
      <c r="EP96" s="252">
        <v>0</v>
      </c>
      <c r="EQ96" s="251">
        <v>1696868.9418185372</v>
      </c>
      <c r="ER96" s="252">
        <v>9.1576056537569697E-3</v>
      </c>
      <c r="ES96" s="252">
        <v>0</v>
      </c>
      <c r="ET96" s="251">
        <v>1274077</v>
      </c>
      <c r="EU96" s="252">
        <v>6.8758962174283456E-3</v>
      </c>
      <c r="EV96" s="252">
        <v>0</v>
      </c>
      <c r="EW96" s="251">
        <v>525358.39002976776</v>
      </c>
      <c r="EX96" s="252">
        <v>2.8352366197646811E-3</v>
      </c>
      <c r="EY96" s="252">
        <v>0</v>
      </c>
      <c r="EZ96" s="260" t="s">
        <v>372</v>
      </c>
      <c r="FA96" s="251">
        <v>0</v>
      </c>
      <c r="FB96" s="252">
        <v>0</v>
      </c>
      <c r="FC96" s="252">
        <v>0</v>
      </c>
      <c r="FD96" s="252">
        <v>0</v>
      </c>
      <c r="FE96" s="260" t="s">
        <v>376</v>
      </c>
      <c r="FF96" s="251">
        <v>0</v>
      </c>
      <c r="FG96" s="252">
        <v>0</v>
      </c>
      <c r="FH96" s="252">
        <v>0</v>
      </c>
      <c r="FI96" s="260" t="s">
        <v>217</v>
      </c>
      <c r="FJ96" s="251">
        <v>466435</v>
      </c>
      <c r="FK96" s="252">
        <v>2.5172408356607884E-3</v>
      </c>
      <c r="FL96" s="252">
        <v>0</v>
      </c>
      <c r="FM96" s="260" t="s">
        <v>218</v>
      </c>
      <c r="FN96" s="251">
        <v>0</v>
      </c>
      <c r="FO96" s="252">
        <v>0</v>
      </c>
      <c r="FP96" s="252">
        <v>0</v>
      </c>
      <c r="FQ96" s="260" t="s">
        <v>219</v>
      </c>
      <c r="FR96" s="251">
        <v>0</v>
      </c>
      <c r="FS96" s="252">
        <v>0</v>
      </c>
      <c r="FT96" s="252">
        <v>0</v>
      </c>
      <c r="FU96" s="260" t="s">
        <v>220</v>
      </c>
      <c r="FV96" s="251">
        <v>0</v>
      </c>
      <c r="FW96" s="252">
        <v>0</v>
      </c>
      <c r="FX96" s="252">
        <v>0</v>
      </c>
      <c r="FY96" s="251">
        <v>185296135.90888631</v>
      </c>
      <c r="FZ96" s="252">
        <v>1</v>
      </c>
      <c r="GA96" s="251">
        <v>12257576.353533955</v>
      </c>
      <c r="GB96" s="251">
        <v>1884143.276430326</v>
      </c>
      <c r="GC96" s="260" t="s">
        <v>163</v>
      </c>
      <c r="GD96" s="252">
        <v>0.03</v>
      </c>
      <c r="GE96" s="252">
        <v>1</v>
      </c>
      <c r="GF96" s="251">
        <v>-21372.331334085877</v>
      </c>
      <c r="GG96" s="251">
        <v>1862770.9450962401</v>
      </c>
      <c r="GH96" s="252">
        <v>9.9528842971365224E-3</v>
      </c>
      <c r="GI96" s="251">
        <v>0</v>
      </c>
      <c r="GJ96" s="251">
        <v>1433629</v>
      </c>
      <c r="GK96" s="251">
        <v>1047000</v>
      </c>
      <c r="GL96" s="251">
        <v>0</v>
      </c>
      <c r="GM96" s="251">
        <v>187158906.85398257</v>
      </c>
      <c r="GN96" s="252">
        <v>0.71552365935571371</v>
      </c>
      <c r="GO96" s="252">
        <v>0.91513821340552015</v>
      </c>
      <c r="GP96" s="167" t="s">
        <v>233</v>
      </c>
      <c r="GQ96" s="251">
        <v>1.3370838362280317</v>
      </c>
    </row>
    <row r="97" spans="1:199">
      <c r="A97" s="158">
        <v>891</v>
      </c>
      <c r="B97" s="158" t="s">
        <v>130</v>
      </c>
      <c r="C97" s="261" t="s">
        <v>163</v>
      </c>
      <c r="D97" s="250">
        <v>119.5</v>
      </c>
      <c r="E97" s="251">
        <v>2989.2067099999999</v>
      </c>
      <c r="F97" s="251">
        <v>62094.5</v>
      </c>
      <c r="G97" s="251">
        <v>185613296.054095</v>
      </c>
      <c r="H97" s="252">
        <v>0.42853573347004642</v>
      </c>
      <c r="I97" s="256">
        <v>0</v>
      </c>
      <c r="J97" s="251">
        <v>4032.4567099999999</v>
      </c>
      <c r="K97" s="251">
        <v>23169</v>
      </c>
      <c r="L97" s="251">
        <v>93427989.51399</v>
      </c>
      <c r="M97" s="252">
        <v>0.21570239236170391</v>
      </c>
      <c r="N97" s="256">
        <v>0</v>
      </c>
      <c r="O97" s="251">
        <v>4930.8667100000002</v>
      </c>
      <c r="P97" s="251">
        <v>16090</v>
      </c>
      <c r="Q97" s="251">
        <v>79337645.363900006</v>
      </c>
      <c r="R97" s="252">
        <v>0.18317123164440044</v>
      </c>
      <c r="S97" s="256">
        <v>0</v>
      </c>
      <c r="T97" s="253">
        <v>358378930.93198502</v>
      </c>
      <c r="U97" s="260" t="s">
        <v>182</v>
      </c>
      <c r="V97" s="251">
        <v>290.15000000000003</v>
      </c>
      <c r="W97" s="251">
        <v>14527.484229515583</v>
      </c>
      <c r="X97" s="251">
        <v>4215149.5491939466</v>
      </c>
      <c r="Y97" s="252">
        <v>1</v>
      </c>
      <c r="Z97" s="260" t="s">
        <v>183</v>
      </c>
      <c r="AA97" s="251">
        <v>290.15000000000003</v>
      </c>
      <c r="AB97" s="251">
        <v>9679.1562344758113</v>
      </c>
      <c r="AC97" s="251">
        <v>2808407.1814331571</v>
      </c>
      <c r="AD97" s="252">
        <v>1</v>
      </c>
      <c r="AE97" s="251">
        <v>67.350000000000009</v>
      </c>
      <c r="AF97" s="251">
        <v>67.350000000000009</v>
      </c>
      <c r="AG97" s="251">
        <v>6143.0203704956139</v>
      </c>
      <c r="AH97" s="251">
        <v>3790.0859487287444</v>
      </c>
      <c r="AI97" s="251">
        <v>668994.71059976064</v>
      </c>
      <c r="AJ97" s="252">
        <v>1</v>
      </c>
      <c r="AK97" s="252">
        <v>1</v>
      </c>
      <c r="AL97" s="251">
        <v>67.350000000000009</v>
      </c>
      <c r="AM97" s="251">
        <v>67.350000000000009</v>
      </c>
      <c r="AN97" s="251">
        <v>3856.4350574407831</v>
      </c>
      <c r="AO97" s="251">
        <v>2501.8873514133238</v>
      </c>
      <c r="AP97" s="251">
        <v>428233.01423632412</v>
      </c>
      <c r="AQ97" s="252">
        <v>1</v>
      </c>
      <c r="AR97" s="252">
        <v>1</v>
      </c>
      <c r="AS97" s="251">
        <v>67.350000000000009</v>
      </c>
      <c r="AT97" s="251">
        <v>67.350000000000009</v>
      </c>
      <c r="AU97" s="251">
        <v>6664.3471394308735</v>
      </c>
      <c r="AV97" s="251">
        <v>4315.5648477474197</v>
      </c>
      <c r="AW97" s="251">
        <v>739497.07233645814</v>
      </c>
      <c r="AX97" s="252">
        <v>1</v>
      </c>
      <c r="AY97" s="252">
        <v>1</v>
      </c>
      <c r="AZ97" s="251">
        <v>67.350000000000009</v>
      </c>
      <c r="BA97" s="251">
        <v>67.350000000000009</v>
      </c>
      <c r="BB97" s="251">
        <v>3938.5351150770689</v>
      </c>
      <c r="BC97" s="251">
        <v>2452.7684854810468</v>
      </c>
      <c r="BD97" s="251">
        <v>430454.29749758914</v>
      </c>
      <c r="BE97" s="252">
        <v>1</v>
      </c>
      <c r="BF97" s="252">
        <v>1</v>
      </c>
      <c r="BG97" s="251">
        <v>1271.75</v>
      </c>
      <c r="BH97" s="251">
        <v>1271.75</v>
      </c>
      <c r="BI97" s="251">
        <v>1933.8809234907753</v>
      </c>
      <c r="BJ97" s="251">
        <v>1206.6788493805263</v>
      </c>
      <c r="BK97" s="251">
        <v>3994006.891149078</v>
      </c>
      <c r="BL97" s="252">
        <v>1</v>
      </c>
      <c r="BM97" s="252">
        <v>1</v>
      </c>
      <c r="BN97" s="251">
        <v>1271.75</v>
      </c>
      <c r="BO97" s="251">
        <v>1271.75</v>
      </c>
      <c r="BP97" s="251">
        <v>330.97351610961988</v>
      </c>
      <c r="BQ97" s="251">
        <v>258.09730551274663</v>
      </c>
      <c r="BR97" s="251">
        <v>749150.81739824463</v>
      </c>
      <c r="BS97" s="252">
        <v>1</v>
      </c>
      <c r="BT97" s="252">
        <v>1</v>
      </c>
      <c r="BU97" s="253">
        <v>14033893.533844559</v>
      </c>
      <c r="BV97" s="257">
        <v>3.2400830041905491E-2</v>
      </c>
      <c r="BW97" s="260" t="s">
        <v>190</v>
      </c>
      <c r="BX97" s="251">
        <v>3000</v>
      </c>
      <c r="BY97" s="251">
        <v>512.65647915445368</v>
      </c>
      <c r="BZ97" s="259">
        <v>1537969.4374633611</v>
      </c>
      <c r="CA97" s="252">
        <v>3.5507955246147659E-3</v>
      </c>
      <c r="CB97" s="252">
        <v>1</v>
      </c>
      <c r="CC97" s="260" t="s">
        <v>192</v>
      </c>
      <c r="CD97" s="251">
        <v>363.1</v>
      </c>
      <c r="CE97" s="251">
        <v>2559.4700095755215</v>
      </c>
      <c r="CF97" s="251">
        <v>929343.56047687191</v>
      </c>
      <c r="CG97" s="252">
        <v>0</v>
      </c>
      <c r="CH97" s="260" t="s">
        <v>193</v>
      </c>
      <c r="CI97" s="251">
        <v>363.1</v>
      </c>
      <c r="CJ97" s="251">
        <v>424.76827970898705</v>
      </c>
      <c r="CK97" s="251">
        <v>154233.3623623332</v>
      </c>
      <c r="CL97" s="252">
        <v>0</v>
      </c>
      <c r="CM97" s="252">
        <v>2.5017142697836923E-3</v>
      </c>
      <c r="CN97" s="251">
        <v>455</v>
      </c>
      <c r="CO97" s="251">
        <v>455</v>
      </c>
      <c r="CP97" s="251">
        <v>375.18405291510504</v>
      </c>
      <c r="CQ97" s="251">
        <v>7.6610169491525566</v>
      </c>
      <c r="CR97" s="251">
        <v>174194.50678823719</v>
      </c>
      <c r="CS97" s="252">
        <v>4.0217254000594161E-4</v>
      </c>
      <c r="CT97" s="252">
        <v>0</v>
      </c>
      <c r="CU97" s="252">
        <v>0</v>
      </c>
      <c r="CV97" s="253">
        <v>2795740.8670908031</v>
      </c>
      <c r="CW97" s="260" t="s">
        <v>396</v>
      </c>
      <c r="CX97" s="260" t="s">
        <v>284</v>
      </c>
      <c r="CY97" s="252">
        <v>1</v>
      </c>
      <c r="CZ97" s="251">
        <v>710.25</v>
      </c>
      <c r="DA97" s="252">
        <v>0.40771770030656612</v>
      </c>
      <c r="DB97" s="252">
        <v>0.21972744357498586</v>
      </c>
      <c r="DC97" s="251">
        <v>17970.901221096414</v>
      </c>
      <c r="DD97" s="251">
        <v>12763832.592283728</v>
      </c>
      <c r="DE97" s="252">
        <v>1</v>
      </c>
      <c r="DF97" s="251">
        <v>710.25</v>
      </c>
      <c r="DG97" s="251">
        <v>8619.6477696819384</v>
      </c>
      <c r="DH97" s="251">
        <v>6122104.8284165971</v>
      </c>
      <c r="DI97" s="252">
        <v>1</v>
      </c>
      <c r="DJ97" s="251">
        <v>18885937.420700327</v>
      </c>
      <c r="DK97" s="252">
        <v>4.3603013452713571E-2</v>
      </c>
      <c r="DL97" s="251">
        <v>100000</v>
      </c>
      <c r="DM97" s="251">
        <v>100000</v>
      </c>
      <c r="DN97" s="251">
        <v>32700000</v>
      </c>
      <c r="DO97" s="252">
        <v>7.5496307551084829E-2</v>
      </c>
      <c r="DP97" s="252">
        <v>0</v>
      </c>
      <c r="DQ97" s="252">
        <v>0</v>
      </c>
      <c r="DR97" s="251">
        <v>0</v>
      </c>
      <c r="DS97" s="251">
        <v>0</v>
      </c>
      <c r="DT97" s="251">
        <v>0</v>
      </c>
      <c r="DU97" s="251">
        <v>0</v>
      </c>
      <c r="DV97" s="251">
        <v>0</v>
      </c>
      <c r="DW97" s="252">
        <v>0</v>
      </c>
      <c r="DX97" s="252">
        <v>0</v>
      </c>
      <c r="DY97" s="252">
        <v>0</v>
      </c>
      <c r="DZ97" s="260" t="s">
        <v>206</v>
      </c>
      <c r="EA97" s="260" t="s">
        <v>206</v>
      </c>
      <c r="EB97" s="260" t="s">
        <v>206</v>
      </c>
      <c r="EC97" s="260" t="s">
        <v>206</v>
      </c>
      <c r="ED97" s="263">
        <v>0</v>
      </c>
      <c r="EE97" s="263">
        <v>0</v>
      </c>
      <c r="EF97" s="263">
        <v>0</v>
      </c>
      <c r="EG97" s="263">
        <v>0</v>
      </c>
      <c r="EH97" s="259">
        <v>0</v>
      </c>
      <c r="EI97" s="263">
        <v>0</v>
      </c>
      <c r="EJ97" s="259">
        <v>0</v>
      </c>
      <c r="EK97" s="259">
        <v>0</v>
      </c>
      <c r="EL97" s="251">
        <v>0</v>
      </c>
      <c r="EM97" s="252">
        <v>0</v>
      </c>
      <c r="EN97" s="251">
        <v>970819</v>
      </c>
      <c r="EO97" s="252">
        <v>2.2413837859460743E-3</v>
      </c>
      <c r="EP97" s="252">
        <v>0</v>
      </c>
      <c r="EQ97" s="251">
        <v>4716527.1311999997</v>
      </c>
      <c r="ER97" s="252">
        <v>1.0889308344651714E-2</v>
      </c>
      <c r="ES97" s="252">
        <v>0</v>
      </c>
      <c r="ET97" s="251">
        <v>0</v>
      </c>
      <c r="EU97" s="252">
        <v>0</v>
      </c>
      <c r="EV97" s="252">
        <v>0</v>
      </c>
      <c r="EW97" s="251">
        <v>0</v>
      </c>
      <c r="EX97" s="252">
        <v>0</v>
      </c>
      <c r="EY97" s="252">
        <v>0</v>
      </c>
      <c r="EZ97" s="260" t="s">
        <v>372</v>
      </c>
      <c r="FA97" s="251">
        <v>70000</v>
      </c>
      <c r="FB97" s="252">
        <v>1.6161289078213878E-4</v>
      </c>
      <c r="FC97" s="252">
        <v>0</v>
      </c>
      <c r="FD97" s="252">
        <v>0</v>
      </c>
      <c r="FE97" s="260" t="s">
        <v>376</v>
      </c>
      <c r="FF97" s="251">
        <v>0</v>
      </c>
      <c r="FG97" s="252">
        <v>0</v>
      </c>
      <c r="FH97" s="252">
        <v>0</v>
      </c>
      <c r="FI97" s="260" t="s">
        <v>417</v>
      </c>
      <c r="FJ97" s="251">
        <v>526901</v>
      </c>
      <c r="FK97" s="252">
        <v>1.2164856252285673E-3</v>
      </c>
      <c r="FL97" s="252">
        <v>0</v>
      </c>
      <c r="FM97" s="260" t="s">
        <v>245</v>
      </c>
      <c r="FN97" s="251">
        <v>55016</v>
      </c>
      <c r="FO97" s="252">
        <v>1.2701849713243069E-4</v>
      </c>
      <c r="FP97" s="252">
        <v>0</v>
      </c>
      <c r="FQ97" s="260" t="s">
        <v>219</v>
      </c>
      <c r="FR97" s="251">
        <v>0</v>
      </c>
      <c r="FS97" s="252">
        <v>0</v>
      </c>
      <c r="FT97" s="252">
        <v>0</v>
      </c>
      <c r="FU97" s="260" t="s">
        <v>220</v>
      </c>
      <c r="FV97" s="251">
        <v>0</v>
      </c>
      <c r="FW97" s="252">
        <v>0</v>
      </c>
      <c r="FX97" s="252">
        <v>0</v>
      </c>
      <c r="FY97" s="251">
        <v>433133765.8848207</v>
      </c>
      <c r="FZ97" s="252">
        <v>1</v>
      </c>
      <c r="GA97" s="251">
        <v>34457800.392008252</v>
      </c>
      <c r="GB97" s="251">
        <v>3540258.459624026</v>
      </c>
      <c r="GC97" s="260" t="s">
        <v>163</v>
      </c>
      <c r="GD97" s="252">
        <v>2.5000000000000001E-2</v>
      </c>
      <c r="GE97" s="252">
        <v>1</v>
      </c>
      <c r="GF97" s="251">
        <v>-1207394.4537678815</v>
      </c>
      <c r="GG97" s="251">
        <v>2332864.0058561428</v>
      </c>
      <c r="GH97" s="252">
        <v>5.3571590696669556E-3</v>
      </c>
      <c r="GI97" s="251">
        <v>0</v>
      </c>
      <c r="GJ97" s="251">
        <v>0</v>
      </c>
      <c r="GK97" s="251">
        <v>1000000</v>
      </c>
      <c r="GL97" s="251">
        <v>0</v>
      </c>
      <c r="GM97" s="251">
        <v>435466629.89067686</v>
      </c>
      <c r="GN97" s="252">
        <v>0.82740935747615085</v>
      </c>
      <c r="GO97" s="252">
        <v>0.90986788330517421</v>
      </c>
      <c r="GP97" s="167" t="s">
        <v>233</v>
      </c>
      <c r="GQ97" s="251">
        <v>1.2654453993859187</v>
      </c>
    </row>
    <row r="98" spans="1:199">
      <c r="A98" s="158">
        <v>353</v>
      </c>
      <c r="B98" s="158" t="s">
        <v>61</v>
      </c>
      <c r="C98" s="261" t="s">
        <v>163</v>
      </c>
      <c r="D98" s="250">
        <v>49</v>
      </c>
      <c r="E98" s="251">
        <v>2999.43</v>
      </c>
      <c r="F98" s="251">
        <v>23079</v>
      </c>
      <c r="G98" s="251">
        <v>69223844.969999999</v>
      </c>
      <c r="H98" s="252">
        <v>0.39468393013246111</v>
      </c>
      <c r="I98" s="252">
        <v>7.7999999999999996E-3</v>
      </c>
      <c r="J98" s="251">
        <v>4273.6000000000004</v>
      </c>
      <c r="K98" s="251">
        <v>8811.67</v>
      </c>
      <c r="L98" s="251">
        <v>37657552.912</v>
      </c>
      <c r="M98" s="252">
        <v>0.21470681076615247</v>
      </c>
      <c r="N98" s="252">
        <v>5.5999999999999999E-3</v>
      </c>
      <c r="O98" s="251">
        <v>4474.18</v>
      </c>
      <c r="P98" s="251">
        <v>5813.25</v>
      </c>
      <c r="Q98" s="251">
        <v>26009526.885000002</v>
      </c>
      <c r="R98" s="252">
        <v>0.1482948873514113</v>
      </c>
      <c r="S98" s="252">
        <v>5.5999999999999999E-3</v>
      </c>
      <c r="T98" s="253">
        <v>132890924.767</v>
      </c>
      <c r="U98" s="260" t="s">
        <v>235</v>
      </c>
      <c r="V98" s="251">
        <v>2033.9</v>
      </c>
      <c r="W98" s="251">
        <v>5321.1909779210109</v>
      </c>
      <c r="X98" s="251">
        <v>10822770.329993544</v>
      </c>
      <c r="Y98" s="252">
        <v>0.25</v>
      </c>
      <c r="Z98" s="260" t="s">
        <v>234</v>
      </c>
      <c r="AA98" s="251">
        <v>1972.23</v>
      </c>
      <c r="AB98" s="251">
        <v>3174.7157231256119</v>
      </c>
      <c r="AC98" s="251">
        <v>6261269.590620026</v>
      </c>
      <c r="AD98" s="252">
        <v>0.25</v>
      </c>
      <c r="AE98" s="255">
        <v>0</v>
      </c>
      <c r="AF98" s="251">
        <v>0</v>
      </c>
      <c r="AG98" s="251">
        <v>1972.8117786726045</v>
      </c>
      <c r="AH98" s="251">
        <v>1181.5123799321314</v>
      </c>
      <c r="AI98" s="251">
        <v>0</v>
      </c>
      <c r="AJ98" s="256">
        <v>0</v>
      </c>
      <c r="AK98" s="256">
        <v>0</v>
      </c>
      <c r="AL98" s="255">
        <v>0</v>
      </c>
      <c r="AM98" s="251">
        <v>0</v>
      </c>
      <c r="AN98" s="251">
        <v>1603.794179120101</v>
      </c>
      <c r="AO98" s="251">
        <v>939.84050073627611</v>
      </c>
      <c r="AP98" s="251">
        <v>0</v>
      </c>
      <c r="AQ98" s="256">
        <v>0</v>
      </c>
      <c r="AR98" s="256">
        <v>0</v>
      </c>
      <c r="AS98" s="255">
        <v>0</v>
      </c>
      <c r="AT98" s="251">
        <v>120</v>
      </c>
      <c r="AU98" s="251">
        <v>4300.8715615675219</v>
      </c>
      <c r="AV98" s="251">
        <v>2356.5495190156071</v>
      </c>
      <c r="AW98" s="251">
        <v>282785.94228187285</v>
      </c>
      <c r="AX98" s="256">
        <v>0</v>
      </c>
      <c r="AY98" s="252">
        <v>0.25</v>
      </c>
      <c r="AZ98" s="251">
        <v>0</v>
      </c>
      <c r="BA98" s="251">
        <v>180</v>
      </c>
      <c r="BB98" s="251">
        <v>2583.7507620943411</v>
      </c>
      <c r="BC98" s="251">
        <v>1471.0338387485758</v>
      </c>
      <c r="BD98" s="251">
        <v>264786.09097474365</v>
      </c>
      <c r="BE98" s="252">
        <v>0</v>
      </c>
      <c r="BF98" s="252">
        <v>0.25</v>
      </c>
      <c r="BG98" s="251">
        <v>0</v>
      </c>
      <c r="BH98" s="251">
        <v>277</v>
      </c>
      <c r="BI98" s="251">
        <v>4318.05121472681</v>
      </c>
      <c r="BJ98" s="251">
        <v>2456.2194256061239</v>
      </c>
      <c r="BK98" s="251">
        <v>680372.78089289635</v>
      </c>
      <c r="BL98" s="252">
        <v>0</v>
      </c>
      <c r="BM98" s="252">
        <v>0.25</v>
      </c>
      <c r="BN98" s="251">
        <v>0</v>
      </c>
      <c r="BO98" s="251">
        <v>425</v>
      </c>
      <c r="BP98" s="251">
        <v>921.21822878268165</v>
      </c>
      <c r="BQ98" s="251">
        <v>706.57791800646953</v>
      </c>
      <c r="BR98" s="251">
        <v>300295.61515274952</v>
      </c>
      <c r="BS98" s="252">
        <v>0</v>
      </c>
      <c r="BT98" s="252">
        <v>0.25</v>
      </c>
      <c r="BU98" s="253">
        <v>18612280.349915836</v>
      </c>
      <c r="BV98" s="257">
        <v>0.10611903976751842</v>
      </c>
      <c r="BW98" s="260" t="s">
        <v>190</v>
      </c>
      <c r="BX98" s="251">
        <v>929.35</v>
      </c>
      <c r="BY98" s="251">
        <v>226.06058968522984</v>
      </c>
      <c r="BZ98" s="259">
        <v>210089.40902396836</v>
      </c>
      <c r="CA98" s="252">
        <v>1.1978374455900434E-3</v>
      </c>
      <c r="CB98" s="252">
        <v>0.25</v>
      </c>
      <c r="CC98" s="260" t="s">
        <v>240</v>
      </c>
      <c r="CD98" s="251">
        <v>571.82000000000005</v>
      </c>
      <c r="CE98" s="251">
        <v>3040.8722152221271</v>
      </c>
      <c r="CF98" s="251">
        <v>1738831.5501083168</v>
      </c>
      <c r="CG98" s="252">
        <v>0.25</v>
      </c>
      <c r="CH98" s="260" t="s">
        <v>239</v>
      </c>
      <c r="CI98" s="251">
        <v>2191.71</v>
      </c>
      <c r="CJ98" s="251">
        <v>243.62859439728228</v>
      </c>
      <c r="CK98" s="251">
        <v>533963.22662646754</v>
      </c>
      <c r="CL98" s="252">
        <v>0.25</v>
      </c>
      <c r="CM98" s="252">
        <v>1.2958476595094774E-2</v>
      </c>
      <c r="CN98" s="251">
        <v>65.05</v>
      </c>
      <c r="CO98" s="251">
        <v>103.67</v>
      </c>
      <c r="CP98" s="251">
        <v>224.11318848003143</v>
      </c>
      <c r="CQ98" s="251">
        <v>14.599999999999818</v>
      </c>
      <c r="CR98" s="251">
        <v>16092.144910626026</v>
      </c>
      <c r="CS98" s="252">
        <v>9.1750335456510288E-5</v>
      </c>
      <c r="CT98" s="252">
        <v>0.25</v>
      </c>
      <c r="CU98" s="252">
        <v>0.25</v>
      </c>
      <c r="CV98" s="253">
        <v>2498976.3306693789</v>
      </c>
      <c r="CW98" s="260" t="s">
        <v>396</v>
      </c>
      <c r="CX98" s="260" t="s">
        <v>284</v>
      </c>
      <c r="CY98" s="252">
        <v>1</v>
      </c>
      <c r="CZ98" s="251">
        <v>603.48</v>
      </c>
      <c r="DA98" s="252">
        <v>0.53326637377673147</v>
      </c>
      <c r="DB98" s="252">
        <v>0.31802207876412097</v>
      </c>
      <c r="DC98" s="251">
        <v>9072.718577253725</v>
      </c>
      <c r="DD98" s="251">
        <v>5475204.2070010779</v>
      </c>
      <c r="DE98" s="252">
        <v>1</v>
      </c>
      <c r="DF98" s="251">
        <v>794.63</v>
      </c>
      <c r="DG98" s="251">
        <v>3302.437275770083</v>
      </c>
      <c r="DH98" s="251">
        <v>2624215.7324451809</v>
      </c>
      <c r="DI98" s="252">
        <v>1</v>
      </c>
      <c r="DJ98" s="251">
        <v>8099419.9394462593</v>
      </c>
      <c r="DK98" s="252">
        <v>4.6179331628852016E-2</v>
      </c>
      <c r="DL98" s="251">
        <v>102424</v>
      </c>
      <c r="DM98" s="251">
        <v>102424</v>
      </c>
      <c r="DN98" s="251">
        <v>10139976</v>
      </c>
      <c r="DO98" s="252">
        <v>5.7813685166769387E-2</v>
      </c>
      <c r="DP98" s="252">
        <v>0</v>
      </c>
      <c r="DQ98" s="252">
        <v>0</v>
      </c>
      <c r="DR98" s="251">
        <v>0</v>
      </c>
      <c r="DS98" s="251">
        <v>0</v>
      </c>
      <c r="DT98" s="251">
        <v>0</v>
      </c>
      <c r="DU98" s="251">
        <v>0</v>
      </c>
      <c r="DV98" s="251">
        <v>0</v>
      </c>
      <c r="DW98" s="252">
        <v>0</v>
      </c>
      <c r="DX98" s="252">
        <v>0</v>
      </c>
      <c r="DY98" s="252">
        <v>0</v>
      </c>
      <c r="DZ98" s="260" t="s">
        <v>206</v>
      </c>
      <c r="EA98" s="260" t="s">
        <v>206</v>
      </c>
      <c r="EB98" s="260" t="s">
        <v>206</v>
      </c>
      <c r="EC98" s="260" t="s">
        <v>206</v>
      </c>
      <c r="ED98" s="263">
        <v>0</v>
      </c>
      <c r="EE98" s="263">
        <v>0</v>
      </c>
      <c r="EF98" s="263">
        <v>0</v>
      </c>
      <c r="EG98" s="263">
        <v>0</v>
      </c>
      <c r="EH98" s="259">
        <v>0</v>
      </c>
      <c r="EI98" s="263">
        <v>0</v>
      </c>
      <c r="EJ98" s="259">
        <v>0</v>
      </c>
      <c r="EK98" s="259">
        <v>0</v>
      </c>
      <c r="EL98" s="251">
        <v>0</v>
      </c>
      <c r="EM98" s="252">
        <v>0</v>
      </c>
      <c r="EN98" s="251">
        <v>100000</v>
      </c>
      <c r="EO98" s="252">
        <v>5.7015603554455541E-4</v>
      </c>
      <c r="EP98" s="252">
        <v>0</v>
      </c>
      <c r="EQ98" s="251">
        <v>1764542.5335440561</v>
      </c>
      <c r="ER98" s="252">
        <v>1.0060645754752247E-2</v>
      </c>
      <c r="ES98" s="252">
        <v>0</v>
      </c>
      <c r="ET98" s="251">
        <v>1212767</v>
      </c>
      <c r="EU98" s="252">
        <v>6.9146642475926374E-3</v>
      </c>
      <c r="EV98" s="252">
        <v>0</v>
      </c>
      <c r="EW98" s="251">
        <v>0</v>
      </c>
      <c r="EX98" s="252">
        <v>0</v>
      </c>
      <c r="EY98" s="252">
        <v>0</v>
      </c>
      <c r="EZ98" s="260" t="s">
        <v>372</v>
      </c>
      <c r="FA98" s="251">
        <v>71697</v>
      </c>
      <c r="FB98" s="252">
        <v>4.0878477280437988E-4</v>
      </c>
      <c r="FC98" s="252">
        <v>0</v>
      </c>
      <c r="FD98" s="252">
        <v>0</v>
      </c>
      <c r="FE98" s="260" t="s">
        <v>376</v>
      </c>
      <c r="FF98" s="251">
        <v>0</v>
      </c>
      <c r="FG98" s="252">
        <v>0</v>
      </c>
      <c r="FH98" s="252">
        <v>0</v>
      </c>
      <c r="FI98" s="260" t="s">
        <v>217</v>
      </c>
      <c r="FJ98" s="251">
        <v>0</v>
      </c>
      <c r="FK98" s="252">
        <v>0</v>
      </c>
      <c r="FL98" s="252">
        <v>0</v>
      </c>
      <c r="FM98" s="260" t="s">
        <v>218</v>
      </c>
      <c r="FN98" s="251">
        <v>0</v>
      </c>
      <c r="FO98" s="252">
        <v>0</v>
      </c>
      <c r="FP98" s="252">
        <v>0</v>
      </c>
      <c r="FQ98" s="260" t="s">
        <v>219</v>
      </c>
      <c r="FR98" s="251">
        <v>0</v>
      </c>
      <c r="FS98" s="252">
        <v>0</v>
      </c>
      <c r="FT98" s="252">
        <v>0</v>
      </c>
      <c r="FU98" s="260" t="s">
        <v>220</v>
      </c>
      <c r="FV98" s="251">
        <v>0</v>
      </c>
      <c r="FW98" s="252">
        <v>0</v>
      </c>
      <c r="FX98" s="252">
        <v>0</v>
      </c>
      <c r="FY98" s="251">
        <v>175390583.92057556</v>
      </c>
      <c r="FZ98" s="252">
        <v>1</v>
      </c>
      <c r="GA98" s="251">
        <v>14273715.747221762</v>
      </c>
      <c r="GB98" s="251">
        <v>1026102.5139276132</v>
      </c>
      <c r="GC98" s="260" t="s">
        <v>163</v>
      </c>
      <c r="GD98" s="252">
        <v>1.7899999999999999E-2</v>
      </c>
      <c r="GE98" s="252">
        <v>1</v>
      </c>
      <c r="GF98" s="251">
        <v>-1013577.5191645663</v>
      </c>
      <c r="GG98" s="251">
        <v>12524.99476304698</v>
      </c>
      <c r="GH98" s="252">
        <v>7.1406914281618513E-5</v>
      </c>
      <c r="GI98" s="251">
        <v>0</v>
      </c>
      <c r="GJ98" s="251">
        <v>98000</v>
      </c>
      <c r="GK98" s="251">
        <v>452715</v>
      </c>
      <c r="GL98" s="251">
        <v>0</v>
      </c>
      <c r="GM98" s="251">
        <v>175403108.91533861</v>
      </c>
      <c r="GN98" s="252">
        <v>0.75768562825002483</v>
      </c>
      <c r="GO98" s="252">
        <v>0.92423206402253677</v>
      </c>
      <c r="GP98" s="167" t="s">
        <v>233</v>
      </c>
      <c r="GQ98" s="251">
        <v>1.2653735753273565</v>
      </c>
    </row>
    <row r="99" spans="1:199">
      <c r="A99" s="158">
        <v>931</v>
      </c>
      <c r="B99" s="158" t="s">
        <v>143</v>
      </c>
      <c r="C99" s="261" t="s">
        <v>163</v>
      </c>
      <c r="D99" s="250">
        <v>117.5</v>
      </c>
      <c r="E99" s="251">
        <v>2902.3235800000002</v>
      </c>
      <c r="F99" s="251">
        <v>50125.5</v>
      </c>
      <c r="G99" s="251">
        <v>145480420.60929</v>
      </c>
      <c r="H99" s="252">
        <v>0.4316852369933164</v>
      </c>
      <c r="I99" s="252">
        <v>0.02</v>
      </c>
      <c r="J99" s="251">
        <v>4163.3772200000003</v>
      </c>
      <c r="K99" s="251">
        <v>17976</v>
      </c>
      <c r="L99" s="251">
        <v>74840868.906720012</v>
      </c>
      <c r="M99" s="252">
        <v>0.22207591987619033</v>
      </c>
      <c r="N99" s="252">
        <v>0.02</v>
      </c>
      <c r="O99" s="251">
        <v>4363.3772200000003</v>
      </c>
      <c r="P99" s="251">
        <v>12126</v>
      </c>
      <c r="Q99" s="251">
        <v>52910312.169720002</v>
      </c>
      <c r="R99" s="252">
        <v>0.15700120024891784</v>
      </c>
      <c r="S99" s="252">
        <v>0.02</v>
      </c>
      <c r="T99" s="253">
        <v>273231601.68573004</v>
      </c>
      <c r="U99" s="260" t="s">
        <v>235</v>
      </c>
      <c r="V99" s="251">
        <v>1208.1099999999999</v>
      </c>
      <c r="W99" s="251">
        <v>4745.0633426039758</v>
      </c>
      <c r="X99" s="251">
        <v>5732558.4748332892</v>
      </c>
      <c r="Y99" s="252">
        <v>0.44</v>
      </c>
      <c r="Z99" s="260" t="s">
        <v>234</v>
      </c>
      <c r="AA99" s="251">
        <v>2012.8644143078275</v>
      </c>
      <c r="AB99" s="251">
        <v>2588.4884740308403</v>
      </c>
      <c r="AC99" s="251">
        <v>5210276.3362226496</v>
      </c>
      <c r="AD99" s="252">
        <v>0.42</v>
      </c>
      <c r="AE99" s="251">
        <v>0</v>
      </c>
      <c r="AF99" s="251">
        <v>0</v>
      </c>
      <c r="AG99" s="251">
        <v>3728.0685001291545</v>
      </c>
      <c r="AH99" s="251">
        <v>2142.6621835647784</v>
      </c>
      <c r="AI99" s="251">
        <v>0</v>
      </c>
      <c r="AJ99" s="252">
        <v>0</v>
      </c>
      <c r="AK99" s="252">
        <v>0</v>
      </c>
      <c r="AL99" s="251">
        <v>0</v>
      </c>
      <c r="AM99" s="251">
        <v>0</v>
      </c>
      <c r="AN99" s="251">
        <v>1091.0024118409142</v>
      </c>
      <c r="AO99" s="251">
        <v>705.8168563277693</v>
      </c>
      <c r="AP99" s="251">
        <v>0</v>
      </c>
      <c r="AQ99" s="252">
        <v>0</v>
      </c>
      <c r="AR99" s="252">
        <v>0</v>
      </c>
      <c r="AS99" s="251">
        <v>115.85</v>
      </c>
      <c r="AT99" s="251">
        <v>126.88</v>
      </c>
      <c r="AU99" s="251">
        <v>2266.5681496511202</v>
      </c>
      <c r="AV99" s="251">
        <v>1340.564901287398</v>
      </c>
      <c r="AW99" s="251">
        <v>432672.79481242737</v>
      </c>
      <c r="AX99" s="252">
        <v>0</v>
      </c>
      <c r="AY99" s="252">
        <v>0</v>
      </c>
      <c r="AZ99" s="251">
        <v>231.7</v>
      </c>
      <c r="BA99" s="251">
        <v>253.75</v>
      </c>
      <c r="BB99" s="251">
        <v>3342.4737415515165</v>
      </c>
      <c r="BC99" s="251">
        <v>1794.089880543816</v>
      </c>
      <c r="BD99" s="251">
        <v>1229701.4731054795</v>
      </c>
      <c r="BE99" s="252">
        <v>0</v>
      </c>
      <c r="BF99" s="252">
        <v>0</v>
      </c>
      <c r="BG99" s="251">
        <v>347.55</v>
      </c>
      <c r="BH99" s="251">
        <v>380.63</v>
      </c>
      <c r="BI99" s="251">
        <v>189.48116702511268</v>
      </c>
      <c r="BJ99" s="251">
        <v>199.58013958229876</v>
      </c>
      <c r="BK99" s="251">
        <v>141820.36812878828</v>
      </c>
      <c r="BL99" s="252">
        <v>0</v>
      </c>
      <c r="BM99" s="252">
        <v>0</v>
      </c>
      <c r="BN99" s="251">
        <v>463.39</v>
      </c>
      <c r="BO99" s="251">
        <v>507.5</v>
      </c>
      <c r="BP99" s="251">
        <v>1.0043478260869561</v>
      </c>
      <c r="BQ99" s="251">
        <v>0</v>
      </c>
      <c r="BR99" s="251">
        <v>465.40473913043456</v>
      </c>
      <c r="BS99" s="252">
        <v>0</v>
      </c>
      <c r="BT99" s="252">
        <v>0</v>
      </c>
      <c r="BU99" s="253">
        <v>12747494.851841765</v>
      </c>
      <c r="BV99" s="257">
        <v>3.7825745300580964E-2</v>
      </c>
      <c r="BW99" s="260" t="s">
        <v>190</v>
      </c>
      <c r="BX99" s="251">
        <v>0</v>
      </c>
      <c r="BY99" s="251">
        <v>204.97172142104884</v>
      </c>
      <c r="BZ99" s="259">
        <v>0</v>
      </c>
      <c r="CA99" s="252">
        <v>0</v>
      </c>
      <c r="CB99" s="252">
        <v>0</v>
      </c>
      <c r="CC99" s="260" t="s">
        <v>240</v>
      </c>
      <c r="CD99" s="251">
        <v>265.5668</v>
      </c>
      <c r="CE99" s="251">
        <v>3151.8165351906314</v>
      </c>
      <c r="CF99" s="251">
        <v>837017.83143766341</v>
      </c>
      <c r="CG99" s="252">
        <v>0</v>
      </c>
      <c r="CH99" s="260" t="s">
        <v>239</v>
      </c>
      <c r="CI99" s="251">
        <v>726.88250000000005</v>
      </c>
      <c r="CJ99" s="251">
        <v>424.16771809502416</v>
      </c>
      <c r="CK99" s="251">
        <v>308320.09134820639</v>
      </c>
      <c r="CL99" s="252">
        <v>0</v>
      </c>
      <c r="CM99" s="252">
        <v>3.3985705469130201E-3</v>
      </c>
      <c r="CN99" s="251">
        <v>639.64829999999995</v>
      </c>
      <c r="CO99" s="251">
        <v>0</v>
      </c>
      <c r="CP99" s="251">
        <v>267.46393068091743</v>
      </c>
      <c r="CQ99" s="251">
        <v>6.000000000000159</v>
      </c>
      <c r="CR99" s="251">
        <v>171082.84857136666</v>
      </c>
      <c r="CS99" s="252">
        <v>5.0765553001367908E-4</v>
      </c>
      <c r="CT99" s="252">
        <v>0</v>
      </c>
      <c r="CU99" s="252">
        <v>0</v>
      </c>
      <c r="CV99" s="253">
        <v>1316420.7713572364</v>
      </c>
      <c r="CW99" s="260" t="s">
        <v>396</v>
      </c>
      <c r="CX99" s="260" t="s">
        <v>284</v>
      </c>
      <c r="CY99" s="252">
        <v>0.34712092045619197</v>
      </c>
      <c r="CZ99" s="251">
        <v>821.41</v>
      </c>
      <c r="DA99" s="252">
        <v>0.15828900474526339</v>
      </c>
      <c r="DB99" s="252">
        <v>0.17829191768008654</v>
      </c>
      <c r="DC99" s="251">
        <v>8585.4247817382438</v>
      </c>
      <c r="DD99" s="251">
        <v>7052153.7699676109</v>
      </c>
      <c r="DE99" s="252">
        <v>1</v>
      </c>
      <c r="DF99" s="251">
        <v>794.85568169914211</v>
      </c>
      <c r="DG99" s="251">
        <v>7037.4650947768414</v>
      </c>
      <c r="DH99" s="251">
        <v>5593769.1153427642</v>
      </c>
      <c r="DI99" s="252">
        <v>1</v>
      </c>
      <c r="DJ99" s="251">
        <v>12645922.885310374</v>
      </c>
      <c r="DK99" s="252">
        <v>3.7524349977001728E-2</v>
      </c>
      <c r="DL99" s="251">
        <v>120000</v>
      </c>
      <c r="DM99" s="251">
        <v>125000</v>
      </c>
      <c r="DN99" s="251">
        <v>32580000</v>
      </c>
      <c r="DO99" s="252">
        <v>9.6674899359922101E-2</v>
      </c>
      <c r="DP99" s="252">
        <v>0.1</v>
      </c>
      <c r="DQ99" s="252">
        <v>0.1</v>
      </c>
      <c r="DR99" s="251">
        <v>0</v>
      </c>
      <c r="DS99" s="251">
        <v>0</v>
      </c>
      <c r="DT99" s="251">
        <v>0</v>
      </c>
      <c r="DU99" s="251">
        <v>0</v>
      </c>
      <c r="DV99" s="251">
        <v>0</v>
      </c>
      <c r="DW99" s="252">
        <v>0</v>
      </c>
      <c r="DX99" s="252">
        <v>0</v>
      </c>
      <c r="DY99" s="252">
        <v>0</v>
      </c>
      <c r="DZ99" s="260" t="s">
        <v>206</v>
      </c>
      <c r="EA99" s="260" t="s">
        <v>206</v>
      </c>
      <c r="EB99" s="260" t="s">
        <v>206</v>
      </c>
      <c r="EC99" s="260" t="s">
        <v>206</v>
      </c>
      <c r="ED99" s="263">
        <v>0</v>
      </c>
      <c r="EE99" s="263">
        <v>0</v>
      </c>
      <c r="EF99" s="263">
        <v>0</v>
      </c>
      <c r="EG99" s="263">
        <v>0</v>
      </c>
      <c r="EH99" s="259">
        <v>0</v>
      </c>
      <c r="EI99" s="263">
        <v>0</v>
      </c>
      <c r="EJ99" s="259">
        <v>0</v>
      </c>
      <c r="EK99" s="259">
        <v>0</v>
      </c>
      <c r="EL99" s="251">
        <v>0</v>
      </c>
      <c r="EM99" s="252">
        <v>0</v>
      </c>
      <c r="EN99" s="251">
        <v>120000</v>
      </c>
      <c r="EO99" s="252">
        <v>3.5607697738461181E-4</v>
      </c>
      <c r="EP99" s="252">
        <v>0</v>
      </c>
      <c r="EQ99" s="251">
        <v>4312840.1999999993</v>
      </c>
      <c r="ER99" s="252">
        <v>1.279752585299037E-2</v>
      </c>
      <c r="ES99" s="252">
        <v>0</v>
      </c>
      <c r="ET99" s="251">
        <v>0</v>
      </c>
      <c r="EU99" s="252">
        <v>0</v>
      </c>
      <c r="EV99" s="252">
        <v>0</v>
      </c>
      <c r="EW99" s="251">
        <v>0</v>
      </c>
      <c r="EX99" s="252">
        <v>0</v>
      </c>
      <c r="EY99" s="252">
        <v>0</v>
      </c>
      <c r="EZ99" s="260" t="s">
        <v>372</v>
      </c>
      <c r="FA99" s="251">
        <v>0</v>
      </c>
      <c r="FB99" s="252">
        <v>0</v>
      </c>
      <c r="FC99" s="252">
        <v>0.1</v>
      </c>
      <c r="FD99" s="252">
        <v>0.1</v>
      </c>
      <c r="FE99" s="260" t="s">
        <v>376</v>
      </c>
      <c r="FF99" s="251">
        <v>0</v>
      </c>
      <c r="FG99" s="252">
        <v>0</v>
      </c>
      <c r="FH99" s="252">
        <v>0</v>
      </c>
      <c r="FI99" s="260" t="s">
        <v>444</v>
      </c>
      <c r="FJ99" s="251">
        <v>51501</v>
      </c>
      <c r="FK99" s="252">
        <v>1.5281933676904077E-4</v>
      </c>
      <c r="FL99" s="252">
        <v>0</v>
      </c>
      <c r="FM99" s="260" t="s">
        <v>218</v>
      </c>
      <c r="FN99" s="251">
        <v>0</v>
      </c>
      <c r="FO99" s="252">
        <v>0</v>
      </c>
      <c r="FP99" s="252">
        <v>0</v>
      </c>
      <c r="FQ99" s="260" t="s">
        <v>219</v>
      </c>
      <c r="FR99" s="251">
        <v>0</v>
      </c>
      <c r="FS99" s="252">
        <v>0</v>
      </c>
      <c r="FT99" s="252">
        <v>0</v>
      </c>
      <c r="FU99" s="260" t="s">
        <v>220</v>
      </c>
      <c r="FV99" s="251">
        <v>0</v>
      </c>
      <c r="FW99" s="252">
        <v>0</v>
      </c>
      <c r="FX99" s="252">
        <v>0</v>
      </c>
      <c r="FY99" s="251">
        <v>337005781.39423937</v>
      </c>
      <c r="FZ99" s="252">
        <v>1</v>
      </c>
      <c r="GA99" s="251">
        <v>26079196.709165141</v>
      </c>
      <c r="GB99" s="251">
        <v>764158.13371939352</v>
      </c>
      <c r="GC99" s="260" t="s">
        <v>163</v>
      </c>
      <c r="GD99" s="252">
        <v>3.4000000000000002E-2</v>
      </c>
      <c r="GE99" s="252">
        <v>1</v>
      </c>
      <c r="GF99" s="251">
        <v>-448986.65575741691</v>
      </c>
      <c r="GG99" s="251">
        <v>315171.47796197661</v>
      </c>
      <c r="GH99" s="252">
        <v>9.3433709136172053E-4</v>
      </c>
      <c r="GI99" s="251">
        <v>0</v>
      </c>
      <c r="GJ99" s="251">
        <v>50000</v>
      </c>
      <c r="GK99" s="251">
        <v>660000</v>
      </c>
      <c r="GL99" s="251">
        <v>0</v>
      </c>
      <c r="GM99" s="251">
        <v>337320952.87220132</v>
      </c>
      <c r="GN99" s="252">
        <v>0.81076235711842459</v>
      </c>
      <c r="GO99" s="252">
        <v>0.89001867847293392</v>
      </c>
      <c r="GP99" s="167" t="s">
        <v>233</v>
      </c>
      <c r="GQ99" s="251">
        <v>1.270117024614092</v>
      </c>
    </row>
    <row r="100" spans="1:199">
      <c r="A100" s="158">
        <v>874</v>
      </c>
      <c r="B100" s="158" t="s">
        <v>116</v>
      </c>
      <c r="C100" s="261" t="s">
        <v>162</v>
      </c>
      <c r="D100" s="250">
        <v>0</v>
      </c>
      <c r="E100" s="251">
        <v>2793.9051399382784</v>
      </c>
      <c r="F100" s="251">
        <v>19196</v>
      </c>
      <c r="G100" s="251">
        <v>53631803.066255189</v>
      </c>
      <c r="H100" s="252">
        <v>0.39285034434613486</v>
      </c>
      <c r="I100" s="252">
        <v>0.03</v>
      </c>
      <c r="J100" s="251">
        <v>3879.281919589765</v>
      </c>
      <c r="K100" s="251">
        <v>6844</v>
      </c>
      <c r="L100" s="251">
        <v>26549805.45767235</v>
      </c>
      <c r="M100" s="252">
        <v>0.19447603138541564</v>
      </c>
      <c r="N100" s="252">
        <v>0.03</v>
      </c>
      <c r="O100" s="251">
        <v>4552.3691942854903</v>
      </c>
      <c r="P100" s="251">
        <v>4535</v>
      </c>
      <c r="Q100" s="251">
        <v>20644994.296084698</v>
      </c>
      <c r="R100" s="252">
        <v>0.15122357732820427</v>
      </c>
      <c r="S100" s="252">
        <v>0.03</v>
      </c>
      <c r="T100" s="253">
        <v>100826602.82001224</v>
      </c>
      <c r="U100" s="260" t="s">
        <v>235</v>
      </c>
      <c r="V100" s="251">
        <v>382.39117466830265</v>
      </c>
      <c r="W100" s="251">
        <v>3748.8835960108372</v>
      </c>
      <c r="X100" s="251">
        <v>1433540.0019733147</v>
      </c>
      <c r="Y100" s="252">
        <v>1</v>
      </c>
      <c r="Z100" s="260" t="s">
        <v>234</v>
      </c>
      <c r="AA100" s="251">
        <v>649.66554915145548</v>
      </c>
      <c r="AB100" s="251">
        <v>1799.968230671424</v>
      </c>
      <c r="AC100" s="251">
        <v>1169377.3490343243</v>
      </c>
      <c r="AD100" s="252">
        <v>1</v>
      </c>
      <c r="AE100" s="251">
        <v>141.58174153050001</v>
      </c>
      <c r="AF100" s="251">
        <v>387.90575445192565</v>
      </c>
      <c r="AG100" s="251">
        <v>1100.4551635099535</v>
      </c>
      <c r="AH100" s="251">
        <v>611.3941890756771</v>
      </c>
      <c r="AI100" s="251">
        <v>392967.68270689418</v>
      </c>
      <c r="AJ100" s="252">
        <v>1</v>
      </c>
      <c r="AK100" s="252">
        <v>1</v>
      </c>
      <c r="AL100" s="251">
        <v>235.41084287573918</v>
      </c>
      <c r="AM100" s="251">
        <v>491.81746771014514</v>
      </c>
      <c r="AN100" s="251">
        <v>1802.1342250540945</v>
      </c>
      <c r="AO100" s="251">
        <v>1048.7183185934587</v>
      </c>
      <c r="AP100" s="251">
        <v>940019.92468707752</v>
      </c>
      <c r="AQ100" s="252">
        <v>1</v>
      </c>
      <c r="AR100" s="252">
        <v>1</v>
      </c>
      <c r="AS100" s="251">
        <v>335.05481922465003</v>
      </c>
      <c r="AT100" s="251">
        <v>595.72918096836463</v>
      </c>
      <c r="AU100" s="251">
        <v>3911.3510023811859</v>
      </c>
      <c r="AV100" s="251">
        <v>2044.1380554877351</v>
      </c>
      <c r="AW100" s="251">
        <v>2528269.6926089558</v>
      </c>
      <c r="AX100" s="252">
        <v>1</v>
      </c>
      <c r="AY100" s="252">
        <v>1</v>
      </c>
      <c r="AZ100" s="251">
        <v>434.69879557356091</v>
      </c>
      <c r="BA100" s="251">
        <v>699.64089422658321</v>
      </c>
      <c r="BB100" s="251">
        <v>3910.2688454283916</v>
      </c>
      <c r="BC100" s="251">
        <v>2145.5956430608258</v>
      </c>
      <c r="BD100" s="251">
        <v>3200935.6118362774</v>
      </c>
      <c r="BE100" s="252">
        <v>1</v>
      </c>
      <c r="BF100" s="252">
        <v>1</v>
      </c>
      <c r="BG100" s="251">
        <v>534.34277192247168</v>
      </c>
      <c r="BH100" s="251">
        <v>803.55260748480271</v>
      </c>
      <c r="BI100" s="251">
        <v>1195.1478887919816</v>
      </c>
      <c r="BJ100" s="251">
        <v>592.19769500181781</v>
      </c>
      <c r="BK100" s="251">
        <v>1114480.6377195979</v>
      </c>
      <c r="BL100" s="252">
        <v>1</v>
      </c>
      <c r="BM100" s="252">
        <v>1</v>
      </c>
      <c r="BN100" s="251">
        <v>633.98674827138257</v>
      </c>
      <c r="BO100" s="251">
        <v>907.46432074302322</v>
      </c>
      <c r="BP100" s="251">
        <v>0</v>
      </c>
      <c r="BQ100" s="251">
        <v>0</v>
      </c>
      <c r="BR100" s="251">
        <v>0</v>
      </c>
      <c r="BS100" s="252">
        <v>1</v>
      </c>
      <c r="BT100" s="252">
        <v>1</v>
      </c>
      <c r="BU100" s="253">
        <v>10779590.900566442</v>
      </c>
      <c r="BV100" s="257">
        <v>7.8959978130261274E-2</v>
      </c>
      <c r="BW100" s="260" t="s">
        <v>190</v>
      </c>
      <c r="BX100" s="251">
        <v>590.48282280836099</v>
      </c>
      <c r="BY100" s="251">
        <v>106.2101351295734</v>
      </c>
      <c r="BZ100" s="259">
        <v>62715.260402167965</v>
      </c>
      <c r="CA100" s="252">
        <v>4.5938622675639827E-4</v>
      </c>
      <c r="CB100" s="252">
        <v>0</v>
      </c>
      <c r="CC100" s="260" t="s">
        <v>192</v>
      </c>
      <c r="CD100" s="251">
        <v>553.10396136576401</v>
      </c>
      <c r="CE100" s="251">
        <v>4730.8192072402117</v>
      </c>
      <c r="CF100" s="251">
        <v>2616634.8440298042</v>
      </c>
      <c r="CG100" s="252">
        <v>0</v>
      </c>
      <c r="CH100" s="260" t="s">
        <v>193</v>
      </c>
      <c r="CI100" s="251">
        <v>1384.4353009035999</v>
      </c>
      <c r="CJ100" s="251">
        <v>776.34199850786331</v>
      </c>
      <c r="CK100" s="251">
        <v>1074795.2683083359</v>
      </c>
      <c r="CL100" s="252">
        <v>0</v>
      </c>
      <c r="CM100" s="252">
        <v>2.7039545714512329E-2</v>
      </c>
      <c r="CN100" s="251">
        <v>0</v>
      </c>
      <c r="CO100" s="251">
        <v>4.0927261579781771E-12</v>
      </c>
      <c r="CP100" s="251">
        <v>1533.7189465997965</v>
      </c>
      <c r="CQ100" s="251">
        <v>521.29643043251758</v>
      </c>
      <c r="CR100" s="251">
        <v>2.1335235368918158E-9</v>
      </c>
      <c r="CS100" s="252">
        <v>1.5627955955594114E-17</v>
      </c>
      <c r="CT100" s="252">
        <v>0</v>
      </c>
      <c r="CU100" s="252">
        <v>0</v>
      </c>
      <c r="CV100" s="253">
        <v>3754145.3727403106</v>
      </c>
      <c r="CW100" s="260" t="s">
        <v>396</v>
      </c>
      <c r="CX100" s="260" t="s">
        <v>284</v>
      </c>
      <c r="CY100" s="252">
        <v>0.39989999999999998</v>
      </c>
      <c r="CZ100" s="251">
        <v>733.21872007608704</v>
      </c>
      <c r="DA100" s="252">
        <v>0.18858046359597466</v>
      </c>
      <c r="DB100" s="252">
        <v>0.28737939283557551</v>
      </c>
      <c r="DC100" s="251">
        <v>4796.1892353472213</v>
      </c>
      <c r="DD100" s="251">
        <v>3516655.7323839962</v>
      </c>
      <c r="DE100" s="252">
        <v>1</v>
      </c>
      <c r="DF100" s="251">
        <v>1187.21450863671</v>
      </c>
      <c r="DG100" s="251">
        <v>3347.8465065821779</v>
      </c>
      <c r="DH100" s="251">
        <v>3974611.9453030862</v>
      </c>
      <c r="DI100" s="252">
        <v>1</v>
      </c>
      <c r="DJ100" s="251">
        <v>7491267.6776870824</v>
      </c>
      <c r="DK100" s="252">
        <v>5.4873170740368515E-2</v>
      </c>
      <c r="DL100" s="251">
        <v>150000</v>
      </c>
      <c r="DM100" s="251">
        <v>150000</v>
      </c>
      <c r="DN100" s="251">
        <v>10350000</v>
      </c>
      <c r="DO100" s="252">
        <v>7.5813245714664398E-2</v>
      </c>
      <c r="DP100" s="252">
        <v>0</v>
      </c>
      <c r="DQ100" s="252">
        <v>0</v>
      </c>
      <c r="DR100" s="251">
        <v>0</v>
      </c>
      <c r="DS100" s="251">
        <v>0</v>
      </c>
      <c r="DT100" s="251">
        <v>0</v>
      </c>
      <c r="DU100" s="251">
        <v>0</v>
      </c>
      <c r="DV100" s="251">
        <v>0</v>
      </c>
      <c r="DW100" s="252">
        <v>0</v>
      </c>
      <c r="DX100" s="252">
        <v>0</v>
      </c>
      <c r="DY100" s="252">
        <v>0</v>
      </c>
      <c r="DZ100" s="260" t="s">
        <v>206</v>
      </c>
      <c r="EA100" s="260" t="s">
        <v>206</v>
      </c>
      <c r="EB100" s="260" t="s">
        <v>206</v>
      </c>
      <c r="EC100" s="260" t="s">
        <v>206</v>
      </c>
      <c r="ED100" s="263">
        <v>0</v>
      </c>
      <c r="EE100" s="263">
        <v>0</v>
      </c>
      <c r="EF100" s="263">
        <v>0</v>
      </c>
      <c r="EG100" s="263">
        <v>0</v>
      </c>
      <c r="EH100" s="259">
        <v>0</v>
      </c>
      <c r="EI100" s="263">
        <v>0</v>
      </c>
      <c r="EJ100" s="259">
        <v>0</v>
      </c>
      <c r="EK100" s="259">
        <v>0</v>
      </c>
      <c r="EL100" s="251">
        <v>0</v>
      </c>
      <c r="EM100" s="252">
        <v>0</v>
      </c>
      <c r="EN100" s="251">
        <v>600000</v>
      </c>
      <c r="EO100" s="252">
        <v>4.3949707660675009E-3</v>
      </c>
      <c r="EP100" s="252">
        <v>0</v>
      </c>
      <c r="EQ100" s="251">
        <v>1805785.0499999998</v>
      </c>
      <c r="ER100" s="252">
        <v>1.3227287507586234E-2</v>
      </c>
      <c r="ES100" s="252">
        <v>0</v>
      </c>
      <c r="ET100" s="251">
        <v>912287.58902635809</v>
      </c>
      <c r="EU100" s="252">
        <v>6.6824621400284117E-3</v>
      </c>
      <c r="EV100" s="252">
        <v>0</v>
      </c>
      <c r="EW100" s="251">
        <v>0</v>
      </c>
      <c r="EX100" s="252">
        <v>0</v>
      </c>
      <c r="EY100" s="252">
        <v>0</v>
      </c>
      <c r="EZ100" s="260" t="s">
        <v>372</v>
      </c>
      <c r="FA100" s="251">
        <v>0</v>
      </c>
      <c r="FB100" s="252">
        <v>0</v>
      </c>
      <c r="FC100" s="252">
        <v>0</v>
      </c>
      <c r="FD100" s="252">
        <v>0</v>
      </c>
      <c r="FE100" s="260" t="s">
        <v>376</v>
      </c>
      <c r="FF100" s="251">
        <v>0</v>
      </c>
      <c r="FG100" s="252">
        <v>0</v>
      </c>
      <c r="FH100" s="252">
        <v>0</v>
      </c>
      <c r="FI100" s="260" t="s">
        <v>217</v>
      </c>
      <c r="FJ100" s="251">
        <v>0</v>
      </c>
      <c r="FK100" s="252">
        <v>0</v>
      </c>
      <c r="FL100" s="252">
        <v>0</v>
      </c>
      <c r="FM100" s="260" t="s">
        <v>218</v>
      </c>
      <c r="FN100" s="251">
        <v>0</v>
      </c>
      <c r="FO100" s="252">
        <v>0</v>
      </c>
      <c r="FP100" s="252">
        <v>0</v>
      </c>
      <c r="FQ100" s="260" t="s">
        <v>219</v>
      </c>
      <c r="FR100" s="251">
        <v>0</v>
      </c>
      <c r="FS100" s="252">
        <v>0</v>
      </c>
      <c r="FT100" s="252">
        <v>0</v>
      </c>
      <c r="FU100" s="260" t="s">
        <v>220</v>
      </c>
      <c r="FV100" s="251">
        <v>0</v>
      </c>
      <c r="FW100" s="252">
        <v>0</v>
      </c>
      <c r="FX100" s="252">
        <v>0</v>
      </c>
      <c r="FY100" s="251">
        <v>136519679.41003245</v>
      </c>
      <c r="FZ100" s="252">
        <v>1</v>
      </c>
      <c r="GA100" s="251">
        <v>21295656.662853889</v>
      </c>
      <c r="GB100" s="251">
        <v>423122.5304698018</v>
      </c>
      <c r="GC100" s="260" t="s">
        <v>162</v>
      </c>
      <c r="GD100" s="252">
        <v>0</v>
      </c>
      <c r="GE100" s="252">
        <v>0</v>
      </c>
      <c r="GF100" s="251">
        <v>0</v>
      </c>
      <c r="GG100" s="251">
        <v>423122.5304698018</v>
      </c>
      <c r="GH100" s="252">
        <v>3.0897756178060128E-3</v>
      </c>
      <c r="GI100" s="251">
        <v>0</v>
      </c>
      <c r="GJ100" s="251">
        <v>0</v>
      </c>
      <c r="GK100" s="251">
        <v>2250000</v>
      </c>
      <c r="GL100" s="251">
        <v>0</v>
      </c>
      <c r="GM100" s="251">
        <v>136942801.94050226</v>
      </c>
      <c r="GN100" s="252">
        <v>0.73854995305975479</v>
      </c>
      <c r="GO100" s="252">
        <v>0.89988203387165333</v>
      </c>
      <c r="GP100" s="167" t="s">
        <v>233</v>
      </c>
      <c r="GQ100" s="251">
        <v>1.3702560090734419</v>
      </c>
    </row>
    <row r="101" spans="1:199">
      <c r="A101" s="158">
        <v>879</v>
      </c>
      <c r="B101" s="158" t="s">
        <v>120</v>
      </c>
      <c r="C101" s="261" t="s">
        <v>162</v>
      </c>
      <c r="D101" s="250">
        <v>0</v>
      </c>
      <c r="E101" s="251">
        <v>2700.7400000000002</v>
      </c>
      <c r="F101" s="251">
        <v>19752.499500000002</v>
      </c>
      <c r="G101" s="251">
        <v>53346365.499630012</v>
      </c>
      <c r="H101" s="252">
        <v>0.38719583522984036</v>
      </c>
      <c r="I101" s="252">
        <v>0.05</v>
      </c>
      <c r="J101" s="251">
        <v>3726.4051000000004</v>
      </c>
      <c r="K101" s="251">
        <v>7744</v>
      </c>
      <c r="L101" s="251">
        <v>28857281.094400004</v>
      </c>
      <c r="M101" s="252">
        <v>0.20945042743138675</v>
      </c>
      <c r="N101" s="252">
        <v>0.06</v>
      </c>
      <c r="O101" s="251">
        <v>4493.4399999999996</v>
      </c>
      <c r="P101" s="251">
        <v>5357</v>
      </c>
      <c r="Q101" s="251">
        <v>24071358.079999998</v>
      </c>
      <c r="R101" s="252">
        <v>0.17471348815631699</v>
      </c>
      <c r="S101" s="252">
        <v>0.06</v>
      </c>
      <c r="T101" s="253">
        <v>106275004.67403002</v>
      </c>
      <c r="U101" s="260" t="s">
        <v>235</v>
      </c>
      <c r="V101" s="251">
        <v>1338</v>
      </c>
      <c r="W101" s="251">
        <v>3762.2620529687829</v>
      </c>
      <c r="X101" s="251">
        <v>5033906.6268722313</v>
      </c>
      <c r="Y101" s="252">
        <v>0.2</v>
      </c>
      <c r="Z101" s="260" t="s">
        <v>234</v>
      </c>
      <c r="AA101" s="251">
        <v>1862.05</v>
      </c>
      <c r="AB101" s="251">
        <v>1992.5199405633648</v>
      </c>
      <c r="AC101" s="251">
        <v>3710171.7553260135</v>
      </c>
      <c r="AD101" s="252">
        <v>0.2</v>
      </c>
      <c r="AE101" s="251">
        <v>0</v>
      </c>
      <c r="AF101" s="251">
        <v>0</v>
      </c>
      <c r="AG101" s="251">
        <v>1797.4019744558636</v>
      </c>
      <c r="AH101" s="251">
        <v>1108.8641318530235</v>
      </c>
      <c r="AI101" s="251">
        <v>0</v>
      </c>
      <c r="AJ101" s="252">
        <v>0.2</v>
      </c>
      <c r="AK101" s="252">
        <v>0.2</v>
      </c>
      <c r="AL101" s="251">
        <v>0</v>
      </c>
      <c r="AM101" s="251">
        <v>0</v>
      </c>
      <c r="AN101" s="251">
        <v>1551.2969031998448</v>
      </c>
      <c r="AO101" s="251">
        <v>886.19026745950623</v>
      </c>
      <c r="AP101" s="251">
        <v>0</v>
      </c>
      <c r="AQ101" s="252">
        <v>0.2</v>
      </c>
      <c r="AR101" s="252">
        <v>0.2</v>
      </c>
      <c r="AS101" s="251">
        <v>360</v>
      </c>
      <c r="AT101" s="251">
        <v>471</v>
      </c>
      <c r="AU101" s="251">
        <v>2335.8936311135044</v>
      </c>
      <c r="AV101" s="251">
        <v>1450.3237646485375</v>
      </c>
      <c r="AW101" s="251">
        <v>1524024.2003503228</v>
      </c>
      <c r="AX101" s="252">
        <v>0.2</v>
      </c>
      <c r="AY101" s="252">
        <v>0.2</v>
      </c>
      <c r="AZ101" s="251">
        <v>650</v>
      </c>
      <c r="BA101" s="251">
        <v>768</v>
      </c>
      <c r="BB101" s="251">
        <v>1999.0179771919281</v>
      </c>
      <c r="BC101" s="251">
        <v>1122.6690429830589</v>
      </c>
      <c r="BD101" s="251">
        <v>2161571.5101857428</v>
      </c>
      <c r="BE101" s="252">
        <v>0.2</v>
      </c>
      <c r="BF101" s="252">
        <v>0.2</v>
      </c>
      <c r="BG101" s="251">
        <v>900</v>
      </c>
      <c r="BH101" s="251">
        <v>1511</v>
      </c>
      <c r="BI101" s="251">
        <v>1447.5939703527079</v>
      </c>
      <c r="BJ101" s="251">
        <v>797.74060012960695</v>
      </c>
      <c r="BK101" s="251">
        <v>2508220.6201132732</v>
      </c>
      <c r="BL101" s="252">
        <v>0.2</v>
      </c>
      <c r="BM101" s="252">
        <v>0.2</v>
      </c>
      <c r="BN101" s="251">
        <v>970</v>
      </c>
      <c r="BO101" s="251">
        <v>1578</v>
      </c>
      <c r="BP101" s="251">
        <v>540.72403793721321</v>
      </c>
      <c r="BQ101" s="251">
        <v>223.08905285565615</v>
      </c>
      <c r="BR101" s="251">
        <v>876536.84220532211</v>
      </c>
      <c r="BS101" s="252">
        <v>0.2</v>
      </c>
      <c r="BT101" s="252">
        <v>0.2</v>
      </c>
      <c r="BU101" s="253">
        <v>15814431.555052904</v>
      </c>
      <c r="BV101" s="257">
        <v>0.11478349044577968</v>
      </c>
      <c r="BW101" s="260" t="s">
        <v>190</v>
      </c>
      <c r="BX101" s="251">
        <v>0</v>
      </c>
      <c r="BY101" s="251">
        <v>156.0125744789959</v>
      </c>
      <c r="BZ101" s="259">
        <v>0</v>
      </c>
      <c r="CA101" s="252">
        <v>0</v>
      </c>
      <c r="CB101" s="252">
        <v>0</v>
      </c>
      <c r="CC101" s="260" t="s">
        <v>192</v>
      </c>
      <c r="CD101" s="251">
        <v>506</v>
      </c>
      <c r="CE101" s="251">
        <v>945.8324859735651</v>
      </c>
      <c r="CF101" s="251">
        <v>478591.23790262395</v>
      </c>
      <c r="CG101" s="252">
        <v>0</v>
      </c>
      <c r="CH101" s="260" t="s">
        <v>193</v>
      </c>
      <c r="CI101" s="251">
        <v>506</v>
      </c>
      <c r="CJ101" s="251">
        <v>180.43830892002967</v>
      </c>
      <c r="CK101" s="251">
        <v>91301.784313535012</v>
      </c>
      <c r="CL101" s="252">
        <v>0</v>
      </c>
      <c r="CM101" s="252">
        <v>4.1363681042183463E-3</v>
      </c>
      <c r="CN101" s="251">
        <v>0</v>
      </c>
      <c r="CO101" s="251">
        <v>0</v>
      </c>
      <c r="CP101" s="251">
        <v>358.7493699176415</v>
      </c>
      <c r="CQ101" s="251">
        <v>391.69999999999976</v>
      </c>
      <c r="CR101" s="251">
        <v>0</v>
      </c>
      <c r="CS101" s="252">
        <v>0</v>
      </c>
      <c r="CT101" s="252">
        <v>0</v>
      </c>
      <c r="CU101" s="252">
        <v>0</v>
      </c>
      <c r="CV101" s="253">
        <v>569893.02221615892</v>
      </c>
      <c r="CW101" s="260" t="s">
        <v>396</v>
      </c>
      <c r="CX101" s="260" t="s">
        <v>284</v>
      </c>
      <c r="CY101" s="252">
        <v>1</v>
      </c>
      <c r="CZ101" s="251">
        <v>560</v>
      </c>
      <c r="DA101" s="252">
        <v>0.41515465245156757</v>
      </c>
      <c r="DB101" s="252">
        <v>0.22104109142771611</v>
      </c>
      <c r="DC101" s="251">
        <v>5738.8402034226365</v>
      </c>
      <c r="DD101" s="251">
        <v>3213750.5139166764</v>
      </c>
      <c r="DE101" s="252">
        <v>1</v>
      </c>
      <c r="DF101" s="251">
        <v>318</v>
      </c>
      <c r="DG101" s="251">
        <v>3227.8103461549904</v>
      </c>
      <c r="DH101" s="251">
        <v>1026443.6900772869</v>
      </c>
      <c r="DI101" s="252">
        <v>1</v>
      </c>
      <c r="DJ101" s="251">
        <v>4240194.2039939631</v>
      </c>
      <c r="DK101" s="252">
        <v>3.0775958605156657E-2</v>
      </c>
      <c r="DL101" s="251">
        <v>107507</v>
      </c>
      <c r="DM101" s="251">
        <v>65000</v>
      </c>
      <c r="DN101" s="251">
        <v>8543188.0583100002</v>
      </c>
      <c r="DO101" s="252">
        <v>6.2007726389267895E-2</v>
      </c>
      <c r="DP101" s="252">
        <v>0</v>
      </c>
      <c r="DQ101" s="252">
        <v>0</v>
      </c>
      <c r="DR101" s="251">
        <v>0</v>
      </c>
      <c r="DS101" s="251">
        <v>0</v>
      </c>
      <c r="DT101" s="251">
        <v>0</v>
      </c>
      <c r="DU101" s="251">
        <v>0</v>
      </c>
      <c r="DV101" s="251">
        <v>0</v>
      </c>
      <c r="DW101" s="252">
        <v>0</v>
      </c>
      <c r="DX101" s="252">
        <v>0</v>
      </c>
      <c r="DY101" s="252">
        <v>0</v>
      </c>
      <c r="DZ101" s="260" t="s">
        <v>206</v>
      </c>
      <c r="EA101" s="260" t="s">
        <v>206</v>
      </c>
      <c r="EB101" s="260" t="s">
        <v>206</v>
      </c>
      <c r="EC101" s="260" t="s">
        <v>206</v>
      </c>
      <c r="ED101" s="263">
        <v>0</v>
      </c>
      <c r="EE101" s="263">
        <v>0</v>
      </c>
      <c r="EF101" s="263">
        <v>0</v>
      </c>
      <c r="EG101" s="263">
        <v>0</v>
      </c>
      <c r="EH101" s="259">
        <v>0</v>
      </c>
      <c r="EI101" s="263">
        <v>0</v>
      </c>
      <c r="EJ101" s="259">
        <v>0</v>
      </c>
      <c r="EK101" s="259">
        <v>0</v>
      </c>
      <c r="EL101" s="251">
        <v>0</v>
      </c>
      <c r="EM101" s="252">
        <v>0</v>
      </c>
      <c r="EN101" s="251">
        <v>0</v>
      </c>
      <c r="EO101" s="252">
        <v>0</v>
      </c>
      <c r="EP101" s="252">
        <v>0</v>
      </c>
      <c r="EQ101" s="251">
        <v>1661737.4000000001</v>
      </c>
      <c r="ER101" s="252">
        <v>1.2061136583524623E-2</v>
      </c>
      <c r="ES101" s="252">
        <v>0</v>
      </c>
      <c r="ET101" s="251">
        <v>414737.31</v>
      </c>
      <c r="EU101" s="252">
        <v>3.0102249261487355E-3</v>
      </c>
      <c r="EV101" s="252">
        <v>0</v>
      </c>
      <c r="EW101" s="251">
        <v>0</v>
      </c>
      <c r="EX101" s="252">
        <v>0</v>
      </c>
      <c r="EY101" s="252">
        <v>0</v>
      </c>
      <c r="EZ101" s="260" t="s">
        <v>372</v>
      </c>
      <c r="FA101" s="251">
        <v>0</v>
      </c>
      <c r="FB101" s="252">
        <v>0</v>
      </c>
      <c r="FC101" s="252">
        <v>0</v>
      </c>
      <c r="FD101" s="252">
        <v>0</v>
      </c>
      <c r="FE101" s="260" t="s">
        <v>376</v>
      </c>
      <c r="FF101" s="251">
        <v>0</v>
      </c>
      <c r="FG101" s="252">
        <v>0</v>
      </c>
      <c r="FH101" s="252">
        <v>0</v>
      </c>
      <c r="FI101" s="260" t="s">
        <v>217</v>
      </c>
      <c r="FJ101" s="251">
        <v>257000</v>
      </c>
      <c r="FK101" s="252">
        <v>1.8653441283597685E-3</v>
      </c>
      <c r="FL101" s="252">
        <v>0</v>
      </c>
      <c r="FM101" s="260" t="s">
        <v>218</v>
      </c>
      <c r="FN101" s="251">
        <v>0</v>
      </c>
      <c r="FO101" s="252">
        <v>0</v>
      </c>
      <c r="FP101" s="252">
        <v>0</v>
      </c>
      <c r="FQ101" s="260" t="s">
        <v>219</v>
      </c>
      <c r="FR101" s="251">
        <v>0</v>
      </c>
      <c r="FS101" s="252">
        <v>0</v>
      </c>
      <c r="FT101" s="252">
        <v>0</v>
      </c>
      <c r="FU101" s="260" t="s">
        <v>220</v>
      </c>
      <c r="FV101" s="251">
        <v>0</v>
      </c>
      <c r="FW101" s="252">
        <v>0</v>
      </c>
      <c r="FX101" s="252">
        <v>0</v>
      </c>
      <c r="FY101" s="251">
        <v>137776186.22360307</v>
      </c>
      <c r="FZ101" s="252">
        <v>1</v>
      </c>
      <c r="GA101" s="251">
        <v>13246117.140450044</v>
      </c>
      <c r="GB101" s="251">
        <v>776870.83103823464</v>
      </c>
      <c r="GC101" s="260" t="s">
        <v>162</v>
      </c>
      <c r="GD101" s="252">
        <v>0</v>
      </c>
      <c r="GE101" s="252">
        <v>0</v>
      </c>
      <c r="GF101" s="251">
        <v>0</v>
      </c>
      <c r="GG101" s="251">
        <v>776870.83103823464</v>
      </c>
      <c r="GH101" s="252">
        <v>5.6070277159735232E-3</v>
      </c>
      <c r="GI101" s="251">
        <v>0</v>
      </c>
      <c r="GJ101" s="251">
        <v>465000</v>
      </c>
      <c r="GK101" s="251">
        <v>490000</v>
      </c>
      <c r="GL101" s="251">
        <v>0</v>
      </c>
      <c r="GM101" s="251">
        <v>138553057.05464131</v>
      </c>
      <c r="GN101" s="252">
        <v>0.77135975081754415</v>
      </c>
      <c r="GO101" s="252">
        <v>0.92105556797269883</v>
      </c>
      <c r="GP101" s="167" t="s">
        <v>233</v>
      </c>
      <c r="GQ101" s="251">
        <v>1.2739522612057379</v>
      </c>
    </row>
    <row r="102" spans="1:199">
      <c r="A102" s="158">
        <v>836</v>
      </c>
      <c r="B102" s="158" t="s">
        <v>97</v>
      </c>
      <c r="C102" s="261" t="s">
        <v>162</v>
      </c>
      <c r="D102" s="250">
        <v>0</v>
      </c>
      <c r="E102" s="251">
        <v>2690.5</v>
      </c>
      <c r="F102" s="251">
        <v>10370.5</v>
      </c>
      <c r="G102" s="251">
        <v>27901830.25</v>
      </c>
      <c r="H102" s="252">
        <v>0.39641772062760522</v>
      </c>
      <c r="I102" s="252">
        <v>3.8783200148671255E-3</v>
      </c>
      <c r="J102" s="251">
        <v>3773.56</v>
      </c>
      <c r="K102" s="251">
        <v>3919</v>
      </c>
      <c r="L102" s="251">
        <v>14788581.640000001</v>
      </c>
      <c r="M102" s="252">
        <v>0.21011008140027129</v>
      </c>
      <c r="N102" s="252">
        <v>2.9764413445128738E-3</v>
      </c>
      <c r="O102" s="251">
        <v>4307.1499999999996</v>
      </c>
      <c r="P102" s="251">
        <v>3002</v>
      </c>
      <c r="Q102" s="251">
        <v>12930064.299999999</v>
      </c>
      <c r="R102" s="252">
        <v>0.18370503194407367</v>
      </c>
      <c r="S102" s="252">
        <v>2.6077057915326845E-3</v>
      </c>
      <c r="T102" s="253">
        <v>55620476.189999998</v>
      </c>
      <c r="U102" s="260" t="s">
        <v>182</v>
      </c>
      <c r="V102" s="251">
        <v>808.52</v>
      </c>
      <c r="W102" s="251">
        <v>2053.3790901579628</v>
      </c>
      <c r="X102" s="251">
        <v>1660198.0619745159</v>
      </c>
      <c r="Y102" s="252">
        <v>0.39517619848612279</v>
      </c>
      <c r="Z102" s="260" t="s">
        <v>183</v>
      </c>
      <c r="AA102" s="251">
        <v>1041.6099999999999</v>
      </c>
      <c r="AB102" s="251">
        <v>1318.8340664377663</v>
      </c>
      <c r="AC102" s="251">
        <v>1373710.7519422416</v>
      </c>
      <c r="AD102" s="252">
        <v>0.2903292019085838</v>
      </c>
      <c r="AE102" s="251">
        <v>209.14</v>
      </c>
      <c r="AF102" s="251">
        <v>289.06</v>
      </c>
      <c r="AG102" s="251">
        <v>1078.3022897164417</v>
      </c>
      <c r="AH102" s="251">
        <v>618.94428837160797</v>
      </c>
      <c r="AI102" s="251">
        <v>404428.17686799361</v>
      </c>
      <c r="AJ102" s="252">
        <v>0.2687184660992637</v>
      </c>
      <c r="AK102" s="252">
        <v>0.1968621047533384</v>
      </c>
      <c r="AL102" s="251">
        <v>260.19</v>
      </c>
      <c r="AM102" s="251">
        <v>378.88</v>
      </c>
      <c r="AN102" s="251">
        <v>1479.4749312645288</v>
      </c>
      <c r="AO102" s="251">
        <v>846.03173933837445</v>
      </c>
      <c r="AP102" s="251">
        <v>705489.08776624105</v>
      </c>
      <c r="AQ102" s="252">
        <v>0.43195103578154426</v>
      </c>
      <c r="AR102" s="252">
        <v>0.30038513513513515</v>
      </c>
      <c r="AS102" s="251">
        <v>371.46</v>
      </c>
      <c r="AT102" s="251">
        <v>470.32</v>
      </c>
      <c r="AU102" s="251">
        <v>1098.8173904888786</v>
      </c>
      <c r="AV102" s="251">
        <v>499.89585724618661</v>
      </c>
      <c r="AW102" s="251">
        <v>643277.72745102528</v>
      </c>
      <c r="AX102" s="252">
        <v>0.45388289452430952</v>
      </c>
      <c r="AY102" s="252">
        <v>0.36297601632930776</v>
      </c>
      <c r="AZ102" s="251">
        <v>495.27</v>
      </c>
      <c r="BA102" s="251">
        <v>554.08000000000004</v>
      </c>
      <c r="BB102" s="251">
        <v>383.41794331481486</v>
      </c>
      <c r="BC102" s="251">
        <v>216.57348023670008</v>
      </c>
      <c r="BD102" s="251">
        <v>309894.4387150791</v>
      </c>
      <c r="BE102" s="252">
        <v>0.45387142366789829</v>
      </c>
      <c r="BF102" s="252">
        <v>0.41080681490037541</v>
      </c>
      <c r="BG102" s="251">
        <v>619.09</v>
      </c>
      <c r="BH102" s="251">
        <v>669.45</v>
      </c>
      <c r="BI102" s="251">
        <v>410.94408065641443</v>
      </c>
      <c r="BJ102" s="251">
        <v>212.71032035160505</v>
      </c>
      <c r="BK102" s="251">
        <v>396810.29485296167</v>
      </c>
      <c r="BL102" s="252">
        <v>0.45387371787623765</v>
      </c>
      <c r="BM102" s="252">
        <v>0.42501277167824325</v>
      </c>
      <c r="BN102" s="251">
        <v>691.15</v>
      </c>
      <c r="BO102" s="251">
        <v>818.79</v>
      </c>
      <c r="BP102" s="251">
        <v>0</v>
      </c>
      <c r="BQ102" s="251">
        <v>0</v>
      </c>
      <c r="BR102" s="251">
        <v>0</v>
      </c>
      <c r="BS102" s="252">
        <v>0.48808762207914352</v>
      </c>
      <c r="BT102" s="252">
        <v>0.41810395827990093</v>
      </c>
      <c r="BU102" s="253">
        <v>5493808.5395700587</v>
      </c>
      <c r="BV102" s="257">
        <v>7.8053770641832193E-2</v>
      </c>
      <c r="BW102" s="260" t="s">
        <v>190</v>
      </c>
      <c r="BX102" s="251">
        <v>1003.8</v>
      </c>
      <c r="BY102" s="251">
        <v>100.51157578110211</v>
      </c>
      <c r="BZ102" s="259">
        <v>100893.51976907029</v>
      </c>
      <c r="CA102" s="252">
        <v>1.4334536041036617E-3</v>
      </c>
      <c r="CB102" s="252">
        <v>0</v>
      </c>
      <c r="CC102" s="260" t="s">
        <v>240</v>
      </c>
      <c r="CD102" s="251">
        <v>958.8</v>
      </c>
      <c r="CE102" s="251">
        <v>488.12470245396565</v>
      </c>
      <c r="CF102" s="251">
        <v>468013.96471286227</v>
      </c>
      <c r="CG102" s="252">
        <v>0</v>
      </c>
      <c r="CH102" s="260" t="s">
        <v>239</v>
      </c>
      <c r="CI102" s="251">
        <v>1863.92</v>
      </c>
      <c r="CJ102" s="251">
        <v>43.207467410643545</v>
      </c>
      <c r="CK102" s="251">
        <v>80535.262656046718</v>
      </c>
      <c r="CL102" s="252">
        <v>0</v>
      </c>
      <c r="CM102" s="252">
        <v>7.7935616558923344E-3</v>
      </c>
      <c r="CN102" s="251">
        <v>0</v>
      </c>
      <c r="CO102" s="251">
        <v>0</v>
      </c>
      <c r="CP102" s="251">
        <v>580.79999999999973</v>
      </c>
      <c r="CQ102" s="251">
        <v>137.8000000000001</v>
      </c>
      <c r="CR102" s="251">
        <v>0</v>
      </c>
      <c r="CS102" s="252">
        <v>0</v>
      </c>
      <c r="CT102" s="252">
        <v>0</v>
      </c>
      <c r="CU102" s="252">
        <v>0</v>
      </c>
      <c r="CV102" s="253">
        <v>649442.74713797937</v>
      </c>
      <c r="CW102" s="260" t="s">
        <v>396</v>
      </c>
      <c r="CX102" s="260" t="s">
        <v>284</v>
      </c>
      <c r="CY102" s="252">
        <v>0.35299999999999998</v>
      </c>
      <c r="CZ102" s="251">
        <v>1029.1500000000001</v>
      </c>
      <c r="DA102" s="252">
        <v>0.1567429069694263</v>
      </c>
      <c r="DB102" s="252">
        <v>0.15719577974270316</v>
      </c>
      <c r="DC102" s="251">
        <v>1641.0718590990678</v>
      </c>
      <c r="DD102" s="251">
        <v>1688909.1037918057</v>
      </c>
      <c r="DE102" s="252">
        <v>1</v>
      </c>
      <c r="DF102" s="251">
        <v>940.07</v>
      </c>
      <c r="DG102" s="251">
        <v>1661.6283534098043</v>
      </c>
      <c r="DH102" s="251">
        <v>1562046.9661899549</v>
      </c>
      <c r="DI102" s="252">
        <v>1</v>
      </c>
      <c r="DJ102" s="251">
        <v>3250956.0699817603</v>
      </c>
      <c r="DK102" s="252">
        <v>4.6188245845365176E-2</v>
      </c>
      <c r="DL102" s="251">
        <v>115797.02</v>
      </c>
      <c r="DM102" s="251">
        <v>125155.4</v>
      </c>
      <c r="DN102" s="251">
        <v>4315787.211666666</v>
      </c>
      <c r="DO102" s="252">
        <v>6.1316928453561494E-2</v>
      </c>
      <c r="DP102" s="252">
        <v>0</v>
      </c>
      <c r="DQ102" s="252">
        <v>0</v>
      </c>
      <c r="DR102" s="251">
        <v>0</v>
      </c>
      <c r="DS102" s="251">
        <v>0</v>
      </c>
      <c r="DT102" s="251">
        <v>0</v>
      </c>
      <c r="DU102" s="251">
        <v>0</v>
      </c>
      <c r="DV102" s="251">
        <v>0</v>
      </c>
      <c r="DW102" s="252">
        <v>0</v>
      </c>
      <c r="DX102" s="252">
        <v>0</v>
      </c>
      <c r="DY102" s="252">
        <v>0</v>
      </c>
      <c r="DZ102" s="260" t="s">
        <v>206</v>
      </c>
      <c r="EA102" s="260" t="s">
        <v>206</v>
      </c>
      <c r="EB102" s="260" t="s">
        <v>206</v>
      </c>
      <c r="EC102" s="260" t="s">
        <v>206</v>
      </c>
      <c r="ED102" s="263">
        <v>0</v>
      </c>
      <c r="EE102" s="263">
        <v>0</v>
      </c>
      <c r="EF102" s="263">
        <v>0</v>
      </c>
      <c r="EG102" s="263">
        <v>0</v>
      </c>
      <c r="EH102" s="259">
        <v>0</v>
      </c>
      <c r="EI102" s="263">
        <v>0</v>
      </c>
      <c r="EJ102" s="259">
        <v>0</v>
      </c>
      <c r="EK102" s="259">
        <v>0</v>
      </c>
      <c r="EL102" s="251">
        <v>0</v>
      </c>
      <c r="EM102" s="252">
        <v>0</v>
      </c>
      <c r="EN102" s="251">
        <v>0</v>
      </c>
      <c r="EO102" s="252">
        <v>0</v>
      </c>
      <c r="EP102" s="252">
        <v>0</v>
      </c>
      <c r="EQ102" s="251">
        <v>953434</v>
      </c>
      <c r="ER102" s="252">
        <v>1.3545997866891193E-2</v>
      </c>
      <c r="ES102" s="252">
        <v>0</v>
      </c>
      <c r="ET102" s="251">
        <v>0</v>
      </c>
      <c r="EU102" s="252">
        <v>0</v>
      </c>
      <c r="EV102" s="252">
        <v>0</v>
      </c>
      <c r="EW102" s="251">
        <v>0</v>
      </c>
      <c r="EX102" s="252">
        <v>0</v>
      </c>
      <c r="EY102" s="252">
        <v>0</v>
      </c>
      <c r="EZ102" s="260" t="s">
        <v>372</v>
      </c>
      <c r="FA102" s="251">
        <v>0</v>
      </c>
      <c r="FB102" s="252">
        <v>0</v>
      </c>
      <c r="FC102" s="252">
        <v>0</v>
      </c>
      <c r="FD102" s="252">
        <v>0</v>
      </c>
      <c r="FE102" s="260" t="s">
        <v>376</v>
      </c>
      <c r="FF102" s="251">
        <v>0</v>
      </c>
      <c r="FG102" s="252">
        <v>0</v>
      </c>
      <c r="FH102" s="252">
        <v>0</v>
      </c>
      <c r="FI102" s="260" t="s">
        <v>242</v>
      </c>
      <c r="FJ102" s="251">
        <v>101017</v>
      </c>
      <c r="FK102" s="252">
        <v>1.4352079604039163E-3</v>
      </c>
      <c r="FL102" s="252">
        <v>0</v>
      </c>
      <c r="FM102" s="260" t="s">
        <v>218</v>
      </c>
      <c r="FN102" s="251">
        <v>0</v>
      </c>
      <c r="FO102" s="252">
        <v>0</v>
      </c>
      <c r="FP102" s="252">
        <v>0</v>
      </c>
      <c r="FQ102" s="260" t="s">
        <v>219</v>
      </c>
      <c r="FR102" s="251">
        <v>0</v>
      </c>
      <c r="FS102" s="252">
        <v>0</v>
      </c>
      <c r="FT102" s="252">
        <v>0</v>
      </c>
      <c r="FU102" s="260" t="s">
        <v>220</v>
      </c>
      <c r="FV102" s="251">
        <v>0</v>
      </c>
      <c r="FW102" s="252">
        <v>0</v>
      </c>
      <c r="FX102" s="252">
        <v>0</v>
      </c>
      <c r="FY102" s="251">
        <v>70384921.758356452</v>
      </c>
      <c r="FZ102" s="252">
        <v>1</v>
      </c>
      <c r="GA102" s="251">
        <v>5432263.9811423942</v>
      </c>
      <c r="GB102" s="251">
        <v>256713.01962527708</v>
      </c>
      <c r="GC102" s="260" t="s">
        <v>163</v>
      </c>
      <c r="GD102" s="252">
        <v>0.1</v>
      </c>
      <c r="GE102" s="252">
        <v>1</v>
      </c>
      <c r="GF102" s="251">
        <v>-123921.94510993306</v>
      </c>
      <c r="GG102" s="251">
        <v>132791.07451534405</v>
      </c>
      <c r="GH102" s="252">
        <v>1.8830882225301495E-3</v>
      </c>
      <c r="GI102" s="251">
        <v>0</v>
      </c>
      <c r="GJ102" s="251">
        <v>34000</v>
      </c>
      <c r="GK102" s="251">
        <v>500000</v>
      </c>
      <c r="GL102" s="251">
        <v>0</v>
      </c>
      <c r="GM102" s="251">
        <v>70517712.832871795</v>
      </c>
      <c r="GN102" s="252">
        <v>0.79023283397195021</v>
      </c>
      <c r="GO102" s="252">
        <v>0.92370186571914348</v>
      </c>
      <c r="GP102" s="167" t="s">
        <v>233</v>
      </c>
      <c r="GQ102" s="251">
        <v>1.3392197413165856</v>
      </c>
    </row>
    <row r="103" spans="1:199">
      <c r="A103" s="158">
        <v>851</v>
      </c>
      <c r="B103" s="158" t="s">
        <v>104</v>
      </c>
      <c r="C103" s="261" t="s">
        <v>163</v>
      </c>
      <c r="D103" s="250">
        <v>35</v>
      </c>
      <c r="E103" s="251">
        <v>2739.16</v>
      </c>
      <c r="F103" s="251">
        <v>15236</v>
      </c>
      <c r="G103" s="251">
        <v>41733841.759999998</v>
      </c>
      <c r="H103" s="252">
        <v>0.40011050214650024</v>
      </c>
      <c r="I103" s="252">
        <v>0.06</v>
      </c>
      <c r="J103" s="251">
        <v>3626.31</v>
      </c>
      <c r="K103" s="251">
        <v>4879</v>
      </c>
      <c r="L103" s="251">
        <v>17692766.489999998</v>
      </c>
      <c r="M103" s="252">
        <v>0.16962401221973369</v>
      </c>
      <c r="N103" s="252">
        <v>0.06</v>
      </c>
      <c r="O103" s="251">
        <v>4235.3100000000004</v>
      </c>
      <c r="P103" s="251">
        <v>3367</v>
      </c>
      <c r="Q103" s="251">
        <v>14260288.770000001</v>
      </c>
      <c r="R103" s="252">
        <v>0.13671617708550968</v>
      </c>
      <c r="S103" s="252">
        <v>0.06</v>
      </c>
      <c r="T103" s="253">
        <v>73686897.019999996</v>
      </c>
      <c r="U103" s="260" t="s">
        <v>182</v>
      </c>
      <c r="V103" s="251">
        <v>42.97</v>
      </c>
      <c r="W103" s="251">
        <v>5071.8113548572101</v>
      </c>
      <c r="X103" s="251">
        <v>217935.7339182143</v>
      </c>
      <c r="Y103" s="256">
        <v>0</v>
      </c>
      <c r="Z103" s="260" t="s">
        <v>183</v>
      </c>
      <c r="AA103" s="251">
        <v>70.72</v>
      </c>
      <c r="AB103" s="251">
        <v>2913.1337205205591</v>
      </c>
      <c r="AC103" s="251">
        <v>206016.81671521394</v>
      </c>
      <c r="AD103" s="256">
        <v>0</v>
      </c>
      <c r="AE103" s="251">
        <v>315.33999999999997</v>
      </c>
      <c r="AF103" s="251">
        <v>211.61</v>
      </c>
      <c r="AG103" s="251">
        <v>1930.9214501377978</v>
      </c>
      <c r="AH103" s="251">
        <v>938.37609895633375</v>
      </c>
      <c r="AI103" s="251">
        <v>807466.53638660279</v>
      </c>
      <c r="AJ103" s="252">
        <v>0.2</v>
      </c>
      <c r="AK103" s="252">
        <v>0.2</v>
      </c>
      <c r="AL103" s="251">
        <v>630.69000000000005</v>
      </c>
      <c r="AM103" s="251">
        <v>423.22</v>
      </c>
      <c r="AN103" s="251">
        <v>1777.6576025005661</v>
      </c>
      <c r="AO103" s="251">
        <v>927.74789074222542</v>
      </c>
      <c r="AP103" s="251">
        <v>1513792.3356410069</v>
      </c>
      <c r="AQ103" s="252">
        <v>0.2</v>
      </c>
      <c r="AR103" s="252">
        <v>0.2</v>
      </c>
      <c r="AS103" s="251">
        <v>946.03</v>
      </c>
      <c r="AT103" s="251">
        <v>634.84</v>
      </c>
      <c r="AU103" s="251">
        <v>2202.8804155168536</v>
      </c>
      <c r="AV103" s="251">
        <v>1129.4305282189068</v>
      </c>
      <c r="AW103" s="251">
        <v>2800998.6360259</v>
      </c>
      <c r="AX103" s="252">
        <v>0.2</v>
      </c>
      <c r="AY103" s="252">
        <v>0.2</v>
      </c>
      <c r="AZ103" s="251">
        <v>1261.3800000000001</v>
      </c>
      <c r="BA103" s="251">
        <v>846.45</v>
      </c>
      <c r="BB103" s="251">
        <v>1487.5960156360763</v>
      </c>
      <c r="BC103" s="251">
        <v>766.92695110899638</v>
      </c>
      <c r="BD103" s="251">
        <v>2525589.1799692442</v>
      </c>
      <c r="BE103" s="252">
        <v>0.2</v>
      </c>
      <c r="BF103" s="252">
        <v>0.2</v>
      </c>
      <c r="BG103" s="251">
        <v>1576.72</v>
      </c>
      <c r="BH103" s="251">
        <v>1058.06</v>
      </c>
      <c r="BI103" s="251">
        <v>1525.4365393747466</v>
      </c>
      <c r="BJ103" s="251">
        <v>734.81199291062376</v>
      </c>
      <c r="BK103" s="251">
        <v>3182661.4775819653</v>
      </c>
      <c r="BL103" s="252">
        <v>0.2</v>
      </c>
      <c r="BM103" s="252">
        <v>0.2</v>
      </c>
      <c r="BN103" s="251">
        <v>1892.07</v>
      </c>
      <c r="BO103" s="251">
        <v>1269.67</v>
      </c>
      <c r="BP103" s="251">
        <v>668.55251060538751</v>
      </c>
      <c r="BQ103" s="251">
        <v>324.57488255706585</v>
      </c>
      <c r="BR103" s="251">
        <v>1677051.1398773654</v>
      </c>
      <c r="BS103" s="252">
        <v>0.2</v>
      </c>
      <c r="BT103" s="252">
        <v>0.2</v>
      </c>
      <c r="BU103" s="253">
        <v>12931511.856115513</v>
      </c>
      <c r="BV103" s="257">
        <v>0.1239769329652962</v>
      </c>
      <c r="BW103" s="260" t="s">
        <v>190</v>
      </c>
      <c r="BX103" s="251">
        <v>2811</v>
      </c>
      <c r="BY103" s="251">
        <v>89.819067066099279</v>
      </c>
      <c r="BZ103" s="259">
        <v>252481.39752280508</v>
      </c>
      <c r="CA103" s="252">
        <v>2.4205885316391654E-3</v>
      </c>
      <c r="CB103" s="252">
        <v>0.5</v>
      </c>
      <c r="CC103" s="260" t="s">
        <v>192</v>
      </c>
      <c r="CD103" s="251">
        <v>359.45</v>
      </c>
      <c r="CE103" s="251">
        <v>1574.8564050585535</v>
      </c>
      <c r="CF103" s="251">
        <v>566082.13479829708</v>
      </c>
      <c r="CG103" s="252">
        <v>0</v>
      </c>
      <c r="CH103" s="260" t="s">
        <v>193</v>
      </c>
      <c r="CI103" s="251">
        <v>1821.55</v>
      </c>
      <c r="CJ103" s="251">
        <v>193.38904701665615</v>
      </c>
      <c r="CK103" s="251">
        <v>352267.81859318999</v>
      </c>
      <c r="CL103" s="252">
        <v>0</v>
      </c>
      <c r="CM103" s="252">
        <v>8.8044005895919937E-3</v>
      </c>
      <c r="CN103" s="251">
        <v>0</v>
      </c>
      <c r="CO103" s="251">
        <v>0</v>
      </c>
      <c r="CP103" s="251">
        <v>241.85365520793781</v>
      </c>
      <c r="CQ103" s="251">
        <v>4.8000000000002174</v>
      </c>
      <c r="CR103" s="251">
        <v>0</v>
      </c>
      <c r="CS103" s="252">
        <v>0</v>
      </c>
      <c r="CT103" s="252">
        <v>0</v>
      </c>
      <c r="CU103" s="252">
        <v>0</v>
      </c>
      <c r="CV103" s="253">
        <v>1170831.3509142923</v>
      </c>
      <c r="CW103" s="260" t="s">
        <v>396</v>
      </c>
      <c r="CX103" s="260" t="s">
        <v>397</v>
      </c>
      <c r="CY103" s="252">
        <v>1</v>
      </c>
      <c r="CZ103" s="251">
        <v>740</v>
      </c>
      <c r="DA103" s="252">
        <v>0.39553937281278001</v>
      </c>
      <c r="DB103" s="252">
        <v>0.13039615013578648</v>
      </c>
      <c r="DC103" s="251">
        <v>3671.8718486581065</v>
      </c>
      <c r="DD103" s="251">
        <v>2717185.168006999</v>
      </c>
      <c r="DE103" s="252">
        <v>1</v>
      </c>
      <c r="DF103" s="251">
        <v>2000</v>
      </c>
      <c r="DG103" s="251">
        <v>2404.47591621335</v>
      </c>
      <c r="DH103" s="251">
        <v>4808951.8324266998</v>
      </c>
      <c r="DI103" s="252">
        <v>1</v>
      </c>
      <c r="DJ103" s="251">
        <v>7526137.0004336983</v>
      </c>
      <c r="DK103" s="252">
        <v>7.2154547184607967E-2</v>
      </c>
      <c r="DL103" s="251">
        <v>130000</v>
      </c>
      <c r="DM103" s="251">
        <v>139150</v>
      </c>
      <c r="DN103" s="251">
        <v>7631500</v>
      </c>
      <c r="DO103" s="252">
        <v>7.316468286553969E-2</v>
      </c>
      <c r="DP103" s="252">
        <v>0</v>
      </c>
      <c r="DQ103" s="252">
        <v>0</v>
      </c>
      <c r="DR103" s="251">
        <v>0</v>
      </c>
      <c r="DS103" s="251">
        <v>0</v>
      </c>
      <c r="DT103" s="251">
        <v>0</v>
      </c>
      <c r="DU103" s="251">
        <v>0</v>
      </c>
      <c r="DV103" s="251">
        <v>0</v>
      </c>
      <c r="DW103" s="252">
        <v>0</v>
      </c>
      <c r="DX103" s="252">
        <v>0</v>
      </c>
      <c r="DY103" s="252">
        <v>0</v>
      </c>
      <c r="DZ103" s="260" t="s">
        <v>206</v>
      </c>
      <c r="EA103" s="260" t="s">
        <v>206</v>
      </c>
      <c r="EB103" s="260" t="s">
        <v>206</v>
      </c>
      <c r="EC103" s="260" t="s">
        <v>206</v>
      </c>
      <c r="ED103" s="263">
        <v>0</v>
      </c>
      <c r="EE103" s="263">
        <v>0</v>
      </c>
      <c r="EF103" s="263">
        <v>0</v>
      </c>
      <c r="EG103" s="263">
        <v>0</v>
      </c>
      <c r="EH103" s="259">
        <v>0</v>
      </c>
      <c r="EI103" s="263">
        <v>0</v>
      </c>
      <c r="EJ103" s="259">
        <v>0</v>
      </c>
      <c r="EK103" s="259">
        <v>0</v>
      </c>
      <c r="EL103" s="251">
        <v>0</v>
      </c>
      <c r="EM103" s="252">
        <v>0</v>
      </c>
      <c r="EN103" s="251">
        <v>0</v>
      </c>
      <c r="EO103" s="252">
        <v>0</v>
      </c>
      <c r="EP103" s="252">
        <v>0</v>
      </c>
      <c r="EQ103" s="251">
        <v>1024049.1384931507</v>
      </c>
      <c r="ER103" s="252">
        <v>9.8177593469934484E-3</v>
      </c>
      <c r="ES103" s="252">
        <v>0</v>
      </c>
      <c r="ET103" s="251">
        <v>152863</v>
      </c>
      <c r="EU103" s="252">
        <v>1.4655274738747288E-3</v>
      </c>
      <c r="EV103" s="252">
        <v>0</v>
      </c>
      <c r="EW103" s="251">
        <v>0</v>
      </c>
      <c r="EX103" s="252">
        <v>0</v>
      </c>
      <c r="EY103" s="252">
        <v>0</v>
      </c>
      <c r="EZ103" s="260" t="s">
        <v>372</v>
      </c>
      <c r="FA103" s="251">
        <v>182000</v>
      </c>
      <c r="FB103" s="252">
        <v>1.7448695907132572E-3</v>
      </c>
      <c r="FC103" s="252">
        <v>0</v>
      </c>
      <c r="FD103" s="252">
        <v>0</v>
      </c>
      <c r="FE103" s="260" t="s">
        <v>376</v>
      </c>
      <c r="FF103" s="251">
        <v>0</v>
      </c>
      <c r="FG103" s="252">
        <v>0</v>
      </c>
      <c r="FH103" s="252">
        <v>0</v>
      </c>
      <c r="FI103" s="260" t="s">
        <v>217</v>
      </c>
      <c r="FJ103" s="251">
        <v>0</v>
      </c>
      <c r="FK103" s="252">
        <v>0</v>
      </c>
      <c r="FL103" s="252">
        <v>0</v>
      </c>
      <c r="FM103" s="260" t="s">
        <v>218</v>
      </c>
      <c r="FN103" s="251">
        <v>0</v>
      </c>
      <c r="FO103" s="252">
        <v>0</v>
      </c>
      <c r="FP103" s="252">
        <v>0</v>
      </c>
      <c r="FQ103" s="260" t="s">
        <v>219</v>
      </c>
      <c r="FR103" s="251">
        <v>0</v>
      </c>
      <c r="FS103" s="252">
        <v>0</v>
      </c>
      <c r="FT103" s="252">
        <v>0</v>
      </c>
      <c r="FU103" s="260" t="s">
        <v>220</v>
      </c>
      <c r="FV103" s="251">
        <v>0</v>
      </c>
      <c r="FW103" s="252">
        <v>0</v>
      </c>
      <c r="FX103" s="252">
        <v>0</v>
      </c>
      <c r="FY103" s="251">
        <v>104305789.36595665</v>
      </c>
      <c r="FZ103" s="252">
        <v>1</v>
      </c>
      <c r="GA103" s="251">
        <v>14575103.38149152</v>
      </c>
      <c r="GB103" s="251">
        <v>1303989.2349303854</v>
      </c>
      <c r="GC103" s="260" t="s">
        <v>163</v>
      </c>
      <c r="GD103" s="252">
        <v>1.4999999999999999E-2</v>
      </c>
      <c r="GE103" s="252">
        <v>1</v>
      </c>
      <c r="GF103" s="251">
        <v>-781168.28086110938</v>
      </c>
      <c r="GG103" s="251">
        <v>522820.95406927605</v>
      </c>
      <c r="GH103" s="252">
        <v>4.9839179476527939E-3</v>
      </c>
      <c r="GI103" s="251">
        <v>0</v>
      </c>
      <c r="GJ103" s="251">
        <v>0</v>
      </c>
      <c r="GK103" s="251">
        <v>200000</v>
      </c>
      <c r="GL103" s="251">
        <v>0</v>
      </c>
      <c r="GM103" s="251">
        <v>104901597.41002592</v>
      </c>
      <c r="GN103" s="252">
        <v>0.70645069145174355</v>
      </c>
      <c r="GO103" s="252">
        <v>0.91380716072287893</v>
      </c>
      <c r="GP103" s="167" t="s">
        <v>233</v>
      </c>
      <c r="GQ103" s="251">
        <v>1.2673623660730526</v>
      </c>
    </row>
    <row r="104" spans="1:199">
      <c r="A104" s="158">
        <v>870</v>
      </c>
      <c r="B104" s="158" t="s">
        <v>430</v>
      </c>
      <c r="C104" s="261" t="s">
        <v>162</v>
      </c>
      <c r="D104" s="250">
        <v>0</v>
      </c>
      <c r="E104" s="251">
        <v>3226.23</v>
      </c>
      <c r="F104" s="251">
        <v>12044.998</v>
      </c>
      <c r="G104" s="251">
        <v>38859933.897539996</v>
      </c>
      <c r="H104" s="252">
        <v>0.51616506719063193</v>
      </c>
      <c r="I104" s="252">
        <v>7.0000000000000007E-2</v>
      </c>
      <c r="J104" s="251">
        <v>3949.51</v>
      </c>
      <c r="K104" s="251">
        <v>3150</v>
      </c>
      <c r="L104" s="251">
        <v>12440956.5</v>
      </c>
      <c r="M104" s="252">
        <v>0.16524956436286536</v>
      </c>
      <c r="N104" s="252">
        <v>7.0000000000000007E-2</v>
      </c>
      <c r="O104" s="251">
        <v>4503.7299999999996</v>
      </c>
      <c r="P104" s="251">
        <v>2324</v>
      </c>
      <c r="Q104" s="251">
        <v>10466668.52</v>
      </c>
      <c r="R104" s="252">
        <v>0.13902567807069469</v>
      </c>
      <c r="S104" s="252">
        <v>7.0000000000000007E-2</v>
      </c>
      <c r="T104" s="253">
        <v>61767558.917539999</v>
      </c>
      <c r="U104" s="260" t="s">
        <v>235</v>
      </c>
      <c r="V104" s="251">
        <v>1396.56</v>
      </c>
      <c r="W104" s="251">
        <v>1974.6459174342865</v>
      </c>
      <c r="X104" s="251">
        <v>2757711.5024520271</v>
      </c>
      <c r="Y104" s="252">
        <v>0.2</v>
      </c>
      <c r="Z104" s="260" t="s">
        <v>234</v>
      </c>
      <c r="AA104" s="251">
        <v>2875.97</v>
      </c>
      <c r="AB104" s="251">
        <v>856.72180590494509</v>
      </c>
      <c r="AC104" s="251">
        <v>2463906.2121284446</v>
      </c>
      <c r="AD104" s="252">
        <v>0.2</v>
      </c>
      <c r="AE104" s="255">
        <v>0</v>
      </c>
      <c r="AF104" s="255">
        <v>0</v>
      </c>
      <c r="AG104" s="251">
        <v>1269.6686061760279</v>
      </c>
      <c r="AH104" s="251">
        <v>495.332383205734</v>
      </c>
      <c r="AI104" s="251">
        <v>0</v>
      </c>
      <c r="AJ104" s="256">
        <v>0</v>
      </c>
      <c r="AK104" s="256">
        <v>0</v>
      </c>
      <c r="AL104" s="255">
        <v>0</v>
      </c>
      <c r="AM104" s="255">
        <v>0</v>
      </c>
      <c r="AN104" s="251">
        <v>1308.4342838514258</v>
      </c>
      <c r="AO104" s="251">
        <v>523.2611275034983</v>
      </c>
      <c r="AP104" s="251">
        <v>0</v>
      </c>
      <c r="AQ104" s="256">
        <v>0</v>
      </c>
      <c r="AR104" s="256">
        <v>0</v>
      </c>
      <c r="AS104" s="255">
        <v>0</v>
      </c>
      <c r="AT104" s="255">
        <v>0</v>
      </c>
      <c r="AU104" s="251">
        <v>2527.71471355014</v>
      </c>
      <c r="AV104" s="251">
        <v>1070.2654246172985</v>
      </c>
      <c r="AW104" s="251">
        <v>0</v>
      </c>
      <c r="AX104" s="256">
        <v>0</v>
      </c>
      <c r="AY104" s="252">
        <v>0</v>
      </c>
      <c r="AZ104" s="251">
        <v>0</v>
      </c>
      <c r="BA104" s="251">
        <v>0</v>
      </c>
      <c r="BB104" s="251">
        <v>809.29428562876865</v>
      </c>
      <c r="BC104" s="251">
        <v>415.26803454331463</v>
      </c>
      <c r="BD104" s="251">
        <v>0</v>
      </c>
      <c r="BE104" s="252">
        <v>0</v>
      </c>
      <c r="BF104" s="252">
        <v>0</v>
      </c>
      <c r="BG104" s="251">
        <v>0</v>
      </c>
      <c r="BH104" s="251">
        <v>0</v>
      </c>
      <c r="BI104" s="251">
        <v>809.19449821897911</v>
      </c>
      <c r="BJ104" s="251">
        <v>343.8210482821994</v>
      </c>
      <c r="BK104" s="251">
        <v>0</v>
      </c>
      <c r="BL104" s="252">
        <v>0</v>
      </c>
      <c r="BM104" s="252">
        <v>0</v>
      </c>
      <c r="BN104" s="251">
        <v>0</v>
      </c>
      <c r="BO104" s="251">
        <v>0</v>
      </c>
      <c r="BP104" s="251">
        <v>0</v>
      </c>
      <c r="BQ104" s="251">
        <v>0</v>
      </c>
      <c r="BR104" s="251">
        <v>0</v>
      </c>
      <c r="BS104" s="252">
        <v>0</v>
      </c>
      <c r="BT104" s="252">
        <v>0</v>
      </c>
      <c r="BU104" s="253">
        <v>5221617.7145804716</v>
      </c>
      <c r="BV104" s="257">
        <v>6.9357211610204056E-2</v>
      </c>
      <c r="BW104" s="260" t="s">
        <v>190</v>
      </c>
      <c r="BX104" s="251">
        <v>0</v>
      </c>
      <c r="BY104" s="251">
        <v>42.641005992079585</v>
      </c>
      <c r="BZ104" s="259">
        <v>0</v>
      </c>
      <c r="CA104" s="252">
        <v>0</v>
      </c>
      <c r="CB104" s="252">
        <v>0</v>
      </c>
      <c r="CC104" s="260" t="s">
        <v>192</v>
      </c>
      <c r="CD104" s="251">
        <v>699.02</v>
      </c>
      <c r="CE104" s="251">
        <v>2558.4804486991457</v>
      </c>
      <c r="CF104" s="251">
        <v>1788429.0032496767</v>
      </c>
      <c r="CG104" s="252">
        <v>0</v>
      </c>
      <c r="CH104" s="260" t="s">
        <v>193</v>
      </c>
      <c r="CI104" s="251">
        <v>1409.5</v>
      </c>
      <c r="CJ104" s="251">
        <v>241.43204137583632</v>
      </c>
      <c r="CK104" s="251">
        <v>340298.46231924131</v>
      </c>
      <c r="CL104" s="252">
        <v>0</v>
      </c>
      <c r="CM104" s="252">
        <v>2.8275260534230639E-2</v>
      </c>
      <c r="CN104" s="251">
        <v>767.4</v>
      </c>
      <c r="CO104" s="251">
        <v>0</v>
      </c>
      <c r="CP104" s="251">
        <v>93.86216083738563</v>
      </c>
      <c r="CQ104" s="251">
        <v>0.20000000000013568</v>
      </c>
      <c r="CR104" s="251">
        <v>72029.822226609729</v>
      </c>
      <c r="CS104" s="252">
        <v>9.5675093342556853E-4</v>
      </c>
      <c r="CT104" s="252">
        <v>0</v>
      </c>
      <c r="CU104" s="252">
        <v>0</v>
      </c>
      <c r="CV104" s="253">
        <v>2200757.2877955274</v>
      </c>
      <c r="CW104" s="260" t="s">
        <v>396</v>
      </c>
      <c r="CX104" s="260" t="s">
        <v>397</v>
      </c>
      <c r="CY104" s="252">
        <v>0.74150000000000005</v>
      </c>
      <c r="CZ104" s="251">
        <v>669.38</v>
      </c>
      <c r="DA104" s="252">
        <v>0.31261499083629174</v>
      </c>
      <c r="DB104" s="252">
        <v>0.17097927858616782</v>
      </c>
      <c r="DC104" s="251">
        <v>2710.0286830111472</v>
      </c>
      <c r="DD104" s="251">
        <v>1814038.9998340018</v>
      </c>
      <c r="DE104" s="252">
        <v>1</v>
      </c>
      <c r="DF104" s="251">
        <v>940.07</v>
      </c>
      <c r="DG104" s="251">
        <v>1322.0301234148676</v>
      </c>
      <c r="DH104" s="251">
        <v>1242800.8581186146</v>
      </c>
      <c r="DI104" s="252">
        <v>1</v>
      </c>
      <c r="DJ104" s="251">
        <v>3056839.8579526162</v>
      </c>
      <c r="DK104" s="252">
        <v>4.0603104339582981E-2</v>
      </c>
      <c r="DL104" s="251">
        <v>48480</v>
      </c>
      <c r="DM104" s="251">
        <v>48480</v>
      </c>
      <c r="DN104" s="251">
        <v>2258358.3840000001</v>
      </c>
      <c r="DO104" s="252">
        <v>2.9997109879069558E-2</v>
      </c>
      <c r="DP104" s="252">
        <v>0</v>
      </c>
      <c r="DQ104" s="252">
        <v>0</v>
      </c>
      <c r="DR104" s="251">
        <v>0</v>
      </c>
      <c r="DS104" s="251">
        <v>0</v>
      </c>
      <c r="DT104" s="251">
        <v>0</v>
      </c>
      <c r="DU104" s="251">
        <v>0</v>
      </c>
      <c r="DV104" s="251">
        <v>0</v>
      </c>
      <c r="DW104" s="252">
        <v>0</v>
      </c>
      <c r="DX104" s="252">
        <v>0</v>
      </c>
      <c r="DY104" s="252">
        <v>0</v>
      </c>
      <c r="DZ104" s="260" t="s">
        <v>206</v>
      </c>
      <c r="EA104" s="260" t="s">
        <v>206</v>
      </c>
      <c r="EB104" s="260" t="s">
        <v>206</v>
      </c>
      <c r="EC104" s="260" t="s">
        <v>206</v>
      </c>
      <c r="ED104" s="263">
        <v>0</v>
      </c>
      <c r="EE104" s="263">
        <v>0</v>
      </c>
      <c r="EF104" s="263">
        <v>0</v>
      </c>
      <c r="EG104" s="263">
        <v>0</v>
      </c>
      <c r="EH104" s="259">
        <v>0</v>
      </c>
      <c r="EI104" s="263">
        <v>0</v>
      </c>
      <c r="EJ104" s="259">
        <v>0</v>
      </c>
      <c r="EK104" s="259">
        <v>0</v>
      </c>
      <c r="EL104" s="251">
        <v>0</v>
      </c>
      <c r="EM104" s="252">
        <v>0</v>
      </c>
      <c r="EN104" s="251">
        <v>17675</v>
      </c>
      <c r="EO104" s="252">
        <v>2.3477182402443456E-4</v>
      </c>
      <c r="EP104" s="252">
        <v>0</v>
      </c>
      <c r="EQ104" s="251">
        <v>685863.47999999986</v>
      </c>
      <c r="ER104" s="252">
        <v>9.1101227853661246E-3</v>
      </c>
      <c r="ES104" s="252">
        <v>0</v>
      </c>
      <c r="ET104" s="251">
        <v>0</v>
      </c>
      <c r="EU104" s="252">
        <v>0</v>
      </c>
      <c r="EV104" s="252">
        <v>0</v>
      </c>
      <c r="EW104" s="251">
        <v>0</v>
      </c>
      <c r="EX104" s="252">
        <v>0</v>
      </c>
      <c r="EY104" s="252">
        <v>0</v>
      </c>
      <c r="EZ104" s="260" t="s">
        <v>372</v>
      </c>
      <c r="FA104" s="251">
        <v>0</v>
      </c>
      <c r="FB104" s="252">
        <v>0</v>
      </c>
      <c r="FC104" s="252">
        <v>0</v>
      </c>
      <c r="FD104" s="252">
        <v>0</v>
      </c>
      <c r="FE104" s="260" t="s">
        <v>376</v>
      </c>
      <c r="FF104" s="251">
        <v>0</v>
      </c>
      <c r="FG104" s="252">
        <v>0</v>
      </c>
      <c r="FH104" s="252">
        <v>0</v>
      </c>
      <c r="FI104" s="260" t="s">
        <v>257</v>
      </c>
      <c r="FJ104" s="251">
        <v>77195</v>
      </c>
      <c r="FK104" s="252">
        <v>1.025358469904737E-3</v>
      </c>
      <c r="FL104" s="252">
        <v>0</v>
      </c>
      <c r="FM104" s="260" t="s">
        <v>218</v>
      </c>
      <c r="FN104" s="251">
        <v>0</v>
      </c>
      <c r="FO104" s="252">
        <v>0</v>
      </c>
      <c r="FP104" s="252">
        <v>0</v>
      </c>
      <c r="FQ104" s="260" t="s">
        <v>219</v>
      </c>
      <c r="FR104" s="251">
        <v>0</v>
      </c>
      <c r="FS104" s="252">
        <v>0</v>
      </c>
      <c r="FT104" s="252">
        <v>0</v>
      </c>
      <c r="FU104" s="260" t="s">
        <v>220</v>
      </c>
      <c r="FV104" s="251">
        <v>0</v>
      </c>
      <c r="FW104" s="252">
        <v>0</v>
      </c>
      <c r="FX104" s="252">
        <v>0</v>
      </c>
      <c r="FY104" s="251">
        <v>75285865.641868606</v>
      </c>
      <c r="FZ104" s="252">
        <v>1</v>
      </c>
      <c r="GA104" s="251">
        <v>8424892.5250965115</v>
      </c>
      <c r="GB104" s="251">
        <v>999681.52132358938</v>
      </c>
      <c r="GC104" s="260" t="s">
        <v>162</v>
      </c>
      <c r="GD104" s="252">
        <v>0</v>
      </c>
      <c r="GE104" s="252">
        <v>0</v>
      </c>
      <c r="GF104" s="251">
        <v>0</v>
      </c>
      <c r="GG104" s="251">
        <v>999681.52132358938</v>
      </c>
      <c r="GH104" s="252">
        <v>1.3104468126643209E-2</v>
      </c>
      <c r="GI104" s="251">
        <v>0</v>
      </c>
      <c r="GJ104" s="251">
        <v>0</v>
      </c>
      <c r="GK104" s="251">
        <v>949000</v>
      </c>
      <c r="GL104" s="251">
        <v>78000</v>
      </c>
      <c r="GM104" s="251">
        <v>76285547.163192198</v>
      </c>
      <c r="GN104" s="252">
        <v>0.82044030962419201</v>
      </c>
      <c r="GO104" s="252">
        <v>0.95963263704163504</v>
      </c>
      <c r="GP104" s="167" t="s">
        <v>233</v>
      </c>
      <c r="GQ104" s="251">
        <v>1.274188804217639</v>
      </c>
    </row>
    <row r="105" spans="1:199">
      <c r="A105" s="158">
        <v>317</v>
      </c>
      <c r="B105" s="158" t="s">
        <v>42</v>
      </c>
      <c r="C105" s="261" t="s">
        <v>162</v>
      </c>
      <c r="D105" s="250">
        <v>0</v>
      </c>
      <c r="E105" s="251">
        <v>3101.8967943773428</v>
      </c>
      <c r="F105" s="251">
        <v>27595.5</v>
      </c>
      <c r="G105" s="251">
        <v>85598392.989239961</v>
      </c>
      <c r="H105" s="252">
        <v>0.42479272412815228</v>
      </c>
      <c r="I105" s="252">
        <v>6.0000000000000001E-3</v>
      </c>
      <c r="J105" s="251">
        <v>4049.1296658308806</v>
      </c>
      <c r="K105" s="251">
        <v>10695</v>
      </c>
      <c r="L105" s="251">
        <v>43305441.776061267</v>
      </c>
      <c r="M105" s="252">
        <v>0.21490866754868376</v>
      </c>
      <c r="N105" s="252">
        <v>6.0000000000000001E-3</v>
      </c>
      <c r="O105" s="251">
        <v>4830.4816528419888</v>
      </c>
      <c r="P105" s="251">
        <v>6773</v>
      </c>
      <c r="Q105" s="251">
        <v>32716852.234698791</v>
      </c>
      <c r="R105" s="252">
        <v>0.16236146848484576</v>
      </c>
      <c r="S105" s="252">
        <v>6.0000000000000001E-3</v>
      </c>
      <c r="T105" s="253">
        <v>161620687.00000003</v>
      </c>
      <c r="U105" s="260" t="s">
        <v>235</v>
      </c>
      <c r="V105" s="251">
        <v>878.9931120403478</v>
      </c>
      <c r="W105" s="251">
        <v>4395.5904727963079</v>
      </c>
      <c r="X105" s="251">
        <v>3863693.7489381307</v>
      </c>
      <c r="Y105" s="252">
        <v>0.72</v>
      </c>
      <c r="Z105" s="260" t="s">
        <v>234</v>
      </c>
      <c r="AA105" s="251">
        <v>1162.0381351163153</v>
      </c>
      <c r="AB105" s="251">
        <v>3222.6606172335487</v>
      </c>
      <c r="AC105" s="251">
        <v>3744854.5337628666</v>
      </c>
      <c r="AD105" s="252">
        <v>0.72</v>
      </c>
      <c r="AE105" s="251">
        <v>76.489542807594106</v>
      </c>
      <c r="AF105" s="251">
        <v>113.97258863985341</v>
      </c>
      <c r="AG105" s="251">
        <v>3061.8518487179654</v>
      </c>
      <c r="AH105" s="251">
        <v>1987.542515915809</v>
      </c>
      <c r="AI105" s="251">
        <v>460725.01362371573</v>
      </c>
      <c r="AJ105" s="252">
        <v>0.72</v>
      </c>
      <c r="AK105" s="252">
        <v>0.72</v>
      </c>
      <c r="AL105" s="251">
        <v>76.48954280759412</v>
      </c>
      <c r="AM105" s="251">
        <v>113.97258863985302</v>
      </c>
      <c r="AN105" s="251">
        <v>4519.0077976172297</v>
      </c>
      <c r="AO105" s="251">
        <v>2760.5767912407377</v>
      </c>
      <c r="AP105" s="251">
        <v>660286.92342050071</v>
      </c>
      <c r="AQ105" s="252">
        <v>0.72</v>
      </c>
      <c r="AR105" s="252">
        <v>0.72</v>
      </c>
      <c r="AS105" s="251">
        <v>114.73431421139152</v>
      </c>
      <c r="AT105" s="251">
        <v>170.95888295977963</v>
      </c>
      <c r="AU105" s="251">
        <v>6705.1902595875745</v>
      </c>
      <c r="AV105" s="251">
        <v>4419.169094490444</v>
      </c>
      <c r="AW105" s="251">
        <v>1524811.6180951498</v>
      </c>
      <c r="AX105" s="252">
        <v>0.72</v>
      </c>
      <c r="AY105" s="252">
        <v>0.72</v>
      </c>
      <c r="AZ105" s="251">
        <v>152.97908561518801</v>
      </c>
      <c r="BA105" s="251">
        <v>227.94517727970583</v>
      </c>
      <c r="BB105" s="251">
        <v>3481.9266625253226</v>
      </c>
      <c r="BC105" s="251">
        <v>2042.7927397698638</v>
      </c>
      <c r="BD105" s="251">
        <v>998306.71022480482</v>
      </c>
      <c r="BE105" s="252">
        <v>0.72</v>
      </c>
      <c r="BF105" s="252">
        <v>0.72</v>
      </c>
      <c r="BG105" s="251">
        <v>191.22385701898551</v>
      </c>
      <c r="BH105" s="251">
        <v>284.931471599632</v>
      </c>
      <c r="BI105" s="251">
        <v>3093.6982341107332</v>
      </c>
      <c r="BJ105" s="251">
        <v>1853.56296868697</v>
      </c>
      <c r="BK105" s="251">
        <v>1119727.3331500399</v>
      </c>
      <c r="BL105" s="252">
        <v>0.72</v>
      </c>
      <c r="BM105" s="252">
        <v>0.72</v>
      </c>
      <c r="BN105" s="251">
        <v>229.46862842278202</v>
      </c>
      <c r="BO105" s="251">
        <v>341.91776591955926</v>
      </c>
      <c r="BP105" s="251">
        <v>107.966272081784</v>
      </c>
      <c r="BQ105" s="251">
        <v>151.70275771418682</v>
      </c>
      <c r="BR105" s="251">
        <v>76644.740371998807</v>
      </c>
      <c r="BS105" s="252">
        <v>0.72</v>
      </c>
      <c r="BT105" s="252">
        <v>0.72</v>
      </c>
      <c r="BU105" s="253">
        <v>12449050.621587208</v>
      </c>
      <c r="BV105" s="257">
        <v>6.1779969712960056E-2</v>
      </c>
      <c r="BW105" s="260" t="s">
        <v>190</v>
      </c>
      <c r="BX105" s="251">
        <v>1226.1054935993991</v>
      </c>
      <c r="BY105" s="251">
        <v>152.5868033638541</v>
      </c>
      <c r="BZ105" s="259">
        <v>187087.5178551928</v>
      </c>
      <c r="CA105" s="252">
        <v>9.284451913725972E-4</v>
      </c>
      <c r="CB105" s="252">
        <v>0</v>
      </c>
      <c r="CC105" s="260" t="s">
        <v>192</v>
      </c>
      <c r="CD105" s="251">
        <v>407.21072984739413</v>
      </c>
      <c r="CE105" s="251">
        <v>10665.127444687789</v>
      </c>
      <c r="CF105" s="251">
        <v>4342954.3306667879</v>
      </c>
      <c r="CG105" s="252">
        <v>0</v>
      </c>
      <c r="CH105" s="260" t="s">
        <v>193</v>
      </c>
      <c r="CI105" s="251">
        <v>356.8537364279133</v>
      </c>
      <c r="CJ105" s="251">
        <v>1311.4896977365231</v>
      </c>
      <c r="CK105" s="251">
        <v>468009.99892399291</v>
      </c>
      <c r="CL105" s="252">
        <v>0</v>
      </c>
      <c r="CM105" s="252">
        <v>2.3875011806671811E-2</v>
      </c>
      <c r="CN105" s="251">
        <v>271.83195769503072</v>
      </c>
      <c r="CO105" s="251">
        <v>0</v>
      </c>
      <c r="CP105" s="251">
        <v>1030.4063401139224</v>
      </c>
      <c r="CQ105" s="251">
        <v>351.20000000000005</v>
      </c>
      <c r="CR105" s="251">
        <v>280097.37265453918</v>
      </c>
      <c r="CS105" s="252">
        <v>1.3900182210899283E-3</v>
      </c>
      <c r="CT105" s="252">
        <v>0</v>
      </c>
      <c r="CU105" s="252">
        <v>0</v>
      </c>
      <c r="CV105" s="253">
        <v>5278149.2201005127</v>
      </c>
      <c r="CW105" s="260" t="s">
        <v>396</v>
      </c>
      <c r="CX105" s="260" t="s">
        <v>284</v>
      </c>
      <c r="CY105" s="252">
        <v>0.57982837546529808</v>
      </c>
      <c r="CZ105" s="251">
        <v>991.92447741219723</v>
      </c>
      <c r="DA105" s="252">
        <v>0.21692935797140228</v>
      </c>
      <c r="DB105" s="252">
        <v>0.21916734428607129</v>
      </c>
      <c r="DC105" s="251">
        <v>5995.7073714920698</v>
      </c>
      <c r="DD105" s="251">
        <v>5947288.90118373</v>
      </c>
      <c r="DE105" s="252">
        <v>1</v>
      </c>
      <c r="DF105" s="251">
        <v>1190.3784330183666</v>
      </c>
      <c r="DG105" s="251">
        <v>3592.5183829428256</v>
      </c>
      <c r="DH105" s="251">
        <v>4276456.4032771569</v>
      </c>
      <c r="DI105" s="252">
        <v>1</v>
      </c>
      <c r="DJ105" s="251">
        <v>10223745.304460887</v>
      </c>
      <c r="DK105" s="252">
        <v>5.0736613936435387E-2</v>
      </c>
      <c r="DL105" s="251">
        <v>123343.24</v>
      </c>
      <c r="DM105" s="251">
        <v>123343.24</v>
      </c>
      <c r="DN105" s="251">
        <v>8634026.8000000119</v>
      </c>
      <c r="DO105" s="252">
        <v>4.2847437159579838E-2</v>
      </c>
      <c r="DP105" s="252">
        <v>0</v>
      </c>
      <c r="DQ105" s="252">
        <v>0</v>
      </c>
      <c r="DR105" s="251">
        <v>0</v>
      </c>
      <c r="DS105" s="251">
        <v>0</v>
      </c>
      <c r="DT105" s="251">
        <v>0</v>
      </c>
      <c r="DU105" s="251">
        <v>0</v>
      </c>
      <c r="DV105" s="251">
        <v>0</v>
      </c>
      <c r="DW105" s="252">
        <v>0</v>
      </c>
      <c r="DX105" s="252">
        <v>0</v>
      </c>
      <c r="DY105" s="252">
        <v>0</v>
      </c>
      <c r="DZ105" s="260" t="s">
        <v>206</v>
      </c>
      <c r="EA105" s="260" t="s">
        <v>206</v>
      </c>
      <c r="EB105" s="260" t="s">
        <v>206</v>
      </c>
      <c r="EC105" s="260" t="s">
        <v>206</v>
      </c>
      <c r="ED105" s="263">
        <v>0</v>
      </c>
      <c r="EE105" s="263">
        <v>0</v>
      </c>
      <c r="EF105" s="263">
        <v>0</v>
      </c>
      <c r="EG105" s="263">
        <v>0</v>
      </c>
      <c r="EH105" s="259">
        <v>0</v>
      </c>
      <c r="EI105" s="263">
        <v>0</v>
      </c>
      <c r="EJ105" s="259">
        <v>0</v>
      </c>
      <c r="EK105" s="259">
        <v>0</v>
      </c>
      <c r="EL105" s="251">
        <v>0</v>
      </c>
      <c r="EM105" s="252">
        <v>0</v>
      </c>
      <c r="EN105" s="251">
        <v>82069</v>
      </c>
      <c r="EO105" s="252">
        <v>4.0727767028121253E-4</v>
      </c>
      <c r="EP105" s="252">
        <v>0</v>
      </c>
      <c r="EQ105" s="251">
        <v>3047187.7595059997</v>
      </c>
      <c r="ER105" s="252">
        <v>1.5122050123688986E-2</v>
      </c>
      <c r="ES105" s="252">
        <v>0</v>
      </c>
      <c r="ET105" s="251">
        <v>171344</v>
      </c>
      <c r="EU105" s="252">
        <v>8.50316016238337E-4</v>
      </c>
      <c r="EV105" s="252">
        <v>0</v>
      </c>
      <c r="EW105" s="251">
        <v>0</v>
      </c>
      <c r="EX105" s="252">
        <v>0</v>
      </c>
      <c r="EY105" s="252">
        <v>0</v>
      </c>
      <c r="EZ105" s="260" t="s">
        <v>372</v>
      </c>
      <c r="FA105" s="251">
        <v>0</v>
      </c>
      <c r="FB105" s="252">
        <v>0</v>
      </c>
      <c r="FC105" s="252">
        <v>0</v>
      </c>
      <c r="FD105" s="252">
        <v>0</v>
      </c>
      <c r="FE105" s="260" t="s">
        <v>376</v>
      </c>
      <c r="FF105" s="251">
        <v>0</v>
      </c>
      <c r="FG105" s="252">
        <v>0</v>
      </c>
      <c r="FH105" s="252">
        <v>0</v>
      </c>
      <c r="FI105" s="260" t="s">
        <v>217</v>
      </c>
      <c r="FJ105" s="251">
        <v>0</v>
      </c>
      <c r="FK105" s="252">
        <v>0</v>
      </c>
      <c r="FL105" s="252">
        <v>0</v>
      </c>
      <c r="FM105" s="260" t="s">
        <v>218</v>
      </c>
      <c r="FN105" s="251">
        <v>0</v>
      </c>
      <c r="FO105" s="252">
        <v>0</v>
      </c>
      <c r="FP105" s="252">
        <v>0</v>
      </c>
      <c r="FQ105" s="260" t="s">
        <v>219</v>
      </c>
      <c r="FR105" s="251">
        <v>0</v>
      </c>
      <c r="FS105" s="252">
        <v>0</v>
      </c>
      <c r="FT105" s="252">
        <v>0</v>
      </c>
      <c r="FU105" s="260" t="s">
        <v>220</v>
      </c>
      <c r="FV105" s="251">
        <v>0</v>
      </c>
      <c r="FW105" s="252">
        <v>0</v>
      </c>
      <c r="FX105" s="252">
        <v>0</v>
      </c>
      <c r="FY105" s="251">
        <v>201506259.70565465</v>
      </c>
      <c r="FZ105" s="252">
        <v>1</v>
      </c>
      <c r="GA105" s="251">
        <v>20156785.874003675</v>
      </c>
      <c r="GB105" s="251">
        <v>518831.24521238124</v>
      </c>
      <c r="GC105" s="260" t="s">
        <v>163</v>
      </c>
      <c r="GD105" s="252">
        <v>0</v>
      </c>
      <c r="GE105" s="252">
        <v>0.22320312347523769</v>
      </c>
      <c r="GF105" s="251">
        <v>-518831.14521238115</v>
      </c>
      <c r="GG105" s="251">
        <v>9.9999999947613105E-2</v>
      </c>
      <c r="GH105" s="252">
        <v>4.962624984656031E-10</v>
      </c>
      <c r="GI105" s="251">
        <v>0</v>
      </c>
      <c r="GJ105" s="251">
        <v>0</v>
      </c>
      <c r="GK105" s="251">
        <v>2276000</v>
      </c>
      <c r="GL105" s="251">
        <v>0</v>
      </c>
      <c r="GM105" s="251">
        <v>201506259.80565464</v>
      </c>
      <c r="GN105" s="252">
        <v>0.80206286016168182</v>
      </c>
      <c r="GO105" s="252">
        <v>0.94077291903021165</v>
      </c>
      <c r="GP105" s="167" t="s">
        <v>233</v>
      </c>
      <c r="GQ105" s="251">
        <v>1.2984820601752041</v>
      </c>
    </row>
    <row r="106" spans="1:199">
      <c r="A106" s="158">
        <v>807</v>
      </c>
      <c r="B106" s="158" t="s">
        <v>84</v>
      </c>
      <c r="C106" s="261" t="s">
        <v>162</v>
      </c>
      <c r="D106" s="250">
        <v>0</v>
      </c>
      <c r="E106" s="251">
        <v>2730</v>
      </c>
      <c r="F106" s="251">
        <v>10765</v>
      </c>
      <c r="G106" s="251">
        <v>29388450</v>
      </c>
      <c r="H106" s="252">
        <v>0.3422438676581423</v>
      </c>
      <c r="I106" s="252">
        <v>0.09</v>
      </c>
      <c r="J106" s="251">
        <v>4450</v>
      </c>
      <c r="K106" s="251">
        <v>4667</v>
      </c>
      <c r="L106" s="251">
        <v>20768150</v>
      </c>
      <c r="M106" s="252">
        <v>0.24185596654823402</v>
      </c>
      <c r="N106" s="252">
        <v>0.09</v>
      </c>
      <c r="O106" s="251">
        <v>4450</v>
      </c>
      <c r="P106" s="251">
        <v>3261</v>
      </c>
      <c r="Q106" s="251">
        <v>14511450</v>
      </c>
      <c r="R106" s="252">
        <v>0.16899342337985668</v>
      </c>
      <c r="S106" s="252">
        <v>0.09</v>
      </c>
      <c r="T106" s="253">
        <v>64668050</v>
      </c>
      <c r="U106" s="260" t="s">
        <v>235</v>
      </c>
      <c r="V106" s="255">
        <v>0</v>
      </c>
      <c r="W106" s="251">
        <v>2486.9883197908557</v>
      </c>
      <c r="X106" s="251">
        <v>0</v>
      </c>
      <c r="Y106" s="252">
        <v>0.2</v>
      </c>
      <c r="Z106" s="260" t="s">
        <v>395</v>
      </c>
      <c r="AA106" s="255">
        <v>0</v>
      </c>
      <c r="AB106" s="255">
        <v>0</v>
      </c>
      <c r="AC106" s="251">
        <v>0</v>
      </c>
      <c r="AD106" s="252">
        <v>0.2</v>
      </c>
      <c r="AE106" s="251">
        <v>500</v>
      </c>
      <c r="AF106" s="251">
        <v>500</v>
      </c>
      <c r="AG106" s="251">
        <v>1176.282539954341</v>
      </c>
      <c r="AH106" s="251">
        <v>776.74563142475313</v>
      </c>
      <c r="AI106" s="251">
        <v>976514.08568954701</v>
      </c>
      <c r="AJ106" s="252">
        <v>0.2</v>
      </c>
      <c r="AK106" s="252">
        <v>0.2</v>
      </c>
      <c r="AL106" s="251">
        <v>500</v>
      </c>
      <c r="AM106" s="251">
        <v>500</v>
      </c>
      <c r="AN106" s="251">
        <v>1028.7252455330204</v>
      </c>
      <c r="AO106" s="251">
        <v>715.60223070210941</v>
      </c>
      <c r="AP106" s="251">
        <v>872163.73811756494</v>
      </c>
      <c r="AQ106" s="252">
        <v>0.2</v>
      </c>
      <c r="AR106" s="252">
        <v>0.2</v>
      </c>
      <c r="AS106" s="251">
        <v>500</v>
      </c>
      <c r="AT106" s="251">
        <v>500</v>
      </c>
      <c r="AU106" s="251">
        <v>1448.3280799249064</v>
      </c>
      <c r="AV106" s="251">
        <v>900.04648920825764</v>
      </c>
      <c r="AW106" s="251">
        <v>1174187.2845665819</v>
      </c>
      <c r="AX106" s="252">
        <v>0.2</v>
      </c>
      <c r="AY106" s="252">
        <v>0.2</v>
      </c>
      <c r="AZ106" s="251">
        <v>700</v>
      </c>
      <c r="BA106" s="251">
        <v>700</v>
      </c>
      <c r="BB106" s="251">
        <v>612.72744783093765</v>
      </c>
      <c r="BC106" s="251">
        <v>406.20480712622509</v>
      </c>
      <c r="BD106" s="251">
        <v>713252.57847001392</v>
      </c>
      <c r="BE106" s="252">
        <v>0.2</v>
      </c>
      <c r="BF106" s="252">
        <v>0.2</v>
      </c>
      <c r="BG106" s="251">
        <v>700</v>
      </c>
      <c r="BH106" s="251">
        <v>700</v>
      </c>
      <c r="BI106" s="251">
        <v>1087.7394647966782</v>
      </c>
      <c r="BJ106" s="251">
        <v>710.62293874371971</v>
      </c>
      <c r="BK106" s="251">
        <v>1258853.6824782786</v>
      </c>
      <c r="BL106" s="252">
        <v>0.2</v>
      </c>
      <c r="BM106" s="252">
        <v>0.2</v>
      </c>
      <c r="BN106" s="251">
        <v>775</v>
      </c>
      <c r="BO106" s="251">
        <v>775</v>
      </c>
      <c r="BP106" s="251">
        <v>824.9619957545641</v>
      </c>
      <c r="BQ106" s="251">
        <v>487.37012239231677</v>
      </c>
      <c r="BR106" s="251">
        <v>1017057.3915638328</v>
      </c>
      <c r="BS106" s="252">
        <v>0.2</v>
      </c>
      <c r="BT106" s="252">
        <v>0.2</v>
      </c>
      <c r="BU106" s="253">
        <v>6012028.7608858198</v>
      </c>
      <c r="BV106" s="257">
        <v>7.0013218648739606E-2</v>
      </c>
      <c r="BW106" s="260" t="s">
        <v>190</v>
      </c>
      <c r="BX106" s="251">
        <v>600</v>
      </c>
      <c r="BY106" s="251">
        <v>67.106754064394281</v>
      </c>
      <c r="BZ106" s="259">
        <v>40264.052438636565</v>
      </c>
      <c r="CA106" s="252">
        <v>4.6889594497801803E-4</v>
      </c>
      <c r="CB106" s="252">
        <v>0</v>
      </c>
      <c r="CC106" s="260" t="s">
        <v>395</v>
      </c>
      <c r="CD106" s="251">
        <v>0</v>
      </c>
      <c r="CE106" s="251">
        <v>0</v>
      </c>
      <c r="CF106" s="251">
        <v>0</v>
      </c>
      <c r="CG106" s="252">
        <v>0</v>
      </c>
      <c r="CH106" s="260" t="s">
        <v>395</v>
      </c>
      <c r="CI106" s="251">
        <v>0</v>
      </c>
      <c r="CJ106" s="251">
        <v>0</v>
      </c>
      <c r="CK106" s="251">
        <v>0</v>
      </c>
      <c r="CL106" s="252">
        <v>0</v>
      </c>
      <c r="CM106" s="252">
        <v>0</v>
      </c>
      <c r="CN106" s="251">
        <v>0</v>
      </c>
      <c r="CO106" s="251">
        <v>0</v>
      </c>
      <c r="CP106" s="251">
        <v>56.39999999999975</v>
      </c>
      <c r="CQ106" s="251">
        <v>0</v>
      </c>
      <c r="CR106" s="251">
        <v>0</v>
      </c>
      <c r="CS106" s="252">
        <v>0</v>
      </c>
      <c r="CT106" s="252">
        <v>0</v>
      </c>
      <c r="CU106" s="252">
        <v>0</v>
      </c>
      <c r="CV106" s="253">
        <v>40264.052438636565</v>
      </c>
      <c r="CW106" s="260" t="s">
        <v>396</v>
      </c>
      <c r="CX106" s="260" t="s">
        <v>397</v>
      </c>
      <c r="CY106" s="252">
        <v>0.36099999999999999</v>
      </c>
      <c r="CZ106" s="251">
        <v>1760</v>
      </c>
      <c r="DA106" s="252">
        <v>0.1724316621035</v>
      </c>
      <c r="DB106" s="252">
        <v>0.17200238466092518</v>
      </c>
      <c r="DC106" s="251">
        <v>1852.4285038755315</v>
      </c>
      <c r="DD106" s="251">
        <v>3260274.1668209354</v>
      </c>
      <c r="DE106" s="252">
        <v>1</v>
      </c>
      <c r="DF106" s="251">
        <v>896</v>
      </c>
      <c r="DG106" s="251">
        <v>1568.1386352431132</v>
      </c>
      <c r="DH106" s="251">
        <v>1405052.2171778295</v>
      </c>
      <c r="DI106" s="252">
        <v>1</v>
      </c>
      <c r="DJ106" s="251">
        <v>4665326.3839987647</v>
      </c>
      <c r="DK106" s="252">
        <v>5.4330165270618652E-2</v>
      </c>
      <c r="DL106" s="251">
        <v>150000</v>
      </c>
      <c r="DM106" s="251">
        <v>150000</v>
      </c>
      <c r="DN106" s="251">
        <v>8100000</v>
      </c>
      <c r="DO106" s="252">
        <v>9.4328735541716308E-2</v>
      </c>
      <c r="DP106" s="252">
        <v>0</v>
      </c>
      <c r="DQ106" s="252">
        <v>0</v>
      </c>
      <c r="DR106" s="251">
        <v>0</v>
      </c>
      <c r="DS106" s="251">
        <v>0</v>
      </c>
      <c r="DT106" s="251">
        <v>0</v>
      </c>
      <c r="DU106" s="251">
        <v>0</v>
      </c>
      <c r="DV106" s="251">
        <v>0</v>
      </c>
      <c r="DW106" s="252">
        <v>0</v>
      </c>
      <c r="DX106" s="252">
        <v>0</v>
      </c>
      <c r="DY106" s="252">
        <v>0</v>
      </c>
      <c r="DZ106" s="260" t="s">
        <v>206</v>
      </c>
      <c r="EA106" s="260" t="s">
        <v>206</v>
      </c>
      <c r="EB106" s="260" t="s">
        <v>206</v>
      </c>
      <c r="EC106" s="260" t="s">
        <v>206</v>
      </c>
      <c r="ED106" s="263">
        <v>0</v>
      </c>
      <c r="EE106" s="263">
        <v>0</v>
      </c>
      <c r="EF106" s="263">
        <v>0</v>
      </c>
      <c r="EG106" s="263">
        <v>0</v>
      </c>
      <c r="EH106" s="259">
        <v>0</v>
      </c>
      <c r="EI106" s="263">
        <v>0</v>
      </c>
      <c r="EJ106" s="259">
        <v>0</v>
      </c>
      <c r="EK106" s="259">
        <v>0</v>
      </c>
      <c r="EL106" s="251">
        <v>0</v>
      </c>
      <c r="EM106" s="252">
        <v>0</v>
      </c>
      <c r="EN106" s="251">
        <v>0</v>
      </c>
      <c r="EO106" s="252">
        <v>0</v>
      </c>
      <c r="EP106" s="252">
        <v>0</v>
      </c>
      <c r="EQ106" s="251">
        <v>1100360.4700000004</v>
      </c>
      <c r="ER106" s="252">
        <v>1.2814273058665272E-2</v>
      </c>
      <c r="ES106" s="252">
        <v>0</v>
      </c>
      <c r="ET106" s="251">
        <v>1178880</v>
      </c>
      <c r="EU106" s="252">
        <v>1.3728674043878829E-2</v>
      </c>
      <c r="EV106" s="252">
        <v>0</v>
      </c>
      <c r="EW106" s="251">
        <v>0</v>
      </c>
      <c r="EX106" s="252">
        <v>0</v>
      </c>
      <c r="EY106" s="252">
        <v>0</v>
      </c>
      <c r="EZ106" s="260" t="s">
        <v>372</v>
      </c>
      <c r="FA106" s="251">
        <v>105000</v>
      </c>
      <c r="FB106" s="252">
        <v>1.2227799051703965E-3</v>
      </c>
      <c r="FC106" s="252">
        <v>0</v>
      </c>
      <c r="FD106" s="252">
        <v>0</v>
      </c>
      <c r="FE106" s="260" t="s">
        <v>376</v>
      </c>
      <c r="FF106" s="251">
        <v>0</v>
      </c>
      <c r="FG106" s="252">
        <v>0</v>
      </c>
      <c r="FH106" s="252">
        <v>0</v>
      </c>
      <c r="FI106" s="260" t="s">
        <v>217</v>
      </c>
      <c r="FJ106" s="251">
        <v>0</v>
      </c>
      <c r="FK106" s="252">
        <v>0</v>
      </c>
      <c r="FL106" s="252">
        <v>0</v>
      </c>
      <c r="FM106" s="260" t="s">
        <v>218</v>
      </c>
      <c r="FN106" s="251">
        <v>0</v>
      </c>
      <c r="FO106" s="252">
        <v>0</v>
      </c>
      <c r="FP106" s="252">
        <v>0</v>
      </c>
      <c r="FQ106" s="260" t="s">
        <v>219</v>
      </c>
      <c r="FR106" s="251">
        <v>0</v>
      </c>
      <c r="FS106" s="252">
        <v>0</v>
      </c>
      <c r="FT106" s="252">
        <v>0</v>
      </c>
      <c r="FU106" s="260" t="s">
        <v>220</v>
      </c>
      <c r="FV106" s="251">
        <v>0</v>
      </c>
      <c r="FW106" s="252">
        <v>0</v>
      </c>
      <c r="FX106" s="252">
        <v>0</v>
      </c>
      <c r="FY106" s="251">
        <v>85869909.667323217</v>
      </c>
      <c r="FZ106" s="252">
        <v>1</v>
      </c>
      <c r="GA106" s="251">
        <v>11687856.636175925</v>
      </c>
      <c r="GB106" s="251">
        <v>384121.40774931421</v>
      </c>
      <c r="GC106" s="260" t="s">
        <v>163</v>
      </c>
      <c r="GD106" s="252">
        <v>2.2499999999999999E-2</v>
      </c>
      <c r="GE106" s="252">
        <v>1</v>
      </c>
      <c r="GF106" s="251">
        <v>-329259.97451430082</v>
      </c>
      <c r="GG106" s="251">
        <v>54861.433235013363</v>
      </c>
      <c r="GH106" s="252">
        <v>6.3848215750041072E-4</v>
      </c>
      <c r="GI106" s="251">
        <v>0</v>
      </c>
      <c r="GJ106" s="251">
        <v>0</v>
      </c>
      <c r="GK106" s="251">
        <v>0</v>
      </c>
      <c r="GL106" s="251">
        <v>0</v>
      </c>
      <c r="GM106" s="251">
        <v>85924771.100558236</v>
      </c>
      <c r="GN106" s="252">
        <v>0.75309325758623302</v>
      </c>
      <c r="GO106" s="252">
        <v>0.87790553745056921</v>
      </c>
      <c r="GP106" s="167" t="s">
        <v>233</v>
      </c>
      <c r="GQ106" s="251">
        <v>1.2946793314359251</v>
      </c>
    </row>
    <row r="107" spans="1:199">
      <c r="A107" s="158">
        <v>318</v>
      </c>
      <c r="B107" s="158" t="s">
        <v>43</v>
      </c>
      <c r="C107" s="261" t="s">
        <v>163</v>
      </c>
      <c r="D107" s="250">
        <v>14</v>
      </c>
      <c r="E107" s="251">
        <v>2771.86</v>
      </c>
      <c r="F107" s="251">
        <v>15620.33</v>
      </c>
      <c r="G107" s="251">
        <v>43297367.913800001</v>
      </c>
      <c r="H107" s="252">
        <v>0.43703701517471044</v>
      </c>
      <c r="I107" s="252">
        <v>0.02</v>
      </c>
      <c r="J107" s="251">
        <v>3740.7400000000002</v>
      </c>
      <c r="K107" s="251">
        <v>4563.5</v>
      </c>
      <c r="L107" s="251">
        <v>17070866.990000002</v>
      </c>
      <c r="M107" s="252">
        <v>0.1723107226889006</v>
      </c>
      <c r="N107" s="252">
        <v>0.01</v>
      </c>
      <c r="O107" s="251">
        <v>4693.08</v>
      </c>
      <c r="P107" s="251">
        <v>2723</v>
      </c>
      <c r="Q107" s="251">
        <v>12779256.84</v>
      </c>
      <c r="R107" s="252">
        <v>0.1289918656631438</v>
      </c>
      <c r="S107" s="252">
        <v>0.01</v>
      </c>
      <c r="T107" s="253">
        <v>73147491.743799999</v>
      </c>
      <c r="U107" s="260" t="s">
        <v>182</v>
      </c>
      <c r="V107" s="251">
        <v>1224.72</v>
      </c>
      <c r="W107" s="251">
        <v>1959.5868294106331</v>
      </c>
      <c r="X107" s="251">
        <v>2399945.1817157906</v>
      </c>
      <c r="Y107" s="252">
        <v>0.03</v>
      </c>
      <c r="Z107" s="260" t="s">
        <v>183</v>
      </c>
      <c r="AA107" s="251">
        <v>1363.25</v>
      </c>
      <c r="AB107" s="251">
        <v>1838.2887653110981</v>
      </c>
      <c r="AC107" s="251">
        <v>2506047.1593103544</v>
      </c>
      <c r="AD107" s="252">
        <v>0.03</v>
      </c>
      <c r="AE107" s="255">
        <v>0</v>
      </c>
      <c r="AF107" s="255">
        <v>0</v>
      </c>
      <c r="AG107" s="251">
        <v>807.18481358638257</v>
      </c>
      <c r="AH107" s="251">
        <v>487.54518338058631</v>
      </c>
      <c r="AI107" s="251">
        <v>0</v>
      </c>
      <c r="AJ107" s="256">
        <v>0</v>
      </c>
      <c r="AK107" s="256">
        <v>0</v>
      </c>
      <c r="AL107" s="255">
        <v>0</v>
      </c>
      <c r="AM107" s="255">
        <v>0</v>
      </c>
      <c r="AN107" s="251">
        <v>482.9932139248296</v>
      </c>
      <c r="AO107" s="251">
        <v>302.00566009019144</v>
      </c>
      <c r="AP107" s="251">
        <v>0</v>
      </c>
      <c r="AQ107" s="256">
        <v>0</v>
      </c>
      <c r="AR107" s="256">
        <v>0</v>
      </c>
      <c r="AS107" s="255">
        <v>0</v>
      </c>
      <c r="AT107" s="255">
        <v>0</v>
      </c>
      <c r="AU107" s="251">
        <v>870.01278097490274</v>
      </c>
      <c r="AV107" s="251">
        <v>492.1895969920273</v>
      </c>
      <c r="AW107" s="251">
        <v>0</v>
      </c>
      <c r="AX107" s="256">
        <v>0</v>
      </c>
      <c r="AY107" s="252">
        <v>0</v>
      </c>
      <c r="AZ107" s="251">
        <v>0</v>
      </c>
      <c r="BA107" s="251">
        <v>0</v>
      </c>
      <c r="BB107" s="251">
        <v>758.61281083084441</v>
      </c>
      <c r="BC107" s="251">
        <v>495.91919145709289</v>
      </c>
      <c r="BD107" s="251">
        <v>0</v>
      </c>
      <c r="BE107" s="252">
        <v>0</v>
      </c>
      <c r="BF107" s="252">
        <v>0</v>
      </c>
      <c r="BG107" s="251">
        <v>0</v>
      </c>
      <c r="BH107" s="251">
        <v>0</v>
      </c>
      <c r="BI107" s="251">
        <v>111.60117118441143</v>
      </c>
      <c r="BJ107" s="251">
        <v>187.04136303689017</v>
      </c>
      <c r="BK107" s="251">
        <v>0</v>
      </c>
      <c r="BL107" s="252">
        <v>0</v>
      </c>
      <c r="BM107" s="252">
        <v>0</v>
      </c>
      <c r="BN107" s="251">
        <v>0</v>
      </c>
      <c r="BO107" s="251">
        <v>0</v>
      </c>
      <c r="BP107" s="251">
        <v>73.44358948132799</v>
      </c>
      <c r="BQ107" s="251">
        <v>151.53391315277065</v>
      </c>
      <c r="BR107" s="251">
        <v>0</v>
      </c>
      <c r="BS107" s="252">
        <v>0</v>
      </c>
      <c r="BT107" s="252">
        <v>0</v>
      </c>
      <c r="BU107" s="253">
        <v>4905992.341026145</v>
      </c>
      <c r="BV107" s="257">
        <v>4.9520336974310068E-2</v>
      </c>
      <c r="BW107" s="260" t="s">
        <v>190</v>
      </c>
      <c r="BX107" s="251">
        <v>0</v>
      </c>
      <c r="BY107" s="251">
        <v>51.420006797035278</v>
      </c>
      <c r="BZ107" s="259">
        <v>0</v>
      </c>
      <c r="CA107" s="252">
        <v>0</v>
      </c>
      <c r="CB107" s="252">
        <v>0</v>
      </c>
      <c r="CC107" s="260" t="s">
        <v>192</v>
      </c>
      <c r="CD107" s="251">
        <v>77</v>
      </c>
      <c r="CE107" s="251">
        <v>2134.5408765087627</v>
      </c>
      <c r="CF107" s="251">
        <v>164359.64749117472</v>
      </c>
      <c r="CG107" s="252">
        <v>0</v>
      </c>
      <c r="CH107" s="260" t="s">
        <v>193</v>
      </c>
      <c r="CI107" s="251">
        <v>172</v>
      </c>
      <c r="CJ107" s="251">
        <v>247.70531487883261</v>
      </c>
      <c r="CK107" s="251">
        <v>42605.314159159207</v>
      </c>
      <c r="CL107" s="252">
        <v>0</v>
      </c>
      <c r="CM107" s="252">
        <v>2.0890726952614859E-3</v>
      </c>
      <c r="CN107" s="251">
        <v>1919.63</v>
      </c>
      <c r="CO107" s="251">
        <v>2975.2</v>
      </c>
      <c r="CP107" s="251">
        <v>23.846639721825795</v>
      </c>
      <c r="CQ107" s="251">
        <v>0</v>
      </c>
      <c r="CR107" s="251">
        <v>45776.725009208451</v>
      </c>
      <c r="CS107" s="252">
        <v>4.6206326680937822E-4</v>
      </c>
      <c r="CT107" s="252">
        <v>0</v>
      </c>
      <c r="CU107" s="252">
        <v>0</v>
      </c>
      <c r="CV107" s="253">
        <v>252741.68665954238</v>
      </c>
      <c r="CW107" s="260" t="s">
        <v>396</v>
      </c>
      <c r="CX107" s="260" t="s">
        <v>284</v>
      </c>
      <c r="CY107" s="252">
        <v>0.6</v>
      </c>
      <c r="CZ107" s="251">
        <v>2651.32</v>
      </c>
      <c r="DA107" s="252">
        <v>0.2744706158167125</v>
      </c>
      <c r="DB107" s="252">
        <v>0.11104465355115277</v>
      </c>
      <c r="DC107" s="251">
        <v>2737.1668883503862</v>
      </c>
      <c r="DD107" s="251">
        <v>7257105.3144211462</v>
      </c>
      <c r="DE107" s="252">
        <v>1</v>
      </c>
      <c r="DF107" s="251">
        <v>3229</v>
      </c>
      <c r="DG107" s="251">
        <v>1219.7152464733224</v>
      </c>
      <c r="DH107" s="251">
        <v>3938460.5308623579</v>
      </c>
      <c r="DI107" s="252">
        <v>1</v>
      </c>
      <c r="DJ107" s="251">
        <v>11195565.845283505</v>
      </c>
      <c r="DK107" s="252">
        <v>0.11300633077640615</v>
      </c>
      <c r="DL107" s="251">
        <v>156800</v>
      </c>
      <c r="DM107" s="251">
        <v>156800</v>
      </c>
      <c r="DN107" s="251">
        <v>8153600</v>
      </c>
      <c r="DO107" s="252">
        <v>8.2301192396334155E-2</v>
      </c>
      <c r="DP107" s="252">
        <v>0</v>
      </c>
      <c r="DQ107" s="252">
        <v>0</v>
      </c>
      <c r="DR107" s="251">
        <v>0</v>
      </c>
      <c r="DS107" s="251">
        <v>0</v>
      </c>
      <c r="DT107" s="251">
        <v>0</v>
      </c>
      <c r="DU107" s="251">
        <v>0</v>
      </c>
      <c r="DV107" s="251">
        <v>0</v>
      </c>
      <c r="DW107" s="252">
        <v>0</v>
      </c>
      <c r="DX107" s="252">
        <v>0</v>
      </c>
      <c r="DY107" s="252">
        <v>0</v>
      </c>
      <c r="DZ107" s="260" t="s">
        <v>206</v>
      </c>
      <c r="EA107" s="260" t="s">
        <v>206</v>
      </c>
      <c r="EB107" s="260" t="s">
        <v>206</v>
      </c>
      <c r="EC107" s="260" t="s">
        <v>206</v>
      </c>
      <c r="ED107" s="263">
        <v>0</v>
      </c>
      <c r="EE107" s="263">
        <v>0</v>
      </c>
      <c r="EF107" s="263">
        <v>0</v>
      </c>
      <c r="EG107" s="263">
        <v>0</v>
      </c>
      <c r="EH107" s="259">
        <v>0</v>
      </c>
      <c r="EI107" s="263">
        <v>0</v>
      </c>
      <c r="EJ107" s="259">
        <v>0</v>
      </c>
      <c r="EK107" s="259">
        <v>0</v>
      </c>
      <c r="EL107" s="251">
        <v>0</v>
      </c>
      <c r="EM107" s="252">
        <v>0</v>
      </c>
      <c r="EN107" s="251">
        <v>180000</v>
      </c>
      <c r="EO107" s="252">
        <v>1.8168924930509404E-3</v>
      </c>
      <c r="EP107" s="252">
        <v>0</v>
      </c>
      <c r="EQ107" s="251">
        <v>1234861.9554399997</v>
      </c>
      <c r="ER107" s="252">
        <v>1.2464507871073002E-2</v>
      </c>
      <c r="ES107" s="252">
        <v>0</v>
      </c>
      <c r="ET107" s="251">
        <v>0</v>
      </c>
      <c r="EU107" s="252">
        <v>0</v>
      </c>
      <c r="EV107" s="252">
        <v>0</v>
      </c>
      <c r="EW107" s="251">
        <v>0</v>
      </c>
      <c r="EX107" s="252">
        <v>0</v>
      </c>
      <c r="EY107" s="252">
        <v>0</v>
      </c>
      <c r="EZ107" s="260" t="s">
        <v>372</v>
      </c>
      <c r="FA107" s="251">
        <v>0</v>
      </c>
      <c r="FB107" s="252">
        <v>0</v>
      </c>
      <c r="FC107" s="252">
        <v>0</v>
      </c>
      <c r="FD107" s="252">
        <v>0</v>
      </c>
      <c r="FE107" s="260" t="s">
        <v>376</v>
      </c>
      <c r="FF107" s="251">
        <v>0</v>
      </c>
      <c r="FG107" s="252">
        <v>0</v>
      </c>
      <c r="FH107" s="252">
        <v>0</v>
      </c>
      <c r="FI107" s="260" t="s">
        <v>217</v>
      </c>
      <c r="FJ107" s="251">
        <v>0</v>
      </c>
      <c r="FK107" s="252">
        <v>0</v>
      </c>
      <c r="FL107" s="252">
        <v>0</v>
      </c>
      <c r="FM107" s="260" t="s">
        <v>218</v>
      </c>
      <c r="FN107" s="251">
        <v>0</v>
      </c>
      <c r="FO107" s="252">
        <v>0</v>
      </c>
      <c r="FP107" s="252">
        <v>0</v>
      </c>
      <c r="FQ107" s="260" t="s">
        <v>219</v>
      </c>
      <c r="FR107" s="251">
        <v>0</v>
      </c>
      <c r="FS107" s="252">
        <v>0</v>
      </c>
      <c r="FT107" s="252">
        <v>0</v>
      </c>
      <c r="FU107" s="260" t="s">
        <v>220</v>
      </c>
      <c r="FV107" s="251">
        <v>0</v>
      </c>
      <c r="FW107" s="252">
        <v>0</v>
      </c>
      <c r="FX107" s="252">
        <v>0</v>
      </c>
      <c r="FY107" s="251">
        <v>99070253.572209194</v>
      </c>
      <c r="FZ107" s="252">
        <v>1</v>
      </c>
      <c r="GA107" s="251">
        <v>12507194.212090289</v>
      </c>
      <c r="GB107" s="251">
        <v>1274903.258749624</v>
      </c>
      <c r="GC107" s="260" t="s">
        <v>163</v>
      </c>
      <c r="GD107" s="252">
        <v>3.573712170046052E-3</v>
      </c>
      <c r="GE107" s="252">
        <v>1</v>
      </c>
      <c r="GF107" s="251">
        <v>-1274903.258749624</v>
      </c>
      <c r="GG107" s="251">
        <v>5.8207660913467407E-11</v>
      </c>
      <c r="GH107" s="252">
        <v>5.875392341762977E-19</v>
      </c>
      <c r="GI107" s="251">
        <v>0</v>
      </c>
      <c r="GJ107" s="251">
        <v>100000</v>
      </c>
      <c r="GK107" s="251">
        <v>1966202</v>
      </c>
      <c r="GL107" s="251">
        <v>0</v>
      </c>
      <c r="GM107" s="251">
        <v>99070253.572209194</v>
      </c>
      <c r="GN107" s="252">
        <v>0.73833960352675476</v>
      </c>
      <c r="GO107" s="252">
        <v>0.90341740723954189</v>
      </c>
      <c r="GP107" s="167" t="s">
        <v>233</v>
      </c>
      <c r="GQ107" s="251">
        <v>1.3350854397261749</v>
      </c>
    </row>
    <row r="108" spans="1:199">
      <c r="A108" s="158">
        <v>354</v>
      </c>
      <c r="B108" s="158" t="s">
        <v>62</v>
      </c>
      <c r="C108" s="261" t="s">
        <v>162</v>
      </c>
      <c r="D108" s="250">
        <v>0</v>
      </c>
      <c r="E108" s="251">
        <v>3058.5997765000002</v>
      </c>
      <c r="F108" s="251">
        <v>19591</v>
      </c>
      <c r="G108" s="251">
        <v>59921028.221411504</v>
      </c>
      <c r="H108" s="252">
        <v>0.40377666842110232</v>
      </c>
      <c r="I108" s="256">
        <v>0</v>
      </c>
      <c r="J108" s="251">
        <v>4458.8999999999996</v>
      </c>
      <c r="K108" s="251">
        <v>6820</v>
      </c>
      <c r="L108" s="251">
        <v>30409697.999999996</v>
      </c>
      <c r="M108" s="252">
        <v>0.20491515100110239</v>
      </c>
      <c r="N108" s="256">
        <v>0</v>
      </c>
      <c r="O108" s="251">
        <v>5181.3419999999996</v>
      </c>
      <c r="P108" s="251">
        <v>4651</v>
      </c>
      <c r="Q108" s="251">
        <v>24098421.641999997</v>
      </c>
      <c r="R108" s="252">
        <v>0.16238673957428529</v>
      </c>
      <c r="S108" s="256">
        <v>0</v>
      </c>
      <c r="T108" s="253">
        <v>114429147.86341149</v>
      </c>
      <c r="U108" s="260" t="s">
        <v>182</v>
      </c>
      <c r="V108" s="251">
        <v>798</v>
      </c>
      <c r="W108" s="251">
        <v>6671.7148029153268</v>
      </c>
      <c r="X108" s="251">
        <v>5324028.4127264312</v>
      </c>
      <c r="Y108" s="256">
        <v>0</v>
      </c>
      <c r="Z108" s="260" t="s">
        <v>183</v>
      </c>
      <c r="AA108" s="251">
        <v>881</v>
      </c>
      <c r="AB108" s="251">
        <v>4533.6346597766878</v>
      </c>
      <c r="AC108" s="251">
        <v>3994132.1352632619</v>
      </c>
      <c r="AD108" s="256">
        <v>0</v>
      </c>
      <c r="AE108" s="255">
        <v>0</v>
      </c>
      <c r="AF108" s="255">
        <v>0</v>
      </c>
      <c r="AG108" s="251">
        <v>1422.0557305374905</v>
      </c>
      <c r="AH108" s="251">
        <v>946.43940226980726</v>
      </c>
      <c r="AI108" s="251">
        <v>0</v>
      </c>
      <c r="AJ108" s="256">
        <v>0</v>
      </c>
      <c r="AK108" s="256">
        <v>0</v>
      </c>
      <c r="AL108" s="255">
        <v>0</v>
      </c>
      <c r="AM108" s="255">
        <v>0</v>
      </c>
      <c r="AN108" s="251">
        <v>1025.9095513706088</v>
      </c>
      <c r="AO108" s="251">
        <v>619.71024437330243</v>
      </c>
      <c r="AP108" s="251">
        <v>0</v>
      </c>
      <c r="AQ108" s="256">
        <v>0</v>
      </c>
      <c r="AR108" s="256">
        <v>0</v>
      </c>
      <c r="AS108" s="255">
        <v>0</v>
      </c>
      <c r="AT108" s="255">
        <v>0</v>
      </c>
      <c r="AU108" s="251">
        <v>3452.2828309156116</v>
      </c>
      <c r="AV108" s="251">
        <v>2049.4194504791694</v>
      </c>
      <c r="AW108" s="251">
        <v>0</v>
      </c>
      <c r="AX108" s="256">
        <v>0</v>
      </c>
      <c r="AY108" s="252">
        <v>0</v>
      </c>
      <c r="AZ108" s="251">
        <v>0</v>
      </c>
      <c r="BA108" s="251">
        <v>0</v>
      </c>
      <c r="BB108" s="251">
        <v>3476.3761532098679</v>
      </c>
      <c r="BC108" s="251">
        <v>1982.2530841607766</v>
      </c>
      <c r="BD108" s="251">
        <v>0</v>
      </c>
      <c r="BE108" s="252">
        <v>0</v>
      </c>
      <c r="BF108" s="252">
        <v>0</v>
      </c>
      <c r="BG108" s="251">
        <v>0</v>
      </c>
      <c r="BH108" s="251">
        <v>0</v>
      </c>
      <c r="BI108" s="251">
        <v>1787.3895285223011</v>
      </c>
      <c r="BJ108" s="251">
        <v>1045.5625021602839</v>
      </c>
      <c r="BK108" s="251">
        <v>0</v>
      </c>
      <c r="BL108" s="252">
        <v>0</v>
      </c>
      <c r="BM108" s="252">
        <v>0</v>
      </c>
      <c r="BN108" s="251">
        <v>0</v>
      </c>
      <c r="BO108" s="251">
        <v>0</v>
      </c>
      <c r="BP108" s="251">
        <v>1715.2998370426137</v>
      </c>
      <c r="BQ108" s="251">
        <v>944.10276646246575</v>
      </c>
      <c r="BR108" s="251">
        <v>0</v>
      </c>
      <c r="BS108" s="252">
        <v>0</v>
      </c>
      <c r="BT108" s="252">
        <v>0</v>
      </c>
      <c r="BU108" s="253">
        <v>9318160.5479896925</v>
      </c>
      <c r="BV108" s="257">
        <v>6.2790241315248282E-2</v>
      </c>
      <c r="BW108" s="260" t="s">
        <v>190</v>
      </c>
      <c r="BX108" s="251">
        <v>679</v>
      </c>
      <c r="BY108" s="251">
        <v>293.85694244314533</v>
      </c>
      <c r="BZ108" s="259">
        <v>199528.86391889569</v>
      </c>
      <c r="CA108" s="252">
        <v>1.3445213194494376E-3</v>
      </c>
      <c r="CB108" s="252">
        <v>0</v>
      </c>
      <c r="CC108" s="260" t="s">
        <v>192</v>
      </c>
      <c r="CD108" s="251">
        <v>366</v>
      </c>
      <c r="CE108" s="251">
        <v>2917.5249799212902</v>
      </c>
      <c r="CF108" s="251">
        <v>1067814.1426511921</v>
      </c>
      <c r="CG108" s="252">
        <v>0</v>
      </c>
      <c r="CH108" s="260" t="s">
        <v>193</v>
      </c>
      <c r="CI108" s="251">
        <v>366</v>
      </c>
      <c r="CJ108" s="251">
        <v>217.88212587173703</v>
      </c>
      <c r="CK108" s="251">
        <v>79744.858069055757</v>
      </c>
      <c r="CL108" s="252">
        <v>0</v>
      </c>
      <c r="CM108" s="252">
        <v>7.7328037231827757E-3</v>
      </c>
      <c r="CN108" s="251">
        <v>0</v>
      </c>
      <c r="CO108" s="251">
        <v>0</v>
      </c>
      <c r="CP108" s="251">
        <v>218.9</v>
      </c>
      <c r="CQ108" s="251">
        <v>0</v>
      </c>
      <c r="CR108" s="251">
        <v>0</v>
      </c>
      <c r="CS108" s="252">
        <v>0</v>
      </c>
      <c r="CT108" s="252">
        <v>0</v>
      </c>
      <c r="CU108" s="252">
        <v>0</v>
      </c>
      <c r="CV108" s="253">
        <v>1347087.8646391435</v>
      </c>
      <c r="CW108" s="260" t="s">
        <v>396</v>
      </c>
      <c r="CX108" s="260" t="s">
        <v>284</v>
      </c>
      <c r="CY108" s="252">
        <v>1</v>
      </c>
      <c r="CZ108" s="251">
        <v>898</v>
      </c>
      <c r="DA108" s="252">
        <v>0.53746060758075698</v>
      </c>
      <c r="DB108" s="252">
        <v>0.29138195995907618</v>
      </c>
      <c r="DC108" s="251">
        <v>7392.0609422554262</v>
      </c>
      <c r="DD108" s="251">
        <v>6638070.7261453727</v>
      </c>
      <c r="DE108" s="252">
        <v>1</v>
      </c>
      <c r="DF108" s="251">
        <v>1127</v>
      </c>
      <c r="DG108" s="251">
        <v>2878.0718934323886</v>
      </c>
      <c r="DH108" s="251">
        <v>3243587.0238983021</v>
      </c>
      <c r="DI108" s="252">
        <v>1</v>
      </c>
      <c r="DJ108" s="251">
        <v>9881657.7500436753</v>
      </c>
      <c r="DK108" s="252">
        <v>6.6587356112231488E-2</v>
      </c>
      <c r="DL108" s="251">
        <v>120000</v>
      </c>
      <c r="DM108" s="251">
        <v>160000</v>
      </c>
      <c r="DN108" s="251">
        <v>10200000</v>
      </c>
      <c r="DO108" s="252">
        <v>6.8732499093257834E-2</v>
      </c>
      <c r="DP108" s="252">
        <v>0</v>
      </c>
      <c r="DQ108" s="252">
        <v>0</v>
      </c>
      <c r="DR108" s="251">
        <v>0</v>
      </c>
      <c r="DS108" s="251">
        <v>0</v>
      </c>
      <c r="DT108" s="251">
        <v>0</v>
      </c>
      <c r="DU108" s="251">
        <v>0</v>
      </c>
      <c r="DV108" s="251">
        <v>0</v>
      </c>
      <c r="DW108" s="252">
        <v>0</v>
      </c>
      <c r="DX108" s="252">
        <v>0</v>
      </c>
      <c r="DY108" s="252">
        <v>0</v>
      </c>
      <c r="DZ108" s="260" t="s">
        <v>206</v>
      </c>
      <c r="EA108" s="260" t="s">
        <v>206</v>
      </c>
      <c r="EB108" s="260" t="s">
        <v>206</v>
      </c>
      <c r="EC108" s="260" t="s">
        <v>206</v>
      </c>
      <c r="ED108" s="263">
        <v>0</v>
      </c>
      <c r="EE108" s="263">
        <v>0</v>
      </c>
      <c r="EF108" s="263">
        <v>0</v>
      </c>
      <c r="EG108" s="263">
        <v>0</v>
      </c>
      <c r="EH108" s="259">
        <v>0</v>
      </c>
      <c r="EI108" s="263">
        <v>0</v>
      </c>
      <c r="EJ108" s="259">
        <v>0</v>
      </c>
      <c r="EK108" s="259">
        <v>0</v>
      </c>
      <c r="EL108" s="251">
        <v>0</v>
      </c>
      <c r="EM108" s="252">
        <v>0</v>
      </c>
      <c r="EN108" s="251">
        <v>0</v>
      </c>
      <c r="EO108" s="252">
        <v>0</v>
      </c>
      <c r="EP108" s="252">
        <v>0</v>
      </c>
      <c r="EQ108" s="251">
        <v>1721359.1999999997</v>
      </c>
      <c r="ER108" s="252">
        <v>1.1599345064036374E-2</v>
      </c>
      <c r="ES108" s="252">
        <v>0</v>
      </c>
      <c r="ET108" s="251">
        <v>1504000</v>
      </c>
      <c r="EU108" s="252">
        <v>1.0134674376103901E-2</v>
      </c>
      <c r="EV108" s="252">
        <v>0</v>
      </c>
      <c r="EW108" s="251">
        <v>0</v>
      </c>
      <c r="EX108" s="252">
        <v>0</v>
      </c>
      <c r="EY108" s="252">
        <v>0</v>
      </c>
      <c r="EZ108" s="260" t="s">
        <v>372</v>
      </c>
      <c r="FA108" s="251">
        <v>0</v>
      </c>
      <c r="FB108" s="252">
        <v>0</v>
      </c>
      <c r="FC108" s="252">
        <v>0</v>
      </c>
      <c r="FD108" s="252">
        <v>0</v>
      </c>
      <c r="FE108" s="260" t="s">
        <v>376</v>
      </c>
      <c r="FF108" s="251">
        <v>0</v>
      </c>
      <c r="FG108" s="252">
        <v>0</v>
      </c>
      <c r="FH108" s="252">
        <v>0</v>
      </c>
      <c r="FI108" s="260" t="s">
        <v>217</v>
      </c>
      <c r="FJ108" s="251">
        <v>0</v>
      </c>
      <c r="FK108" s="252">
        <v>0</v>
      </c>
      <c r="FL108" s="252">
        <v>0</v>
      </c>
      <c r="FM108" s="260" t="s">
        <v>218</v>
      </c>
      <c r="FN108" s="251">
        <v>0</v>
      </c>
      <c r="FO108" s="252">
        <v>0</v>
      </c>
      <c r="FP108" s="252">
        <v>0</v>
      </c>
      <c r="FQ108" s="260" t="s">
        <v>219</v>
      </c>
      <c r="FR108" s="251">
        <v>0</v>
      </c>
      <c r="FS108" s="252">
        <v>0</v>
      </c>
      <c r="FT108" s="252">
        <v>0</v>
      </c>
      <c r="FU108" s="260" t="s">
        <v>220</v>
      </c>
      <c r="FV108" s="251">
        <v>0</v>
      </c>
      <c r="FW108" s="252">
        <v>0</v>
      </c>
      <c r="FX108" s="252">
        <v>0</v>
      </c>
      <c r="FY108" s="251">
        <v>148401413.22608399</v>
      </c>
      <c r="FZ108" s="252">
        <v>1</v>
      </c>
      <c r="GA108" s="251">
        <v>9881657.7500436697</v>
      </c>
      <c r="GB108" s="251">
        <v>757798.79772577016</v>
      </c>
      <c r="GC108" s="260" t="s">
        <v>163</v>
      </c>
      <c r="GD108" s="252">
        <v>0.03</v>
      </c>
      <c r="GE108" s="252">
        <v>1</v>
      </c>
      <c r="GF108" s="251">
        <v>-40211.70326464255</v>
      </c>
      <c r="GG108" s="251">
        <v>717587.09446112765</v>
      </c>
      <c r="GH108" s="252">
        <v>4.8121774751614995E-3</v>
      </c>
      <c r="GI108" s="251">
        <v>0</v>
      </c>
      <c r="GJ108" s="251">
        <v>0</v>
      </c>
      <c r="GK108" s="251">
        <v>385000</v>
      </c>
      <c r="GL108" s="251">
        <v>0</v>
      </c>
      <c r="GM108" s="251">
        <v>149119000.32054511</v>
      </c>
      <c r="GN108" s="252">
        <v>0.77107855899648992</v>
      </c>
      <c r="GO108" s="252">
        <v>0.90953348146660196</v>
      </c>
      <c r="GP108" s="167" t="s">
        <v>233</v>
      </c>
      <c r="GQ108" s="251">
        <v>1.3578743553595993</v>
      </c>
    </row>
    <row r="109" spans="1:199">
      <c r="A109" s="158">
        <v>372</v>
      </c>
      <c r="B109" s="158" t="s">
        <v>404</v>
      </c>
      <c r="C109" s="261" t="s">
        <v>163</v>
      </c>
      <c r="D109" s="250">
        <v>44</v>
      </c>
      <c r="E109" s="251">
        <v>3135</v>
      </c>
      <c r="F109" s="251">
        <v>22448</v>
      </c>
      <c r="G109" s="251">
        <v>70374480</v>
      </c>
      <c r="H109" s="252">
        <v>0.38564258244461147</v>
      </c>
      <c r="I109" s="252">
        <v>0.05</v>
      </c>
      <c r="J109" s="251">
        <v>4973</v>
      </c>
      <c r="K109" s="251">
        <v>9460</v>
      </c>
      <c r="L109" s="251">
        <v>47044580</v>
      </c>
      <c r="M109" s="252">
        <v>0.25779790232513433</v>
      </c>
      <c r="N109" s="252">
        <v>0.05</v>
      </c>
      <c r="O109" s="251">
        <v>5178</v>
      </c>
      <c r="P109" s="251">
        <v>6637</v>
      </c>
      <c r="Q109" s="251">
        <v>34366386</v>
      </c>
      <c r="R109" s="252">
        <v>0.18832312290376202</v>
      </c>
      <c r="S109" s="252">
        <v>0.05</v>
      </c>
      <c r="T109" s="253">
        <v>151785446</v>
      </c>
      <c r="U109" s="260" t="s">
        <v>182</v>
      </c>
      <c r="V109" s="251">
        <v>548</v>
      </c>
      <c r="W109" s="251">
        <v>7076.4106787913997</v>
      </c>
      <c r="X109" s="251">
        <v>3877873.051977687</v>
      </c>
      <c r="Y109" s="252">
        <v>0.5</v>
      </c>
      <c r="Z109" s="260" t="s">
        <v>183</v>
      </c>
      <c r="AA109" s="251">
        <v>625</v>
      </c>
      <c r="AB109" s="251">
        <v>5222.0547083622732</v>
      </c>
      <c r="AC109" s="251">
        <v>3263784.1927264207</v>
      </c>
      <c r="AD109" s="252">
        <v>0.5</v>
      </c>
      <c r="AE109" s="255">
        <v>0</v>
      </c>
      <c r="AF109" s="255">
        <v>0</v>
      </c>
      <c r="AG109" s="251">
        <v>2473.3267982306911</v>
      </c>
      <c r="AH109" s="251">
        <v>1764.7527462181511</v>
      </c>
      <c r="AI109" s="251">
        <v>0</v>
      </c>
      <c r="AJ109" s="256">
        <v>0</v>
      </c>
      <c r="AK109" s="256">
        <v>0</v>
      </c>
      <c r="AL109" s="255">
        <v>0</v>
      </c>
      <c r="AM109" s="255">
        <v>0</v>
      </c>
      <c r="AN109" s="251">
        <v>2190.2867359154325</v>
      </c>
      <c r="AO109" s="251">
        <v>1597.7350672226337</v>
      </c>
      <c r="AP109" s="251">
        <v>0</v>
      </c>
      <c r="AQ109" s="256">
        <v>0</v>
      </c>
      <c r="AR109" s="256">
        <v>0</v>
      </c>
      <c r="AS109" s="255">
        <v>0</v>
      </c>
      <c r="AT109" s="255">
        <v>0</v>
      </c>
      <c r="AU109" s="251">
        <v>3453.4563238165942</v>
      </c>
      <c r="AV109" s="251">
        <v>2461.6181958343304</v>
      </c>
      <c r="AW109" s="251">
        <v>0</v>
      </c>
      <c r="AX109" s="256">
        <v>0</v>
      </c>
      <c r="AY109" s="252">
        <v>0</v>
      </c>
      <c r="AZ109" s="251">
        <v>0</v>
      </c>
      <c r="BA109" s="251">
        <v>0</v>
      </c>
      <c r="BB109" s="251">
        <v>2578.2050406952158</v>
      </c>
      <c r="BC109" s="251">
        <v>1723.4035012360955</v>
      </c>
      <c r="BD109" s="251">
        <v>0</v>
      </c>
      <c r="BE109" s="252">
        <v>0</v>
      </c>
      <c r="BF109" s="252">
        <v>0</v>
      </c>
      <c r="BG109" s="251">
        <v>0</v>
      </c>
      <c r="BH109" s="251">
        <v>0</v>
      </c>
      <c r="BI109" s="251">
        <v>1341.9829940646557</v>
      </c>
      <c r="BJ109" s="251">
        <v>783.37570544611719</v>
      </c>
      <c r="BK109" s="251">
        <v>0</v>
      </c>
      <c r="BL109" s="252">
        <v>0</v>
      </c>
      <c r="BM109" s="252">
        <v>0</v>
      </c>
      <c r="BN109" s="251">
        <v>0</v>
      </c>
      <c r="BO109" s="251">
        <v>0</v>
      </c>
      <c r="BP109" s="251">
        <v>210.76587216016219</v>
      </c>
      <c r="BQ109" s="251">
        <v>143.30082535564674</v>
      </c>
      <c r="BR109" s="251">
        <v>0</v>
      </c>
      <c r="BS109" s="252">
        <v>0</v>
      </c>
      <c r="BT109" s="252">
        <v>0</v>
      </c>
      <c r="BU109" s="253">
        <v>7141657.2447041078</v>
      </c>
      <c r="BV109" s="257">
        <v>3.9135310737386061E-2</v>
      </c>
      <c r="BW109" s="260" t="s">
        <v>190</v>
      </c>
      <c r="BX109" s="251">
        <v>0</v>
      </c>
      <c r="BY109" s="251">
        <v>191.02629202062201</v>
      </c>
      <c r="BZ109" s="259">
        <v>0</v>
      </c>
      <c r="CA109" s="252">
        <v>0</v>
      </c>
      <c r="CB109" s="252">
        <v>0</v>
      </c>
      <c r="CC109" s="260" t="s">
        <v>192</v>
      </c>
      <c r="CD109" s="251">
        <v>367</v>
      </c>
      <c r="CE109" s="251">
        <v>1575.8124418683642</v>
      </c>
      <c r="CF109" s="251">
        <v>578323.1661656897</v>
      </c>
      <c r="CG109" s="252">
        <v>0</v>
      </c>
      <c r="CH109" s="260" t="s">
        <v>193</v>
      </c>
      <c r="CI109" s="251">
        <v>367</v>
      </c>
      <c r="CJ109" s="251">
        <v>283.54860304279805</v>
      </c>
      <c r="CK109" s="251">
        <v>104062.33731670688</v>
      </c>
      <c r="CL109" s="252">
        <v>0</v>
      </c>
      <c r="CM109" s="252">
        <v>3.7393797834913713E-3</v>
      </c>
      <c r="CN109" s="251">
        <v>500</v>
      </c>
      <c r="CO109" s="251">
        <v>1250</v>
      </c>
      <c r="CP109" s="251">
        <v>274.5857749806475</v>
      </c>
      <c r="CQ109" s="251">
        <v>15.699788999999997</v>
      </c>
      <c r="CR109" s="251">
        <v>156917.62374032373</v>
      </c>
      <c r="CS109" s="252">
        <v>8.598872439311853E-4</v>
      </c>
      <c r="CT109" s="252">
        <v>0</v>
      </c>
      <c r="CU109" s="252">
        <v>0</v>
      </c>
      <c r="CV109" s="253">
        <v>839303.1272227203</v>
      </c>
      <c r="CW109" s="260" t="s">
        <v>396</v>
      </c>
      <c r="CX109" s="260" t="s">
        <v>397</v>
      </c>
      <c r="CY109" s="252">
        <v>0.5</v>
      </c>
      <c r="CZ109" s="251">
        <v>537</v>
      </c>
      <c r="DA109" s="252">
        <v>0.20694821833966173</v>
      </c>
      <c r="DB109" s="252">
        <v>0.18020528345075429</v>
      </c>
      <c r="DC109" s="251">
        <v>4266.4543997791998</v>
      </c>
      <c r="DD109" s="251">
        <v>2291086.0126814302</v>
      </c>
      <c r="DE109" s="252">
        <v>1</v>
      </c>
      <c r="DF109" s="251">
        <v>430</v>
      </c>
      <c r="DG109" s="251">
        <v>4431.1113710767513</v>
      </c>
      <c r="DH109" s="251">
        <v>1905377.8895630031</v>
      </c>
      <c r="DI109" s="252">
        <v>1</v>
      </c>
      <c r="DJ109" s="251">
        <v>4196463.9022444338</v>
      </c>
      <c r="DK109" s="252">
        <v>2.2996051642543362E-2</v>
      </c>
      <c r="DL109" s="251">
        <v>117000</v>
      </c>
      <c r="DM109" s="251">
        <v>117000</v>
      </c>
      <c r="DN109" s="251">
        <v>12820860</v>
      </c>
      <c r="DO109" s="252">
        <v>7.025656970482512E-2</v>
      </c>
      <c r="DP109" s="252">
        <v>0</v>
      </c>
      <c r="DQ109" s="252">
        <v>0</v>
      </c>
      <c r="DR109" s="251">
        <v>0</v>
      </c>
      <c r="DS109" s="251">
        <v>0</v>
      </c>
      <c r="DT109" s="251">
        <v>0</v>
      </c>
      <c r="DU109" s="251">
        <v>0</v>
      </c>
      <c r="DV109" s="251">
        <v>0</v>
      </c>
      <c r="DW109" s="252">
        <v>0</v>
      </c>
      <c r="DX109" s="252">
        <v>0</v>
      </c>
      <c r="DY109" s="252">
        <v>0</v>
      </c>
      <c r="DZ109" s="260" t="s">
        <v>206</v>
      </c>
      <c r="EA109" s="260" t="s">
        <v>206</v>
      </c>
      <c r="EB109" s="260" t="s">
        <v>206</v>
      </c>
      <c r="EC109" s="260" t="s">
        <v>206</v>
      </c>
      <c r="ED109" s="263">
        <v>0</v>
      </c>
      <c r="EE109" s="263">
        <v>0</v>
      </c>
      <c r="EF109" s="263">
        <v>0</v>
      </c>
      <c r="EG109" s="263">
        <v>0</v>
      </c>
      <c r="EH109" s="259">
        <v>0</v>
      </c>
      <c r="EI109" s="263">
        <v>0</v>
      </c>
      <c r="EJ109" s="259">
        <v>0</v>
      </c>
      <c r="EK109" s="259">
        <v>0</v>
      </c>
      <c r="EL109" s="251">
        <v>0</v>
      </c>
      <c r="EM109" s="252">
        <v>0</v>
      </c>
      <c r="EN109" s="251">
        <v>0</v>
      </c>
      <c r="EO109" s="252">
        <v>0</v>
      </c>
      <c r="EP109" s="252">
        <v>0</v>
      </c>
      <c r="EQ109" s="251">
        <v>1551725</v>
      </c>
      <c r="ER109" s="252">
        <v>8.5032420309729424E-3</v>
      </c>
      <c r="ES109" s="252">
        <v>0</v>
      </c>
      <c r="ET109" s="251">
        <v>3823224</v>
      </c>
      <c r="EU109" s="252">
        <v>2.0950747723098163E-2</v>
      </c>
      <c r="EV109" s="252">
        <v>0</v>
      </c>
      <c r="EW109" s="251">
        <v>0</v>
      </c>
      <c r="EX109" s="252">
        <v>0</v>
      </c>
      <c r="EY109" s="252">
        <v>0</v>
      </c>
      <c r="EZ109" s="260" t="s">
        <v>372</v>
      </c>
      <c r="FA109" s="251">
        <v>245700</v>
      </c>
      <c r="FB109" s="252">
        <v>1.3464025951828141E-3</v>
      </c>
      <c r="FC109" s="252">
        <v>0</v>
      </c>
      <c r="FD109" s="252">
        <v>0</v>
      </c>
      <c r="FE109" s="260" t="s">
        <v>376</v>
      </c>
      <c r="FF109" s="251">
        <v>0</v>
      </c>
      <c r="FG109" s="252">
        <v>0</v>
      </c>
      <c r="FH109" s="252">
        <v>0</v>
      </c>
      <c r="FI109" s="260" t="s">
        <v>217</v>
      </c>
      <c r="FJ109" s="251">
        <v>81900</v>
      </c>
      <c r="FK109" s="252">
        <v>4.4880086506093799E-4</v>
      </c>
      <c r="FL109" s="252">
        <v>0</v>
      </c>
      <c r="FM109" s="260" t="s">
        <v>218</v>
      </c>
      <c r="FN109" s="251">
        <v>0</v>
      </c>
      <c r="FO109" s="252">
        <v>0</v>
      </c>
      <c r="FP109" s="252">
        <v>0</v>
      </c>
      <c r="FQ109" s="260" t="s">
        <v>219</v>
      </c>
      <c r="FR109" s="251">
        <v>0</v>
      </c>
      <c r="FS109" s="252">
        <v>0</v>
      </c>
      <c r="FT109" s="252">
        <v>0</v>
      </c>
      <c r="FU109" s="260" t="s">
        <v>220</v>
      </c>
      <c r="FV109" s="251">
        <v>0</v>
      </c>
      <c r="FW109" s="252">
        <v>0</v>
      </c>
      <c r="FX109" s="252">
        <v>0</v>
      </c>
      <c r="FY109" s="251">
        <v>182486279.27417129</v>
      </c>
      <c r="FZ109" s="252">
        <v>1</v>
      </c>
      <c r="GA109" s="251">
        <v>15356564.824596485</v>
      </c>
      <c r="GB109" s="251">
        <v>1518633.8690027143</v>
      </c>
      <c r="GC109" s="260" t="s">
        <v>163</v>
      </c>
      <c r="GD109" s="252">
        <v>7.1374001219545614E-3</v>
      </c>
      <c r="GE109" s="252">
        <v>1</v>
      </c>
      <c r="GF109" s="251">
        <v>-1518632.9999999998</v>
      </c>
      <c r="GG109" s="251">
        <v>0.86900271410104324</v>
      </c>
      <c r="GH109" s="252">
        <v>4.7620167029501962E-9</v>
      </c>
      <c r="GI109" s="251">
        <v>0</v>
      </c>
      <c r="GJ109" s="251">
        <v>0</v>
      </c>
      <c r="GK109" s="251">
        <v>500000</v>
      </c>
      <c r="GL109" s="251">
        <v>0</v>
      </c>
      <c r="GM109" s="251">
        <v>182486280.14317399</v>
      </c>
      <c r="GN109" s="252">
        <v>0.83176360767350788</v>
      </c>
      <c r="GO109" s="252">
        <v>0.89849423708085974</v>
      </c>
      <c r="GP109" s="167" t="s">
        <v>233</v>
      </c>
      <c r="GQ109" s="251">
        <v>1.4165141743889007</v>
      </c>
    </row>
    <row r="110" spans="1:199">
      <c r="A110" s="158">
        <v>857</v>
      </c>
      <c r="B110" s="158" t="s">
        <v>107</v>
      </c>
      <c r="C110" s="261" t="s">
        <v>162</v>
      </c>
      <c r="D110" s="250">
        <v>0</v>
      </c>
      <c r="E110" s="251">
        <v>2792</v>
      </c>
      <c r="F110" s="251">
        <v>2699</v>
      </c>
      <c r="G110" s="251">
        <v>7535608</v>
      </c>
      <c r="H110" s="252">
        <v>0.34194169629191484</v>
      </c>
      <c r="I110" s="252">
        <v>0.05</v>
      </c>
      <c r="J110" s="251">
        <v>4140</v>
      </c>
      <c r="K110" s="251">
        <v>1490</v>
      </c>
      <c r="L110" s="251">
        <v>6168600</v>
      </c>
      <c r="M110" s="252">
        <v>0.27991126233560792</v>
      </c>
      <c r="N110" s="252">
        <v>0.05</v>
      </c>
      <c r="O110" s="251">
        <v>4140</v>
      </c>
      <c r="P110" s="251">
        <v>1000</v>
      </c>
      <c r="Q110" s="251">
        <v>4140000</v>
      </c>
      <c r="R110" s="252">
        <v>0.18785990760779056</v>
      </c>
      <c r="S110" s="252">
        <v>0.05</v>
      </c>
      <c r="T110" s="253">
        <v>17844208</v>
      </c>
      <c r="U110" s="260" t="s">
        <v>182</v>
      </c>
      <c r="V110" s="251">
        <v>1020</v>
      </c>
      <c r="W110" s="251">
        <v>320.90727270939635</v>
      </c>
      <c r="X110" s="251">
        <v>327325.41816358425</v>
      </c>
      <c r="Y110" s="252">
        <v>0.3</v>
      </c>
      <c r="Z110" s="260" t="s">
        <v>183</v>
      </c>
      <c r="AA110" s="251">
        <v>1020</v>
      </c>
      <c r="AB110" s="251">
        <v>335.70977190652701</v>
      </c>
      <c r="AC110" s="251">
        <v>342423.96734465758</v>
      </c>
      <c r="AD110" s="252">
        <v>0.3</v>
      </c>
      <c r="AE110" s="251">
        <v>1000</v>
      </c>
      <c r="AF110" s="251">
        <v>1000</v>
      </c>
      <c r="AG110" s="251">
        <v>12.021248806286714</v>
      </c>
      <c r="AH110" s="251">
        <v>64.023478186630257</v>
      </c>
      <c r="AI110" s="251">
        <v>76044.726992916971</v>
      </c>
      <c r="AJ110" s="252">
        <v>0</v>
      </c>
      <c r="AK110" s="252">
        <v>0</v>
      </c>
      <c r="AL110" s="251">
        <v>1500</v>
      </c>
      <c r="AM110" s="251">
        <v>1500</v>
      </c>
      <c r="AN110" s="251">
        <v>5.0370134425777806</v>
      </c>
      <c r="AO110" s="251">
        <v>16.000000000000004</v>
      </c>
      <c r="AP110" s="251">
        <v>31555.520163866677</v>
      </c>
      <c r="AQ110" s="252">
        <v>0</v>
      </c>
      <c r="AR110" s="252">
        <v>0</v>
      </c>
      <c r="AS110" s="251">
        <v>2000</v>
      </c>
      <c r="AT110" s="251">
        <v>2000</v>
      </c>
      <c r="AU110" s="251">
        <v>0.99999999999999956</v>
      </c>
      <c r="AV110" s="251">
        <v>3.9728506787330322</v>
      </c>
      <c r="AW110" s="251">
        <v>9945.7013574660632</v>
      </c>
      <c r="AX110" s="252">
        <v>0</v>
      </c>
      <c r="AY110" s="252">
        <v>0</v>
      </c>
      <c r="AZ110" s="251">
        <v>2500</v>
      </c>
      <c r="BA110" s="251">
        <v>2500</v>
      </c>
      <c r="BB110" s="251">
        <v>0.99999999999999956</v>
      </c>
      <c r="BC110" s="251">
        <v>0.97285067873302855</v>
      </c>
      <c r="BD110" s="251">
        <v>4932.1266968325708</v>
      </c>
      <c r="BE110" s="252">
        <v>0</v>
      </c>
      <c r="BF110" s="252">
        <v>0</v>
      </c>
      <c r="BG110" s="251">
        <v>3000</v>
      </c>
      <c r="BH110" s="251">
        <v>3000</v>
      </c>
      <c r="BI110" s="251">
        <v>0</v>
      </c>
      <c r="BJ110" s="251">
        <v>0.99999999999999822</v>
      </c>
      <c r="BK110" s="251">
        <v>2999.9999999999945</v>
      </c>
      <c r="BL110" s="252">
        <v>0</v>
      </c>
      <c r="BM110" s="252">
        <v>0</v>
      </c>
      <c r="BN110" s="251">
        <v>3500</v>
      </c>
      <c r="BO110" s="251">
        <v>3500</v>
      </c>
      <c r="BP110" s="251">
        <v>0</v>
      </c>
      <c r="BQ110" s="251">
        <v>0</v>
      </c>
      <c r="BR110" s="251">
        <v>0</v>
      </c>
      <c r="BS110" s="252">
        <v>0</v>
      </c>
      <c r="BT110" s="252">
        <v>0</v>
      </c>
      <c r="BU110" s="253">
        <v>795227.46071932418</v>
      </c>
      <c r="BV110" s="257">
        <v>3.6084868912538683E-2</v>
      </c>
      <c r="BW110" s="260" t="s">
        <v>190</v>
      </c>
      <c r="BX110" s="251">
        <v>1000</v>
      </c>
      <c r="BY110" s="251">
        <v>12.242418687513608</v>
      </c>
      <c r="BZ110" s="259">
        <v>12242.418687513607</v>
      </c>
      <c r="CA110" s="252">
        <v>5.5552165302710029E-4</v>
      </c>
      <c r="CB110" s="252">
        <v>0</v>
      </c>
      <c r="CC110" s="260" t="s">
        <v>192</v>
      </c>
      <c r="CD110" s="251">
        <v>1100</v>
      </c>
      <c r="CE110" s="251">
        <v>64.421289283131927</v>
      </c>
      <c r="CF110" s="251">
        <v>70863.418211445125</v>
      </c>
      <c r="CG110" s="252">
        <v>0</v>
      </c>
      <c r="CH110" s="260" t="s">
        <v>193</v>
      </c>
      <c r="CI110" s="251">
        <v>1100</v>
      </c>
      <c r="CJ110" s="251">
        <v>18.785362037232993</v>
      </c>
      <c r="CK110" s="251">
        <v>20663.898240956292</v>
      </c>
      <c r="CL110" s="252">
        <v>0</v>
      </c>
      <c r="CM110" s="252">
        <v>4.1532157517722556E-3</v>
      </c>
      <c r="CN110" s="251">
        <v>1000</v>
      </c>
      <c r="CO110" s="251">
        <v>1000</v>
      </c>
      <c r="CP110" s="251">
        <v>85.600000000000023</v>
      </c>
      <c r="CQ110" s="251">
        <v>0</v>
      </c>
      <c r="CR110" s="251">
        <v>85600.000000000029</v>
      </c>
      <c r="CS110" s="252">
        <v>3.8842531621320962E-3</v>
      </c>
      <c r="CT110" s="252">
        <v>0</v>
      </c>
      <c r="CU110" s="252">
        <v>0</v>
      </c>
      <c r="CV110" s="253">
        <v>189369.73513991505</v>
      </c>
      <c r="CW110" s="260" t="s">
        <v>396</v>
      </c>
      <c r="CX110" s="260" t="s">
        <v>284</v>
      </c>
      <c r="CY110" s="252">
        <v>1</v>
      </c>
      <c r="CZ110" s="251">
        <v>601</v>
      </c>
      <c r="DA110" s="252">
        <v>0.41444272806483168</v>
      </c>
      <c r="DB110" s="252">
        <v>0.11859920104099336</v>
      </c>
      <c r="DC110" s="251">
        <v>595.13397754695836</v>
      </c>
      <c r="DD110" s="251">
        <v>357675.52050572197</v>
      </c>
      <c r="DE110" s="252">
        <v>1</v>
      </c>
      <c r="DF110" s="251">
        <v>1401</v>
      </c>
      <c r="DG110" s="251">
        <v>492.55030822203935</v>
      </c>
      <c r="DH110" s="251">
        <v>690062.98181907716</v>
      </c>
      <c r="DI110" s="252">
        <v>1</v>
      </c>
      <c r="DJ110" s="251">
        <v>1047738.5023247991</v>
      </c>
      <c r="DK110" s="252">
        <v>4.7543009237647732E-2</v>
      </c>
      <c r="DL110" s="251">
        <v>100000</v>
      </c>
      <c r="DM110" s="251">
        <v>100000</v>
      </c>
      <c r="DN110" s="251">
        <v>2000000</v>
      </c>
      <c r="DO110" s="252">
        <v>9.0753578554488193E-2</v>
      </c>
      <c r="DP110" s="252">
        <v>0</v>
      </c>
      <c r="DQ110" s="252">
        <v>0</v>
      </c>
      <c r="DR110" s="251">
        <v>0</v>
      </c>
      <c r="DS110" s="251">
        <v>0</v>
      </c>
      <c r="DT110" s="251">
        <v>0</v>
      </c>
      <c r="DU110" s="251">
        <v>0</v>
      </c>
      <c r="DV110" s="251">
        <v>0</v>
      </c>
      <c r="DW110" s="252">
        <v>0</v>
      </c>
      <c r="DX110" s="252">
        <v>0</v>
      </c>
      <c r="DY110" s="252">
        <v>0</v>
      </c>
      <c r="DZ110" s="260" t="s">
        <v>206</v>
      </c>
      <c r="EA110" s="260" t="s">
        <v>206</v>
      </c>
      <c r="EB110" s="260" t="s">
        <v>206</v>
      </c>
      <c r="EC110" s="260" t="s">
        <v>206</v>
      </c>
      <c r="ED110" s="263">
        <v>0</v>
      </c>
      <c r="EE110" s="263">
        <v>0</v>
      </c>
      <c r="EF110" s="263">
        <v>0</v>
      </c>
      <c r="EG110" s="263">
        <v>0</v>
      </c>
      <c r="EH110" s="259">
        <v>0</v>
      </c>
      <c r="EI110" s="263">
        <v>0</v>
      </c>
      <c r="EJ110" s="259">
        <v>0</v>
      </c>
      <c r="EK110" s="259">
        <v>0</v>
      </c>
      <c r="EL110" s="251">
        <v>0</v>
      </c>
      <c r="EM110" s="252">
        <v>0</v>
      </c>
      <c r="EN110" s="251">
        <v>0</v>
      </c>
      <c r="EO110" s="252">
        <v>0</v>
      </c>
      <c r="EP110" s="252">
        <v>0</v>
      </c>
      <c r="EQ110" s="251">
        <v>161154.77999999997</v>
      </c>
      <c r="ER110" s="252">
        <v>7.3126864930806307E-3</v>
      </c>
      <c r="ES110" s="252">
        <v>0</v>
      </c>
      <c r="ET110" s="251">
        <v>0</v>
      </c>
      <c r="EU110" s="252">
        <v>0</v>
      </c>
      <c r="EV110" s="252">
        <v>0</v>
      </c>
      <c r="EW110" s="251">
        <v>0</v>
      </c>
      <c r="EX110" s="252">
        <v>0</v>
      </c>
      <c r="EY110" s="252">
        <v>0</v>
      </c>
      <c r="EZ110" s="260" t="s">
        <v>372</v>
      </c>
      <c r="FA110" s="251">
        <v>0</v>
      </c>
      <c r="FB110" s="252">
        <v>0</v>
      </c>
      <c r="FC110" s="252">
        <v>0</v>
      </c>
      <c r="FD110" s="252">
        <v>0</v>
      </c>
      <c r="FE110" s="260" t="s">
        <v>376</v>
      </c>
      <c r="FF110" s="251">
        <v>0</v>
      </c>
      <c r="FG110" s="252">
        <v>0</v>
      </c>
      <c r="FH110" s="252">
        <v>0</v>
      </c>
      <c r="FI110" s="260" t="s">
        <v>217</v>
      </c>
      <c r="FJ110" s="251">
        <v>0</v>
      </c>
      <c r="FK110" s="252">
        <v>0</v>
      </c>
      <c r="FL110" s="252">
        <v>0</v>
      </c>
      <c r="FM110" s="260" t="s">
        <v>218</v>
      </c>
      <c r="FN110" s="251">
        <v>0</v>
      </c>
      <c r="FO110" s="252">
        <v>0</v>
      </c>
      <c r="FP110" s="252">
        <v>0</v>
      </c>
      <c r="FQ110" s="260" t="s">
        <v>219</v>
      </c>
      <c r="FR110" s="251">
        <v>0</v>
      </c>
      <c r="FS110" s="252">
        <v>0</v>
      </c>
      <c r="FT110" s="252">
        <v>0</v>
      </c>
      <c r="FU110" s="260" t="s">
        <v>220</v>
      </c>
      <c r="FV110" s="251">
        <v>0</v>
      </c>
      <c r="FW110" s="252">
        <v>0</v>
      </c>
      <c r="FX110" s="252">
        <v>0</v>
      </c>
      <c r="FY110" s="251">
        <v>22037698.478184037</v>
      </c>
      <c r="FZ110" s="252">
        <v>1</v>
      </c>
      <c r="GA110" s="251">
        <v>2140873.7179772714</v>
      </c>
      <c r="GB110" s="251">
        <v>111102.98146641144</v>
      </c>
      <c r="GC110" s="260" t="s">
        <v>163</v>
      </c>
      <c r="GD110" s="252">
        <v>4.3177699999999999E-2</v>
      </c>
      <c r="GE110" s="252">
        <v>1</v>
      </c>
      <c r="GF110" s="251">
        <v>-111102.5698332381</v>
      </c>
      <c r="GG110" s="251">
        <v>0.41163317333121086</v>
      </c>
      <c r="GH110" s="252">
        <v>1.8678591416883865E-8</v>
      </c>
      <c r="GI110" s="251">
        <v>0</v>
      </c>
      <c r="GJ110" s="251">
        <v>200000</v>
      </c>
      <c r="GK110" s="251">
        <v>0</v>
      </c>
      <c r="GL110" s="251">
        <v>0</v>
      </c>
      <c r="GM110" s="251">
        <v>22037698.889817212</v>
      </c>
      <c r="GN110" s="252">
        <v>0.80971286623531336</v>
      </c>
      <c r="GO110" s="252">
        <v>0.90193373495243112</v>
      </c>
      <c r="GP110" s="167" t="s">
        <v>233</v>
      </c>
      <c r="GQ110" s="251">
        <v>1.2582175508277806</v>
      </c>
    </row>
    <row r="111" spans="1:199">
      <c r="A111" s="158">
        <v>355</v>
      </c>
      <c r="B111" s="158" t="s">
        <v>63</v>
      </c>
      <c r="C111" s="261" t="s">
        <v>163</v>
      </c>
      <c r="D111" s="250">
        <v>39.5</v>
      </c>
      <c r="E111" s="251">
        <v>2780.9500000000003</v>
      </c>
      <c r="F111" s="251">
        <v>19887.5</v>
      </c>
      <c r="G111" s="251">
        <v>55306143.125000007</v>
      </c>
      <c r="H111" s="252">
        <v>0.38816459929322561</v>
      </c>
      <c r="I111" s="256">
        <v>0</v>
      </c>
      <c r="J111" s="251">
        <v>3909.2999999999997</v>
      </c>
      <c r="K111" s="251">
        <v>6042</v>
      </c>
      <c r="L111" s="251">
        <v>23619990.599999998</v>
      </c>
      <c r="M111" s="252">
        <v>0.16577623512521428</v>
      </c>
      <c r="N111" s="256">
        <v>0</v>
      </c>
      <c r="O111" s="251">
        <v>4072.28</v>
      </c>
      <c r="P111" s="251">
        <v>4193</v>
      </c>
      <c r="Q111" s="251">
        <v>17075070.039999999</v>
      </c>
      <c r="R111" s="252">
        <v>0.11984089552222522</v>
      </c>
      <c r="S111" s="256">
        <v>0</v>
      </c>
      <c r="T111" s="253">
        <v>96001203.765000015</v>
      </c>
      <c r="U111" s="260" t="s">
        <v>182</v>
      </c>
      <c r="V111" s="251">
        <v>505.64</v>
      </c>
      <c r="W111" s="251">
        <v>7854.6175844040508</v>
      </c>
      <c r="X111" s="251">
        <v>3971608.8353780643</v>
      </c>
      <c r="Y111" s="252">
        <v>0.44</v>
      </c>
      <c r="Z111" s="260" t="s">
        <v>183</v>
      </c>
      <c r="AA111" s="251">
        <v>335.75</v>
      </c>
      <c r="AB111" s="251">
        <v>4201.9019695157967</v>
      </c>
      <c r="AC111" s="251">
        <v>1410788.5862649288</v>
      </c>
      <c r="AD111" s="252">
        <v>0.6</v>
      </c>
      <c r="AE111" s="251">
        <v>276.4631123060289</v>
      </c>
      <c r="AF111" s="251">
        <v>329.24913254182155</v>
      </c>
      <c r="AG111" s="251">
        <v>1721.1769817053125</v>
      </c>
      <c r="AH111" s="251">
        <v>916.16297948671422</v>
      </c>
      <c r="AI111" s="251">
        <v>777487.811454679</v>
      </c>
      <c r="AJ111" s="252">
        <v>0.21</v>
      </c>
      <c r="AK111" s="252">
        <v>0.28999999999999998</v>
      </c>
      <c r="AL111" s="251">
        <v>338.50673473849116</v>
      </c>
      <c r="AM111" s="251">
        <v>392.98913254182156</v>
      </c>
      <c r="AN111" s="251">
        <v>1418.241473657826</v>
      </c>
      <c r="AO111" s="251">
        <v>797.75929246177827</v>
      </c>
      <c r="AP111" s="251">
        <v>793595.02264034806</v>
      </c>
      <c r="AQ111" s="252">
        <v>0.21</v>
      </c>
      <c r="AR111" s="252">
        <v>0.28999999999999998</v>
      </c>
      <c r="AS111" s="251">
        <v>428.67323759940484</v>
      </c>
      <c r="AT111" s="251">
        <v>520.47913254182151</v>
      </c>
      <c r="AU111" s="251">
        <v>2179.0880420317858</v>
      </c>
      <c r="AV111" s="251">
        <v>1112.1775384387695</v>
      </c>
      <c r="AW111" s="251">
        <v>1512981.9264310226</v>
      </c>
      <c r="AX111" s="252">
        <v>0.21</v>
      </c>
      <c r="AY111" s="252">
        <v>0.28999999999999998</v>
      </c>
      <c r="AZ111" s="251">
        <v>526.7352437789018</v>
      </c>
      <c r="BA111" s="251">
        <v>647.96913254182152</v>
      </c>
      <c r="BB111" s="251">
        <v>2565.6848124981552</v>
      </c>
      <c r="BC111" s="251">
        <v>1284.3893397285663</v>
      </c>
      <c r="BD111" s="251">
        <v>2183681.2614809237</v>
      </c>
      <c r="BE111" s="252">
        <v>0.21</v>
      </c>
      <c r="BF111" s="252">
        <v>0.28999999999999998</v>
      </c>
      <c r="BG111" s="251">
        <v>624.00957975504889</v>
      </c>
      <c r="BH111" s="251">
        <v>775.46913254182152</v>
      </c>
      <c r="BI111" s="251">
        <v>3132.2557771951197</v>
      </c>
      <c r="BJ111" s="251">
        <v>1504.809543997326</v>
      </c>
      <c r="BK111" s="251">
        <v>3121490.962937111</v>
      </c>
      <c r="BL111" s="252">
        <v>0.21</v>
      </c>
      <c r="BM111" s="252">
        <v>0.28999999999999998</v>
      </c>
      <c r="BN111" s="251">
        <v>1045.4972849373723</v>
      </c>
      <c r="BO111" s="251">
        <v>1285.4291325418217</v>
      </c>
      <c r="BP111" s="251">
        <v>2592.6561606521004</v>
      </c>
      <c r="BQ111" s="251">
        <v>1269.4776680547604</v>
      </c>
      <c r="BR111" s="251">
        <v>4342438.5543667683</v>
      </c>
      <c r="BS111" s="252">
        <v>0.21</v>
      </c>
      <c r="BT111" s="252">
        <v>0.28999999999999998</v>
      </c>
      <c r="BU111" s="253">
        <v>18114072.960953847</v>
      </c>
      <c r="BV111" s="257">
        <v>0.12713310809913581</v>
      </c>
      <c r="BW111" s="260" t="s">
        <v>190</v>
      </c>
      <c r="BX111" s="251">
        <v>2339.84</v>
      </c>
      <c r="BY111" s="251">
        <v>243.92043875178209</v>
      </c>
      <c r="BZ111" s="259">
        <v>570734.79940896982</v>
      </c>
      <c r="CA111" s="252">
        <v>4.0056860268591048E-3</v>
      </c>
      <c r="CB111" s="252">
        <v>0</v>
      </c>
      <c r="CC111" s="260" t="s">
        <v>192</v>
      </c>
      <c r="CD111" s="251">
        <v>756.67</v>
      </c>
      <c r="CE111" s="251">
        <v>2222.8525232332577</v>
      </c>
      <c r="CF111" s="251">
        <v>1681965.8187549091</v>
      </c>
      <c r="CG111" s="252">
        <v>0.21</v>
      </c>
      <c r="CH111" s="260" t="s">
        <v>193</v>
      </c>
      <c r="CI111" s="251">
        <v>2611.4299999999998</v>
      </c>
      <c r="CJ111" s="251">
        <v>407.85398263632266</v>
      </c>
      <c r="CK111" s="251">
        <v>1065082.125875972</v>
      </c>
      <c r="CL111" s="252">
        <v>0.14000000000000001</v>
      </c>
      <c r="CM111" s="252">
        <v>1.928007820500003E-2</v>
      </c>
      <c r="CN111" s="251">
        <v>113.5</v>
      </c>
      <c r="CO111" s="251">
        <v>222.43</v>
      </c>
      <c r="CP111" s="251">
        <v>328.12959552195798</v>
      </c>
      <c r="CQ111" s="251">
        <v>0</v>
      </c>
      <c r="CR111" s="251">
        <v>37242.709091742232</v>
      </c>
      <c r="CS111" s="252">
        <v>2.6138689907406721E-4</v>
      </c>
      <c r="CT111" s="252">
        <v>1</v>
      </c>
      <c r="CU111" s="252">
        <v>1</v>
      </c>
      <c r="CV111" s="253">
        <v>3355025.4531315933</v>
      </c>
      <c r="CW111" s="260" t="s">
        <v>396</v>
      </c>
      <c r="CX111" s="260" t="s">
        <v>284</v>
      </c>
      <c r="CY111" s="252">
        <v>0.58179999999999998</v>
      </c>
      <c r="CZ111" s="251">
        <v>819.62</v>
      </c>
      <c r="DA111" s="252">
        <v>0.25562830192723413</v>
      </c>
      <c r="DB111" s="252">
        <v>0.25555855291579188</v>
      </c>
      <c r="DC111" s="251">
        <v>5085.5942799356817</v>
      </c>
      <c r="DD111" s="251">
        <v>4168254.7837208835</v>
      </c>
      <c r="DE111" s="252">
        <v>1</v>
      </c>
      <c r="DF111" s="251">
        <v>907.41487504946326</v>
      </c>
      <c r="DG111" s="251">
        <v>2483.3919841449956</v>
      </c>
      <c r="DH111" s="251">
        <v>2253466.82699177</v>
      </c>
      <c r="DI111" s="252">
        <v>1</v>
      </c>
      <c r="DJ111" s="251">
        <v>6421721.610712653</v>
      </c>
      <c r="DK111" s="252">
        <v>4.5070671266320091E-2</v>
      </c>
      <c r="DL111" s="251">
        <v>110000</v>
      </c>
      <c r="DM111" s="251">
        <v>110000</v>
      </c>
      <c r="DN111" s="251">
        <v>9900000</v>
      </c>
      <c r="DO111" s="252">
        <v>6.9482869639229297E-2</v>
      </c>
      <c r="DP111" s="252">
        <v>0</v>
      </c>
      <c r="DQ111" s="252">
        <v>0</v>
      </c>
      <c r="DR111" s="251">
        <v>0</v>
      </c>
      <c r="DS111" s="251">
        <v>0</v>
      </c>
      <c r="DT111" s="251">
        <v>0</v>
      </c>
      <c r="DU111" s="251">
        <v>0</v>
      </c>
      <c r="DV111" s="251">
        <v>0</v>
      </c>
      <c r="DW111" s="252">
        <v>0</v>
      </c>
      <c r="DX111" s="252">
        <v>0</v>
      </c>
      <c r="DY111" s="252">
        <v>0</v>
      </c>
      <c r="DZ111" s="260" t="s">
        <v>206</v>
      </c>
      <c r="EA111" s="260" t="s">
        <v>206</v>
      </c>
      <c r="EB111" s="260" t="s">
        <v>206</v>
      </c>
      <c r="EC111" s="260" t="s">
        <v>206</v>
      </c>
      <c r="ED111" s="263">
        <v>0</v>
      </c>
      <c r="EE111" s="263">
        <v>0</v>
      </c>
      <c r="EF111" s="263">
        <v>0</v>
      </c>
      <c r="EG111" s="263">
        <v>0</v>
      </c>
      <c r="EH111" s="259">
        <v>0</v>
      </c>
      <c r="EI111" s="263">
        <v>0</v>
      </c>
      <c r="EJ111" s="259">
        <v>0</v>
      </c>
      <c r="EK111" s="259">
        <v>0</v>
      </c>
      <c r="EL111" s="251">
        <v>0</v>
      </c>
      <c r="EM111" s="252">
        <v>0</v>
      </c>
      <c r="EN111" s="251">
        <v>0</v>
      </c>
      <c r="EO111" s="252">
        <v>0</v>
      </c>
      <c r="EP111" s="252">
        <v>0</v>
      </c>
      <c r="EQ111" s="251">
        <v>1060160.5221433332</v>
      </c>
      <c r="ER111" s="252">
        <v>7.4407066016911605E-3</v>
      </c>
      <c r="ES111" s="252">
        <v>0</v>
      </c>
      <c r="ET111" s="251">
        <v>7628977.6118971668</v>
      </c>
      <c r="EU111" s="252">
        <v>5.354376332202522E-2</v>
      </c>
      <c r="EV111" s="252">
        <v>0</v>
      </c>
      <c r="EW111" s="251">
        <v>0</v>
      </c>
      <c r="EX111" s="252">
        <v>0</v>
      </c>
      <c r="EY111" s="252">
        <v>0</v>
      </c>
      <c r="EZ111" s="260" t="s">
        <v>372</v>
      </c>
      <c r="FA111" s="251">
        <v>0</v>
      </c>
      <c r="FB111" s="252">
        <v>0</v>
      </c>
      <c r="FC111" s="252">
        <v>0</v>
      </c>
      <c r="FD111" s="252">
        <v>0</v>
      </c>
      <c r="FE111" s="260" t="s">
        <v>376</v>
      </c>
      <c r="FF111" s="251">
        <v>0</v>
      </c>
      <c r="FG111" s="252">
        <v>0</v>
      </c>
      <c r="FH111" s="252">
        <v>0</v>
      </c>
      <c r="FI111" s="260" t="s">
        <v>217</v>
      </c>
      <c r="FJ111" s="251">
        <v>0</v>
      </c>
      <c r="FK111" s="252">
        <v>0</v>
      </c>
      <c r="FL111" s="252">
        <v>0</v>
      </c>
      <c r="FM111" s="260" t="s">
        <v>218</v>
      </c>
      <c r="FN111" s="251">
        <v>0</v>
      </c>
      <c r="FO111" s="252">
        <v>0</v>
      </c>
      <c r="FP111" s="252">
        <v>0</v>
      </c>
      <c r="FQ111" s="260" t="s">
        <v>219</v>
      </c>
      <c r="FR111" s="251">
        <v>0</v>
      </c>
      <c r="FS111" s="252">
        <v>0</v>
      </c>
      <c r="FT111" s="252">
        <v>0</v>
      </c>
      <c r="FU111" s="260" t="s">
        <v>220</v>
      </c>
      <c r="FV111" s="251">
        <v>0</v>
      </c>
      <c r="FW111" s="252">
        <v>0</v>
      </c>
      <c r="FX111" s="252">
        <v>0</v>
      </c>
      <c r="FY111" s="251">
        <v>142481161.92383862</v>
      </c>
      <c r="FZ111" s="252">
        <v>1</v>
      </c>
      <c r="GA111" s="251">
        <v>12614923.411921091</v>
      </c>
      <c r="GB111" s="251">
        <v>496845.61454369791</v>
      </c>
      <c r="GC111" s="260" t="s">
        <v>162</v>
      </c>
      <c r="GD111" s="252">
        <v>0</v>
      </c>
      <c r="GE111" s="252">
        <v>0</v>
      </c>
      <c r="GF111" s="251">
        <v>0</v>
      </c>
      <c r="GG111" s="251">
        <v>496845.61454369791</v>
      </c>
      <c r="GH111" s="252">
        <v>3.4749792859599064E-3</v>
      </c>
      <c r="GI111" s="251">
        <v>0</v>
      </c>
      <c r="GJ111" s="251">
        <v>0</v>
      </c>
      <c r="GK111" s="251">
        <v>1420000</v>
      </c>
      <c r="GL111" s="251">
        <v>0</v>
      </c>
      <c r="GM111" s="251">
        <v>142978007.53838232</v>
      </c>
      <c r="GN111" s="252">
        <v>0.67378172994066521</v>
      </c>
      <c r="GO111" s="252">
        <v>0.86953266043705413</v>
      </c>
      <c r="GP111" s="167" t="s">
        <v>233</v>
      </c>
      <c r="GQ111" s="251">
        <v>1.4042877950254615</v>
      </c>
    </row>
    <row r="112" spans="1:199">
      <c r="A112" s="158">
        <v>333</v>
      </c>
      <c r="B112" s="158" t="s">
        <v>49</v>
      </c>
      <c r="C112" s="261" t="s">
        <v>162</v>
      </c>
      <c r="D112" s="250">
        <v>0</v>
      </c>
      <c r="E112" s="251">
        <v>3002.9558221208536</v>
      </c>
      <c r="F112" s="251">
        <v>29968</v>
      </c>
      <c r="G112" s="251">
        <v>89992580.077317744</v>
      </c>
      <c r="H112" s="252">
        <v>0.39809773254614556</v>
      </c>
      <c r="I112" s="256">
        <v>0</v>
      </c>
      <c r="J112" s="251">
        <v>4204.1381509691946</v>
      </c>
      <c r="K112" s="251">
        <v>10569</v>
      </c>
      <c r="L112" s="251">
        <v>44433536.117593415</v>
      </c>
      <c r="M112" s="252">
        <v>0.19655942703524748</v>
      </c>
      <c r="N112" s="256">
        <v>0</v>
      </c>
      <c r="O112" s="251">
        <v>4204.1381509691946</v>
      </c>
      <c r="P112" s="251">
        <v>6979</v>
      </c>
      <c r="Q112" s="251">
        <v>29340680.155614011</v>
      </c>
      <c r="R112" s="252">
        <v>0.12979356999517383</v>
      </c>
      <c r="S112" s="256">
        <v>0</v>
      </c>
      <c r="T112" s="253">
        <v>163766796.35052517</v>
      </c>
      <c r="U112" s="260" t="s">
        <v>235</v>
      </c>
      <c r="V112" s="255">
        <v>0</v>
      </c>
      <c r="W112" s="251">
        <v>7709.8855746973541</v>
      </c>
      <c r="X112" s="251">
        <v>0</v>
      </c>
      <c r="Y112" s="256">
        <v>0</v>
      </c>
      <c r="Z112" s="260" t="s">
        <v>234</v>
      </c>
      <c r="AA112" s="255">
        <v>0</v>
      </c>
      <c r="AB112" s="251">
        <v>4181.9399801831505</v>
      </c>
      <c r="AC112" s="251">
        <v>0</v>
      </c>
      <c r="AD112" s="256">
        <v>0</v>
      </c>
      <c r="AE112" s="255">
        <v>0</v>
      </c>
      <c r="AF112" s="255">
        <v>0</v>
      </c>
      <c r="AG112" s="251">
        <v>2033.3068583873196</v>
      </c>
      <c r="AH112" s="251">
        <v>1159.4595781947849</v>
      </c>
      <c r="AI112" s="251">
        <v>0</v>
      </c>
      <c r="AJ112" s="252">
        <v>0.25</v>
      </c>
      <c r="AK112" s="252">
        <v>0.25</v>
      </c>
      <c r="AL112" s="255">
        <v>0</v>
      </c>
      <c r="AM112" s="255">
        <v>0</v>
      </c>
      <c r="AN112" s="251">
        <v>3115.4112513155255</v>
      </c>
      <c r="AO112" s="251">
        <v>1809.4635244161975</v>
      </c>
      <c r="AP112" s="251">
        <v>0</v>
      </c>
      <c r="AQ112" s="252">
        <v>0.25</v>
      </c>
      <c r="AR112" s="252">
        <v>0.25</v>
      </c>
      <c r="AS112" s="251">
        <v>460</v>
      </c>
      <c r="AT112" s="251">
        <v>667</v>
      </c>
      <c r="AU112" s="251">
        <v>8015.9164737726351</v>
      </c>
      <c r="AV112" s="251">
        <v>4828.6786721918488</v>
      </c>
      <c r="AW112" s="251">
        <v>6908050.2522873748</v>
      </c>
      <c r="AX112" s="252">
        <v>0.25</v>
      </c>
      <c r="AY112" s="252">
        <v>0.25</v>
      </c>
      <c r="AZ112" s="251">
        <v>506</v>
      </c>
      <c r="BA112" s="251">
        <v>734</v>
      </c>
      <c r="BB112" s="251">
        <v>7606.724437318333</v>
      </c>
      <c r="BC112" s="251">
        <v>4383.260975252223</v>
      </c>
      <c r="BD112" s="251">
        <v>7066316.1211182084</v>
      </c>
      <c r="BE112" s="252">
        <v>0.25</v>
      </c>
      <c r="BF112" s="252">
        <v>0.25</v>
      </c>
      <c r="BG112" s="251">
        <v>557</v>
      </c>
      <c r="BH112" s="251">
        <v>807</v>
      </c>
      <c r="BI112" s="251">
        <v>2001.1919158165852</v>
      </c>
      <c r="BJ112" s="251">
        <v>1264.2526755632771</v>
      </c>
      <c r="BK112" s="251">
        <v>2134915.8062894028</v>
      </c>
      <c r="BL112" s="252">
        <v>0.25</v>
      </c>
      <c r="BM112" s="252">
        <v>0.25</v>
      </c>
      <c r="BN112" s="251">
        <v>612</v>
      </c>
      <c r="BO112" s="251">
        <v>888</v>
      </c>
      <c r="BP112" s="251">
        <v>1225.987096041089</v>
      </c>
      <c r="BQ112" s="251">
        <v>621.69437415686298</v>
      </c>
      <c r="BR112" s="251">
        <v>1302368.7070284407</v>
      </c>
      <c r="BS112" s="252">
        <v>0.25</v>
      </c>
      <c r="BT112" s="252">
        <v>0.25</v>
      </c>
      <c r="BU112" s="253">
        <v>17411650.886723425</v>
      </c>
      <c r="BV112" s="257">
        <v>7.7023447176805038E-2</v>
      </c>
      <c r="BW112" s="260" t="s">
        <v>190</v>
      </c>
      <c r="BX112" s="251">
        <v>849</v>
      </c>
      <c r="BY112" s="251">
        <v>326.70094714073838</v>
      </c>
      <c r="BZ112" s="259">
        <v>277369.1041224869</v>
      </c>
      <c r="CA112" s="252">
        <v>1.2269901733526218E-3</v>
      </c>
      <c r="CB112" s="252">
        <v>0</v>
      </c>
      <c r="CC112" s="260" t="s">
        <v>240</v>
      </c>
      <c r="CD112" s="251">
        <v>846.29</v>
      </c>
      <c r="CE112" s="251">
        <v>3922.4566907806357</v>
      </c>
      <c r="CF112" s="251">
        <v>3319535.872840744</v>
      </c>
      <c r="CG112" s="252">
        <v>0</v>
      </c>
      <c r="CH112" s="260" t="s">
        <v>239</v>
      </c>
      <c r="CI112" s="251">
        <v>1227.1199999999999</v>
      </c>
      <c r="CJ112" s="251">
        <v>380.10340349150755</v>
      </c>
      <c r="CK112" s="251">
        <v>466432.4884924987</v>
      </c>
      <c r="CL112" s="252">
        <v>0</v>
      </c>
      <c r="CM112" s="252">
        <v>1.6747885423923855E-2</v>
      </c>
      <c r="CN112" s="251">
        <v>0</v>
      </c>
      <c r="CO112" s="251">
        <v>0</v>
      </c>
      <c r="CP112" s="251">
        <v>798.58347050451596</v>
      </c>
      <c r="CQ112" s="251">
        <v>1565.156756756757</v>
      </c>
      <c r="CR112" s="251">
        <v>0</v>
      </c>
      <c r="CS112" s="252">
        <v>0</v>
      </c>
      <c r="CT112" s="252">
        <v>0</v>
      </c>
      <c r="CU112" s="252">
        <v>0</v>
      </c>
      <c r="CV112" s="253">
        <v>4063337.4654557295</v>
      </c>
      <c r="CW112" s="260" t="s">
        <v>396</v>
      </c>
      <c r="CX112" s="260" t="s">
        <v>284</v>
      </c>
      <c r="CY112" s="252">
        <v>1</v>
      </c>
      <c r="CZ112" s="251">
        <v>1225</v>
      </c>
      <c r="DA112" s="252">
        <v>0.50213745515474406</v>
      </c>
      <c r="DB112" s="252">
        <v>0.31556969522577716</v>
      </c>
      <c r="DC112" s="251">
        <v>11549.565615429099</v>
      </c>
      <c r="DD112" s="251">
        <v>14148217.878900647</v>
      </c>
      <c r="DE112" s="252">
        <v>1</v>
      </c>
      <c r="DF112" s="251">
        <v>1776</v>
      </c>
      <c r="DG112" s="251">
        <v>4841.6737830489828</v>
      </c>
      <c r="DH112" s="251">
        <v>8598812.6386949942</v>
      </c>
      <c r="DI112" s="252">
        <v>1</v>
      </c>
      <c r="DJ112" s="251">
        <v>22747030.517595641</v>
      </c>
      <c r="DK112" s="252">
        <v>0.1006254211561961</v>
      </c>
      <c r="DL112" s="251">
        <v>129057</v>
      </c>
      <c r="DM112" s="251">
        <v>129057</v>
      </c>
      <c r="DN112" s="251">
        <v>14325327</v>
      </c>
      <c r="DO112" s="252">
        <v>6.3370560014863547E-2</v>
      </c>
      <c r="DP112" s="252">
        <v>0</v>
      </c>
      <c r="DQ112" s="252">
        <v>0</v>
      </c>
      <c r="DR112" s="251">
        <v>0</v>
      </c>
      <c r="DS112" s="251">
        <v>0</v>
      </c>
      <c r="DT112" s="251">
        <v>0</v>
      </c>
      <c r="DU112" s="251">
        <v>0</v>
      </c>
      <c r="DV112" s="251">
        <v>0</v>
      </c>
      <c r="DW112" s="252">
        <v>0</v>
      </c>
      <c r="DX112" s="252">
        <v>0</v>
      </c>
      <c r="DY112" s="252">
        <v>0</v>
      </c>
      <c r="DZ112" s="260" t="s">
        <v>206</v>
      </c>
      <c r="EA112" s="260" t="s">
        <v>206</v>
      </c>
      <c r="EB112" s="260" t="s">
        <v>206</v>
      </c>
      <c r="EC112" s="260" t="s">
        <v>206</v>
      </c>
      <c r="ED112" s="263">
        <v>0</v>
      </c>
      <c r="EE112" s="263">
        <v>0</v>
      </c>
      <c r="EF112" s="263">
        <v>0</v>
      </c>
      <c r="EG112" s="263">
        <v>0</v>
      </c>
      <c r="EH112" s="259">
        <v>0</v>
      </c>
      <c r="EI112" s="263">
        <v>0</v>
      </c>
      <c r="EJ112" s="259">
        <v>0</v>
      </c>
      <c r="EK112" s="259">
        <v>0</v>
      </c>
      <c r="EL112" s="251">
        <v>0</v>
      </c>
      <c r="EM112" s="252">
        <v>0</v>
      </c>
      <c r="EN112" s="251">
        <v>129057</v>
      </c>
      <c r="EO112" s="252">
        <v>5.7090594607985175E-4</v>
      </c>
      <c r="EP112" s="252">
        <v>0</v>
      </c>
      <c r="EQ112" s="251">
        <v>2528400.7796999989</v>
      </c>
      <c r="ER112" s="252">
        <v>1.1184817865002772E-2</v>
      </c>
      <c r="ES112" s="252">
        <v>0</v>
      </c>
      <c r="ET112" s="251">
        <v>1084900</v>
      </c>
      <c r="EU112" s="252">
        <v>4.7992426672093047E-3</v>
      </c>
      <c r="EV112" s="252">
        <v>0</v>
      </c>
      <c r="EW112" s="251">
        <v>0</v>
      </c>
      <c r="EX112" s="252">
        <v>0</v>
      </c>
      <c r="EY112" s="252">
        <v>0</v>
      </c>
      <c r="EZ112" s="260" t="s">
        <v>372</v>
      </c>
      <c r="FA112" s="251">
        <v>0</v>
      </c>
      <c r="FB112" s="252">
        <v>0</v>
      </c>
      <c r="FC112" s="252">
        <v>0</v>
      </c>
      <c r="FD112" s="252">
        <v>0</v>
      </c>
      <c r="FE112" s="260" t="s">
        <v>376</v>
      </c>
      <c r="FF112" s="251">
        <v>0</v>
      </c>
      <c r="FG112" s="252">
        <v>0</v>
      </c>
      <c r="FH112" s="252">
        <v>0</v>
      </c>
      <c r="FI112" s="260" t="s">
        <v>217</v>
      </c>
      <c r="FJ112" s="251">
        <v>0</v>
      </c>
      <c r="FK112" s="252">
        <v>0</v>
      </c>
      <c r="FL112" s="252">
        <v>0</v>
      </c>
      <c r="FM112" s="260" t="s">
        <v>218</v>
      </c>
      <c r="FN112" s="251">
        <v>0</v>
      </c>
      <c r="FO112" s="252">
        <v>0</v>
      </c>
      <c r="FP112" s="252">
        <v>0</v>
      </c>
      <c r="FQ112" s="260" t="s">
        <v>219</v>
      </c>
      <c r="FR112" s="251">
        <v>0</v>
      </c>
      <c r="FS112" s="252">
        <v>0</v>
      </c>
      <c r="FT112" s="252">
        <v>0</v>
      </c>
      <c r="FU112" s="260" t="s">
        <v>220</v>
      </c>
      <c r="FV112" s="251">
        <v>0</v>
      </c>
      <c r="FW112" s="252">
        <v>0</v>
      </c>
      <c r="FX112" s="252">
        <v>0</v>
      </c>
      <c r="FY112" s="251">
        <v>226056499.99999997</v>
      </c>
      <c r="FZ112" s="252">
        <v>1</v>
      </c>
      <c r="GA112" s="251">
        <v>27099943.239276502</v>
      </c>
      <c r="GB112" s="251">
        <v>840728.1421291827</v>
      </c>
      <c r="GC112" s="260" t="s">
        <v>163</v>
      </c>
      <c r="GD112" s="252">
        <v>2.8599942184533406E-2</v>
      </c>
      <c r="GE112" s="252">
        <v>1</v>
      </c>
      <c r="GF112" s="251">
        <v>-840727.99999999977</v>
      </c>
      <c r="GG112" s="251">
        <v>0.14212918274279218</v>
      </c>
      <c r="GH112" s="252">
        <v>6.2873300548062493E-10</v>
      </c>
      <c r="GI112" s="251">
        <v>0</v>
      </c>
      <c r="GJ112" s="251">
        <v>0</v>
      </c>
      <c r="GK112" s="251">
        <v>1479300</v>
      </c>
      <c r="GL112" s="251">
        <v>0</v>
      </c>
      <c r="GM112" s="251">
        <v>226056500.14212915</v>
      </c>
      <c r="GN112" s="252">
        <v>0.72445072957656687</v>
      </c>
      <c r="GO112" s="252">
        <v>0.92007447350684457</v>
      </c>
      <c r="GP112" s="167" t="s">
        <v>233</v>
      </c>
      <c r="GQ112" s="251">
        <v>1.2286571564995101</v>
      </c>
    </row>
    <row r="113" spans="1:199">
      <c r="A113" s="158">
        <v>343</v>
      </c>
      <c r="B113" s="158" t="s">
        <v>56</v>
      </c>
      <c r="C113" s="261" t="s">
        <v>162</v>
      </c>
      <c r="D113" s="250">
        <v>0</v>
      </c>
      <c r="E113" s="251">
        <v>3031</v>
      </c>
      <c r="F113" s="251">
        <v>20014</v>
      </c>
      <c r="G113" s="251">
        <v>60662434</v>
      </c>
      <c r="H113" s="252">
        <v>0.3921853843728717</v>
      </c>
      <c r="I113" s="252">
        <v>0.1</v>
      </c>
      <c r="J113" s="251">
        <v>4258</v>
      </c>
      <c r="K113" s="251">
        <v>8686</v>
      </c>
      <c r="L113" s="251">
        <v>36984988</v>
      </c>
      <c r="M113" s="252">
        <v>0.23910962317809484</v>
      </c>
      <c r="N113" s="252">
        <v>0.1</v>
      </c>
      <c r="O113" s="251">
        <v>4292</v>
      </c>
      <c r="P113" s="251">
        <v>6062</v>
      </c>
      <c r="Q113" s="251">
        <v>26018104</v>
      </c>
      <c r="R113" s="252">
        <v>0.16820822121798396</v>
      </c>
      <c r="S113" s="252">
        <v>0.1</v>
      </c>
      <c r="T113" s="253">
        <v>123665526</v>
      </c>
      <c r="U113" s="260" t="s">
        <v>235</v>
      </c>
      <c r="V113" s="251">
        <v>300</v>
      </c>
      <c r="W113" s="251">
        <v>3270.4613429938145</v>
      </c>
      <c r="X113" s="251">
        <v>981138.40289814433</v>
      </c>
      <c r="Y113" s="256">
        <v>0</v>
      </c>
      <c r="Z113" s="260" t="s">
        <v>234</v>
      </c>
      <c r="AA113" s="251">
        <v>1600</v>
      </c>
      <c r="AB113" s="251">
        <v>2225.6256023025867</v>
      </c>
      <c r="AC113" s="251">
        <v>3561000.9636841388</v>
      </c>
      <c r="AD113" s="252">
        <v>0.4</v>
      </c>
      <c r="AE113" s="251">
        <v>110</v>
      </c>
      <c r="AF113" s="251">
        <v>100</v>
      </c>
      <c r="AG113" s="251">
        <v>2618.6204697392591</v>
      </c>
      <c r="AH113" s="251">
        <v>1748.5443944207464</v>
      </c>
      <c r="AI113" s="251">
        <v>462902.69111339311</v>
      </c>
      <c r="AJ113" s="252">
        <v>0.4</v>
      </c>
      <c r="AK113" s="252">
        <v>0.4</v>
      </c>
      <c r="AL113" s="251">
        <v>156</v>
      </c>
      <c r="AM113" s="251">
        <v>160</v>
      </c>
      <c r="AN113" s="251">
        <v>456.25467226548409</v>
      </c>
      <c r="AO113" s="251">
        <v>406.34481461966072</v>
      </c>
      <c r="AP113" s="251">
        <v>136190.89921256123</v>
      </c>
      <c r="AQ113" s="252">
        <v>0.4</v>
      </c>
      <c r="AR113" s="252">
        <v>0.4</v>
      </c>
      <c r="AS113" s="251">
        <v>199</v>
      </c>
      <c r="AT113" s="251">
        <v>260</v>
      </c>
      <c r="AU113" s="251">
        <v>1455.616804650487</v>
      </c>
      <c r="AV113" s="251">
        <v>1083.7122532093845</v>
      </c>
      <c r="AW113" s="251">
        <v>571432.92995988682</v>
      </c>
      <c r="AX113" s="252">
        <v>0.4</v>
      </c>
      <c r="AY113" s="252">
        <v>0.4</v>
      </c>
      <c r="AZ113" s="251">
        <v>310</v>
      </c>
      <c r="BA113" s="251">
        <v>460</v>
      </c>
      <c r="BB113" s="251">
        <v>2115.1144080435506</v>
      </c>
      <c r="BC113" s="251">
        <v>1480.8591584902415</v>
      </c>
      <c r="BD113" s="251">
        <v>1336880.6793990119</v>
      </c>
      <c r="BE113" s="252">
        <v>0.4</v>
      </c>
      <c r="BF113" s="252">
        <v>0.4</v>
      </c>
      <c r="BG113" s="251">
        <v>575</v>
      </c>
      <c r="BH113" s="251">
        <v>670</v>
      </c>
      <c r="BI113" s="251">
        <v>925.08565460447767</v>
      </c>
      <c r="BJ113" s="251">
        <v>679.90376274020423</v>
      </c>
      <c r="BK113" s="251">
        <v>987459.77243351145</v>
      </c>
      <c r="BL113" s="252">
        <v>0.4</v>
      </c>
      <c r="BM113" s="252">
        <v>0.4</v>
      </c>
      <c r="BN113" s="251">
        <v>1000</v>
      </c>
      <c r="BO113" s="251">
        <v>1000</v>
      </c>
      <c r="BP113" s="251">
        <v>608.18106638452832</v>
      </c>
      <c r="BQ113" s="251">
        <v>523.90632086868709</v>
      </c>
      <c r="BR113" s="251">
        <v>1132087.3872532153</v>
      </c>
      <c r="BS113" s="252">
        <v>0.4</v>
      </c>
      <c r="BT113" s="252">
        <v>0.4</v>
      </c>
      <c r="BU113" s="253">
        <v>9169093.7259538621</v>
      </c>
      <c r="BV113" s="257">
        <v>5.927860638206673E-2</v>
      </c>
      <c r="BW113" s="260" t="s">
        <v>190</v>
      </c>
      <c r="BX113" s="251">
        <v>1000</v>
      </c>
      <c r="BY113" s="251">
        <v>239.34855129994961</v>
      </c>
      <c r="BZ113" s="259">
        <v>239348.55129994961</v>
      </c>
      <c r="CA113" s="252">
        <v>1.5473992288318127E-3</v>
      </c>
      <c r="CB113" s="252">
        <v>0</v>
      </c>
      <c r="CC113" s="260" t="s">
        <v>240</v>
      </c>
      <c r="CD113" s="251">
        <v>1000</v>
      </c>
      <c r="CE113" s="251">
        <v>391.24105889818981</v>
      </c>
      <c r="CF113" s="251">
        <v>391241.0588981898</v>
      </c>
      <c r="CG113" s="252">
        <v>0</v>
      </c>
      <c r="CH113" s="260" t="s">
        <v>239</v>
      </c>
      <c r="CI113" s="251">
        <v>1000</v>
      </c>
      <c r="CJ113" s="251">
        <v>84.537525579015252</v>
      </c>
      <c r="CK113" s="251">
        <v>84537.525579015259</v>
      </c>
      <c r="CL113" s="252">
        <v>0</v>
      </c>
      <c r="CM113" s="252">
        <v>3.0759301057648541E-3</v>
      </c>
      <c r="CN113" s="251">
        <v>0</v>
      </c>
      <c r="CO113" s="251">
        <v>0</v>
      </c>
      <c r="CP113" s="251">
        <v>109.1873750095413</v>
      </c>
      <c r="CQ113" s="251">
        <v>0</v>
      </c>
      <c r="CR113" s="251">
        <v>0</v>
      </c>
      <c r="CS113" s="252">
        <v>0</v>
      </c>
      <c r="CT113" s="252">
        <v>0</v>
      </c>
      <c r="CU113" s="252">
        <v>0</v>
      </c>
      <c r="CV113" s="253">
        <v>715127.1357771547</v>
      </c>
      <c r="CW113" s="260" t="s">
        <v>396</v>
      </c>
      <c r="CX113" s="260" t="s">
        <v>284</v>
      </c>
      <c r="CY113" s="252">
        <v>1</v>
      </c>
      <c r="CZ113" s="251">
        <v>921</v>
      </c>
      <c r="DA113" s="252">
        <v>0.4553575534947098</v>
      </c>
      <c r="DB113" s="252">
        <v>0.1993804862656483</v>
      </c>
      <c r="DC113" s="251">
        <v>5753.0136648313983</v>
      </c>
      <c r="DD113" s="251">
        <v>5298525.5853097178</v>
      </c>
      <c r="DE113" s="252">
        <v>1</v>
      </c>
      <c r="DF113" s="251">
        <v>1090</v>
      </c>
      <c r="DG113" s="251">
        <v>2916.439927341713</v>
      </c>
      <c r="DH113" s="251">
        <v>3178919.5208024671</v>
      </c>
      <c r="DI113" s="252">
        <v>1</v>
      </c>
      <c r="DJ113" s="251">
        <v>8477445.1061121859</v>
      </c>
      <c r="DK113" s="252">
        <v>5.4807066716784356E-2</v>
      </c>
      <c r="DL113" s="251">
        <v>120800</v>
      </c>
      <c r="DM113" s="251">
        <v>123158</v>
      </c>
      <c r="DN113" s="251">
        <v>11400002</v>
      </c>
      <c r="DO113" s="252">
        <v>7.37015294543161E-2</v>
      </c>
      <c r="DP113" s="252">
        <v>0</v>
      </c>
      <c r="DQ113" s="252">
        <v>0</v>
      </c>
      <c r="DR113" s="251">
        <v>0</v>
      </c>
      <c r="DS113" s="251">
        <v>0</v>
      </c>
      <c r="DT113" s="251">
        <v>0</v>
      </c>
      <c r="DU113" s="251">
        <v>0</v>
      </c>
      <c r="DV113" s="251">
        <v>0</v>
      </c>
      <c r="DW113" s="252">
        <v>0</v>
      </c>
      <c r="DX113" s="252">
        <v>0</v>
      </c>
      <c r="DY113" s="252">
        <v>0</v>
      </c>
      <c r="DZ113" s="260" t="s">
        <v>206</v>
      </c>
      <c r="EA113" s="260" t="s">
        <v>206</v>
      </c>
      <c r="EB113" s="260" t="s">
        <v>206</v>
      </c>
      <c r="EC113" s="260" t="s">
        <v>206</v>
      </c>
      <c r="ED113" s="263">
        <v>0</v>
      </c>
      <c r="EE113" s="263">
        <v>0</v>
      </c>
      <c r="EF113" s="263">
        <v>0</v>
      </c>
      <c r="EG113" s="263">
        <v>0</v>
      </c>
      <c r="EH113" s="259">
        <v>0</v>
      </c>
      <c r="EI113" s="263">
        <v>0</v>
      </c>
      <c r="EJ113" s="259">
        <v>0</v>
      </c>
      <c r="EK113" s="259">
        <v>0</v>
      </c>
      <c r="EL113" s="251">
        <v>0</v>
      </c>
      <c r="EM113" s="252">
        <v>0</v>
      </c>
      <c r="EN113" s="251">
        <v>0</v>
      </c>
      <c r="EO113" s="252">
        <v>0</v>
      </c>
      <c r="EP113" s="252">
        <v>0</v>
      </c>
      <c r="EQ113" s="251">
        <v>1250762.9810189388</v>
      </c>
      <c r="ER113" s="252">
        <v>8.0862393432856883E-3</v>
      </c>
      <c r="ES113" s="252">
        <v>0</v>
      </c>
      <c r="ET113" s="251">
        <v>0</v>
      </c>
      <c r="EU113" s="252">
        <v>0</v>
      </c>
      <c r="EV113" s="252">
        <v>0</v>
      </c>
      <c r="EW113" s="251">
        <v>0</v>
      </c>
      <c r="EX113" s="252">
        <v>0</v>
      </c>
      <c r="EY113" s="252">
        <v>0</v>
      </c>
      <c r="EZ113" s="260" t="s">
        <v>372</v>
      </c>
      <c r="FA113" s="251">
        <v>0</v>
      </c>
      <c r="FB113" s="252">
        <v>0</v>
      </c>
      <c r="FC113" s="252">
        <v>0</v>
      </c>
      <c r="FD113" s="252">
        <v>0</v>
      </c>
      <c r="FE113" s="260" t="s">
        <v>376</v>
      </c>
      <c r="FF113" s="251">
        <v>0</v>
      </c>
      <c r="FG113" s="252">
        <v>0</v>
      </c>
      <c r="FH113" s="252">
        <v>0</v>
      </c>
      <c r="FI113" s="260" t="s">
        <v>217</v>
      </c>
      <c r="FJ113" s="251">
        <v>0</v>
      </c>
      <c r="FK113" s="252">
        <v>0</v>
      </c>
      <c r="FL113" s="252">
        <v>0</v>
      </c>
      <c r="FM113" s="260" t="s">
        <v>218</v>
      </c>
      <c r="FN113" s="251">
        <v>0</v>
      </c>
      <c r="FO113" s="252">
        <v>0</v>
      </c>
      <c r="FP113" s="252">
        <v>0</v>
      </c>
      <c r="FQ113" s="260" t="s">
        <v>219</v>
      </c>
      <c r="FR113" s="251">
        <v>0</v>
      </c>
      <c r="FS113" s="252">
        <v>0</v>
      </c>
      <c r="FT113" s="252">
        <v>0</v>
      </c>
      <c r="FU113" s="260" t="s">
        <v>220</v>
      </c>
      <c r="FV113" s="251">
        <v>0</v>
      </c>
      <c r="FW113" s="252">
        <v>0</v>
      </c>
      <c r="FX113" s="252">
        <v>0</v>
      </c>
      <c r="FY113" s="251">
        <v>154677956.94886214</v>
      </c>
      <c r="FZ113" s="252">
        <v>1</v>
      </c>
      <c r="GA113" s="251">
        <v>24119179.835334469</v>
      </c>
      <c r="GB113" s="251">
        <v>1027866.268965509</v>
      </c>
      <c r="GC113" s="260" t="s">
        <v>163</v>
      </c>
      <c r="GD113" s="252">
        <v>1.2999999999999999E-2</v>
      </c>
      <c r="GE113" s="252">
        <v>1</v>
      </c>
      <c r="GF113" s="251">
        <v>-1024936.3821532615</v>
      </c>
      <c r="GG113" s="251">
        <v>2929.8868122479762</v>
      </c>
      <c r="GH113" s="252">
        <v>1.8941492204919594E-5</v>
      </c>
      <c r="GI113" s="251">
        <v>0</v>
      </c>
      <c r="GJ113" s="251">
        <v>0</v>
      </c>
      <c r="GK113" s="251">
        <v>150000</v>
      </c>
      <c r="GL113" s="251">
        <v>0</v>
      </c>
      <c r="GM113" s="251">
        <v>154680886.83567438</v>
      </c>
      <c r="GN113" s="252">
        <v>0.79950322876895052</v>
      </c>
      <c r="GO113" s="252">
        <v>0.91821223120239825</v>
      </c>
      <c r="GP113" s="167" t="s">
        <v>233</v>
      </c>
      <c r="GQ113" s="251">
        <v>1.273524386000914</v>
      </c>
    </row>
    <row r="114" spans="1:199">
      <c r="A114" s="158">
        <v>373</v>
      </c>
      <c r="B114" s="158" t="s">
        <v>70</v>
      </c>
      <c r="C114" s="261" t="s">
        <v>163</v>
      </c>
      <c r="D114" s="250">
        <v>119</v>
      </c>
      <c r="E114" s="251">
        <v>2751.8570560608127</v>
      </c>
      <c r="F114" s="251">
        <v>42886.833333333336</v>
      </c>
      <c r="G114" s="251">
        <v>118018434.92043741</v>
      </c>
      <c r="H114" s="252">
        <v>0.3955058239990964</v>
      </c>
      <c r="I114" s="252">
        <v>0.04</v>
      </c>
      <c r="J114" s="251">
        <v>3325.9152391512634</v>
      </c>
      <c r="K114" s="251">
        <v>15246</v>
      </c>
      <c r="L114" s="251">
        <v>50706903.73610016</v>
      </c>
      <c r="M114" s="252">
        <v>0.16993002625487472</v>
      </c>
      <c r="N114" s="252">
        <v>0.04</v>
      </c>
      <c r="O114" s="251">
        <v>4054.6858858265218</v>
      </c>
      <c r="P114" s="251">
        <v>10474</v>
      </c>
      <c r="Q114" s="251">
        <v>42468779.968146987</v>
      </c>
      <c r="R114" s="252">
        <v>0.14232225522107475</v>
      </c>
      <c r="S114" s="252">
        <v>0.04</v>
      </c>
      <c r="T114" s="253">
        <v>211194118.62468454</v>
      </c>
      <c r="U114" s="260" t="s">
        <v>235</v>
      </c>
      <c r="V114" s="251">
        <v>689.65069336109173</v>
      </c>
      <c r="W114" s="251">
        <v>8841.1191144938766</v>
      </c>
      <c r="X114" s="251">
        <v>6097283.9273987031</v>
      </c>
      <c r="Y114" s="252">
        <v>0.5</v>
      </c>
      <c r="Z114" s="260" t="s">
        <v>234</v>
      </c>
      <c r="AA114" s="251">
        <v>936.53912695353768</v>
      </c>
      <c r="AB114" s="251">
        <v>4866.661887131876</v>
      </c>
      <c r="AC114" s="251">
        <v>4557819.274952543</v>
      </c>
      <c r="AD114" s="252">
        <v>0.5</v>
      </c>
      <c r="AE114" s="251">
        <v>137.96355638175081</v>
      </c>
      <c r="AF114" s="251">
        <v>188.32535608625938</v>
      </c>
      <c r="AG114" s="251">
        <v>2104.8278930151273</v>
      </c>
      <c r="AH114" s="251">
        <v>1406.6051393485959</v>
      </c>
      <c r="AI114" s="251">
        <v>555288.95543246111</v>
      </c>
      <c r="AJ114" s="252">
        <v>0.5</v>
      </c>
      <c r="AK114" s="252">
        <v>0.5</v>
      </c>
      <c r="AL114" s="251">
        <v>137.96355638175081</v>
      </c>
      <c r="AM114" s="251">
        <v>188.32535608625938</v>
      </c>
      <c r="AN114" s="251">
        <v>2090.4835897874609</v>
      </c>
      <c r="AO114" s="251">
        <v>1290.5699575795813</v>
      </c>
      <c r="AP114" s="251">
        <v>531457.59742017044</v>
      </c>
      <c r="AQ114" s="252">
        <v>0.5</v>
      </c>
      <c r="AR114" s="252">
        <v>0.5</v>
      </c>
      <c r="AS114" s="251">
        <v>206.94533457262622</v>
      </c>
      <c r="AT114" s="251">
        <v>282.48803412938906</v>
      </c>
      <c r="AU114" s="251">
        <v>5931.3205917571486</v>
      </c>
      <c r="AV114" s="251">
        <v>3327.5624954808541</v>
      </c>
      <c r="AW114" s="251">
        <v>2167455.7121097613</v>
      </c>
      <c r="AX114" s="252">
        <v>0.5</v>
      </c>
      <c r="AY114" s="252">
        <v>0.5</v>
      </c>
      <c r="AZ114" s="251">
        <v>275.92711276350161</v>
      </c>
      <c r="BA114" s="251">
        <v>376.65071217251875</v>
      </c>
      <c r="BB114" s="251">
        <v>6339.459376400052</v>
      </c>
      <c r="BC114" s="251">
        <v>3479.3981406275889</v>
      </c>
      <c r="BD114" s="251">
        <v>3059746.5098106936</v>
      </c>
      <c r="BE114" s="252">
        <v>0.5</v>
      </c>
      <c r="BF114" s="252">
        <v>0.5</v>
      </c>
      <c r="BG114" s="251">
        <v>344.908890954377</v>
      </c>
      <c r="BH114" s="251">
        <v>470.81339021564844</v>
      </c>
      <c r="BI114" s="251">
        <v>4207.9040257389042</v>
      </c>
      <c r="BJ114" s="251">
        <v>2311.9144381702417</v>
      </c>
      <c r="BK114" s="251">
        <v>2539823.7852835013</v>
      </c>
      <c r="BL114" s="252">
        <v>0.5</v>
      </c>
      <c r="BM114" s="252">
        <v>0.5</v>
      </c>
      <c r="BN114" s="251">
        <v>413.89066914525245</v>
      </c>
      <c r="BO114" s="251">
        <v>564.97606825877813</v>
      </c>
      <c r="BP114" s="251">
        <v>2727.1923420545454</v>
      </c>
      <c r="BQ114" s="251">
        <v>1430.2452614920082</v>
      </c>
      <c r="BR114" s="251">
        <v>1936813.8078242666</v>
      </c>
      <c r="BS114" s="252">
        <v>0.5</v>
      </c>
      <c r="BT114" s="252">
        <v>0.5</v>
      </c>
      <c r="BU114" s="253">
        <v>21445689.570232101</v>
      </c>
      <c r="BV114" s="257">
        <v>7.1869239160996981E-2</v>
      </c>
      <c r="BW114" s="260" t="s">
        <v>190</v>
      </c>
      <c r="BX114" s="251">
        <v>0</v>
      </c>
      <c r="BY114" s="251">
        <v>234.3177631706086</v>
      </c>
      <c r="BZ114" s="259">
        <v>0</v>
      </c>
      <c r="CA114" s="252">
        <v>0</v>
      </c>
      <c r="CB114" s="252">
        <v>0</v>
      </c>
      <c r="CC114" s="260" t="s">
        <v>192</v>
      </c>
      <c r="CD114" s="251">
        <v>336.5895482008566</v>
      </c>
      <c r="CE114" s="251">
        <v>6177.5852819553929</v>
      </c>
      <c r="CF114" s="251">
        <v>2079310.6390256269</v>
      </c>
      <c r="CG114" s="252">
        <v>0</v>
      </c>
      <c r="CH114" s="260" t="s">
        <v>193</v>
      </c>
      <c r="CI114" s="251">
        <v>771.97572368958845</v>
      </c>
      <c r="CJ114" s="251">
        <v>963.22644034593054</v>
      </c>
      <c r="CK114" s="251">
        <v>743587.42836299597</v>
      </c>
      <c r="CL114" s="252">
        <v>0</v>
      </c>
      <c r="CM114" s="252">
        <v>9.4601544831590806E-3</v>
      </c>
      <c r="CN114" s="251">
        <v>275.18570560608129</v>
      </c>
      <c r="CO114" s="251">
        <v>362.2693767661242</v>
      </c>
      <c r="CP114" s="251">
        <v>512.2465707151058</v>
      </c>
      <c r="CQ114" s="251">
        <v>84.099999999999852</v>
      </c>
      <c r="CR114" s="251">
        <v>171429.78859256281</v>
      </c>
      <c r="CS114" s="252">
        <v>5.7449905890550983E-4</v>
      </c>
      <c r="CT114" s="252">
        <v>0</v>
      </c>
      <c r="CU114" s="252">
        <v>0</v>
      </c>
      <c r="CV114" s="253">
        <v>2994327.855981186</v>
      </c>
      <c r="CW114" s="260" t="s">
        <v>396</v>
      </c>
      <c r="CX114" s="260" t="s">
        <v>397</v>
      </c>
      <c r="CY114" s="252">
        <v>0.45</v>
      </c>
      <c r="CZ114" s="251">
        <v>1973.8451012775924</v>
      </c>
      <c r="DA114" s="252">
        <v>0.20129810298217002</v>
      </c>
      <c r="DB114" s="252">
        <v>0.20126510383660878</v>
      </c>
      <c r="DC114" s="251">
        <v>8690.630801352434</v>
      </c>
      <c r="DD114" s="251">
        <v>17153959.034261659</v>
      </c>
      <c r="DE114" s="252">
        <v>1</v>
      </c>
      <c r="DF114" s="251">
        <v>1556.7940513073361</v>
      </c>
      <c r="DG114" s="251">
        <v>7136.115049391602</v>
      </c>
      <c r="DH114" s="251">
        <v>11109461.458337603</v>
      </c>
      <c r="DI114" s="252">
        <v>1</v>
      </c>
      <c r="DJ114" s="251">
        <v>28263420.492599264</v>
      </c>
      <c r="DK114" s="252">
        <v>9.4716960265524161E-2</v>
      </c>
      <c r="DL114" s="251">
        <v>150000</v>
      </c>
      <c r="DM114" s="251">
        <v>150000</v>
      </c>
      <c r="DN114" s="251">
        <v>24087500</v>
      </c>
      <c r="DO114" s="252">
        <v>8.0722529001513429E-2</v>
      </c>
      <c r="DP114" s="252">
        <v>0</v>
      </c>
      <c r="DQ114" s="252">
        <v>0</v>
      </c>
      <c r="DR114" s="251">
        <v>0</v>
      </c>
      <c r="DS114" s="251">
        <v>0</v>
      </c>
      <c r="DT114" s="251">
        <v>0</v>
      </c>
      <c r="DU114" s="251">
        <v>0</v>
      </c>
      <c r="DV114" s="251">
        <v>0</v>
      </c>
      <c r="DW114" s="252">
        <v>0</v>
      </c>
      <c r="DX114" s="252">
        <v>0</v>
      </c>
      <c r="DY114" s="252">
        <v>0</v>
      </c>
      <c r="DZ114" s="260" t="s">
        <v>206</v>
      </c>
      <c r="EA114" s="260" t="s">
        <v>206</v>
      </c>
      <c r="EB114" s="260" t="s">
        <v>206</v>
      </c>
      <c r="EC114" s="260" t="s">
        <v>206</v>
      </c>
      <c r="ED114" s="263">
        <v>0</v>
      </c>
      <c r="EE114" s="263">
        <v>0</v>
      </c>
      <c r="EF114" s="263">
        <v>0</v>
      </c>
      <c r="EG114" s="263">
        <v>0</v>
      </c>
      <c r="EH114" s="259">
        <v>0</v>
      </c>
      <c r="EI114" s="263">
        <v>0</v>
      </c>
      <c r="EJ114" s="259">
        <v>0</v>
      </c>
      <c r="EK114" s="259">
        <v>0</v>
      </c>
      <c r="EL114" s="251">
        <v>0</v>
      </c>
      <c r="EM114" s="252">
        <v>0</v>
      </c>
      <c r="EN114" s="251">
        <v>501403.65920047177</v>
      </c>
      <c r="EO114" s="252">
        <v>1.6803143298920618E-3</v>
      </c>
      <c r="EP114" s="252">
        <v>0</v>
      </c>
      <c r="EQ114" s="251">
        <v>4110592.8066666676</v>
      </c>
      <c r="ER114" s="252">
        <v>1.3775503769571876E-2</v>
      </c>
      <c r="ES114" s="252">
        <v>0</v>
      </c>
      <c r="ET114" s="251">
        <v>5696675.3004041342</v>
      </c>
      <c r="EU114" s="252">
        <v>1.9090816280190055E-2</v>
      </c>
      <c r="EV114" s="252">
        <v>0</v>
      </c>
      <c r="EW114" s="251">
        <v>0</v>
      </c>
      <c r="EX114" s="252">
        <v>0</v>
      </c>
      <c r="EY114" s="252">
        <v>0</v>
      </c>
      <c r="EZ114" s="260" t="s">
        <v>372</v>
      </c>
      <c r="FA114" s="251">
        <v>105000</v>
      </c>
      <c r="FB114" s="252">
        <v>3.5187817520120019E-4</v>
      </c>
      <c r="FC114" s="252">
        <v>0</v>
      </c>
      <c r="FD114" s="252">
        <v>0</v>
      </c>
      <c r="FE114" s="260" t="s">
        <v>376</v>
      </c>
      <c r="FF114" s="251">
        <v>0</v>
      </c>
      <c r="FG114" s="252">
        <v>0</v>
      </c>
      <c r="FH114" s="252">
        <v>0</v>
      </c>
      <c r="FI114" s="260" t="s">
        <v>217</v>
      </c>
      <c r="FJ114" s="251">
        <v>0</v>
      </c>
      <c r="FK114" s="252">
        <v>0</v>
      </c>
      <c r="FL114" s="252">
        <v>0</v>
      </c>
      <c r="FM114" s="260" t="s">
        <v>218</v>
      </c>
      <c r="FN114" s="251">
        <v>0</v>
      </c>
      <c r="FO114" s="252">
        <v>0</v>
      </c>
      <c r="FP114" s="252">
        <v>0</v>
      </c>
      <c r="FQ114" s="260" t="s">
        <v>219</v>
      </c>
      <c r="FR114" s="251">
        <v>0</v>
      </c>
      <c r="FS114" s="252">
        <v>0</v>
      </c>
      <c r="FT114" s="252">
        <v>0</v>
      </c>
      <c r="FU114" s="260" t="s">
        <v>220</v>
      </c>
      <c r="FV114" s="251">
        <v>0</v>
      </c>
      <c r="FW114" s="252">
        <v>0</v>
      </c>
      <c r="FX114" s="252">
        <v>0</v>
      </c>
      <c r="FY114" s="251">
        <v>298398728.30976832</v>
      </c>
      <c r="FZ114" s="252">
        <v>1</v>
      </c>
      <c r="GA114" s="251">
        <v>47434030.022702731</v>
      </c>
      <c r="GB114" s="251">
        <v>3653107.1700828732</v>
      </c>
      <c r="GC114" s="260" t="s">
        <v>163</v>
      </c>
      <c r="GD114" s="252">
        <v>9.4999999999999998E-3</v>
      </c>
      <c r="GE114" s="252">
        <v>1</v>
      </c>
      <c r="GF114" s="251">
        <v>-2101762.2502769246</v>
      </c>
      <c r="GG114" s="251">
        <v>1551344.9198059484</v>
      </c>
      <c r="GH114" s="252">
        <v>5.1720104719514036E-3</v>
      </c>
      <c r="GI114" s="251">
        <v>0</v>
      </c>
      <c r="GJ114" s="251">
        <v>0</v>
      </c>
      <c r="GK114" s="251">
        <v>1500000</v>
      </c>
      <c r="GL114" s="251">
        <v>0</v>
      </c>
      <c r="GM114" s="251">
        <v>299950073.22957426</v>
      </c>
      <c r="GN114" s="252">
        <v>0.70775810547504581</v>
      </c>
      <c r="GO114" s="252">
        <v>0.88437895844363146</v>
      </c>
      <c r="GP114" s="167" t="s">
        <v>233</v>
      </c>
      <c r="GQ114" s="251">
        <v>1.2140026712164735</v>
      </c>
    </row>
    <row r="115" spans="1:199">
      <c r="A115" s="158">
        <v>893</v>
      </c>
      <c r="B115" s="158" t="s">
        <v>131</v>
      </c>
      <c r="C115" s="261" t="s">
        <v>163</v>
      </c>
      <c r="D115" s="250">
        <v>59</v>
      </c>
      <c r="E115" s="251">
        <v>3219.6131344309247</v>
      </c>
      <c r="F115" s="251">
        <v>20095</v>
      </c>
      <c r="G115" s="251">
        <v>64698125.936389431</v>
      </c>
      <c r="H115" s="252">
        <v>0.4248979462586141</v>
      </c>
      <c r="I115" s="252">
        <v>3.1059632267798929E-2</v>
      </c>
      <c r="J115" s="251">
        <v>4169.2174003759719</v>
      </c>
      <c r="K115" s="251">
        <v>8662</v>
      </c>
      <c r="L115" s="251">
        <v>36113761.12205667</v>
      </c>
      <c r="M115" s="252">
        <v>0.23717322117680481</v>
      </c>
      <c r="N115" s="252">
        <v>3.5977975143841934E-2</v>
      </c>
      <c r="O115" s="251">
        <v>4169.2174003759719</v>
      </c>
      <c r="P115" s="251">
        <v>6072</v>
      </c>
      <c r="Q115" s="251">
        <v>25315488.055082902</v>
      </c>
      <c r="R115" s="252">
        <v>0.16625673043010378</v>
      </c>
      <c r="S115" s="252">
        <v>3.5977975143841934E-2</v>
      </c>
      <c r="T115" s="253">
        <v>126127375.11352901</v>
      </c>
      <c r="U115" s="260" t="s">
        <v>235</v>
      </c>
      <c r="V115" s="251">
        <v>2315.6399670298297</v>
      </c>
      <c r="W115" s="251">
        <v>2226.1014675713759</v>
      </c>
      <c r="X115" s="251">
        <v>5154849.5289720362</v>
      </c>
      <c r="Y115" s="252">
        <v>1</v>
      </c>
      <c r="Z115" s="260" t="s">
        <v>234</v>
      </c>
      <c r="AA115" s="251">
        <v>2797.9998365840802</v>
      </c>
      <c r="AB115" s="251">
        <v>1464.5587768148216</v>
      </c>
      <c r="AC115" s="251">
        <v>4097835.2181956512</v>
      </c>
      <c r="AD115" s="252">
        <v>1</v>
      </c>
      <c r="AE115" s="251">
        <v>37.802407944494874</v>
      </c>
      <c r="AF115" s="251">
        <v>0</v>
      </c>
      <c r="AG115" s="251">
        <v>1607.1238243828429</v>
      </c>
      <c r="AH115" s="251">
        <v>1087.3257674537565</v>
      </c>
      <c r="AI115" s="251">
        <v>60753.150426636967</v>
      </c>
      <c r="AJ115" s="252">
        <v>1</v>
      </c>
      <c r="AK115" s="252">
        <v>1</v>
      </c>
      <c r="AL115" s="251">
        <v>46.20294304327151</v>
      </c>
      <c r="AM115" s="251">
        <v>0</v>
      </c>
      <c r="AN115" s="251">
        <v>1275.5637245377998</v>
      </c>
      <c r="AO115" s="251">
        <v>895.06382049246179</v>
      </c>
      <c r="AP115" s="251">
        <v>58934.798112883233</v>
      </c>
      <c r="AQ115" s="252">
        <v>1</v>
      </c>
      <c r="AR115" s="252">
        <v>1</v>
      </c>
      <c r="AS115" s="251">
        <v>58.803745691436461</v>
      </c>
      <c r="AT115" s="251">
        <v>0</v>
      </c>
      <c r="AU115" s="251">
        <v>988.19451907747725</v>
      </c>
      <c r="AV115" s="251">
        <v>752.89604224941638</v>
      </c>
      <c r="AW115" s="251">
        <v>58109.539193503326</v>
      </c>
      <c r="AX115" s="252">
        <v>1</v>
      </c>
      <c r="AY115" s="252">
        <v>1</v>
      </c>
      <c r="AZ115" s="251">
        <v>75.604815888989705</v>
      </c>
      <c r="BA115" s="251">
        <v>0</v>
      </c>
      <c r="BB115" s="251">
        <v>518.52187306262113</v>
      </c>
      <c r="BC115" s="251">
        <v>326.22932393727439</v>
      </c>
      <c r="BD115" s="251">
        <v>39202.750747313563</v>
      </c>
      <c r="BE115" s="252">
        <v>1</v>
      </c>
      <c r="BF115" s="252">
        <v>1</v>
      </c>
      <c r="BG115" s="251">
        <v>92.40588608654302</v>
      </c>
      <c r="BH115" s="251">
        <v>0</v>
      </c>
      <c r="BI115" s="251">
        <v>22.116639881887554</v>
      </c>
      <c r="BJ115" s="251">
        <v>25.166585951649751</v>
      </c>
      <c r="BK115" s="251">
        <v>2043.7077055427956</v>
      </c>
      <c r="BL115" s="252">
        <v>1</v>
      </c>
      <c r="BM115" s="252">
        <v>1</v>
      </c>
      <c r="BN115" s="251">
        <v>134.40856158042621</v>
      </c>
      <c r="BO115" s="251">
        <v>0</v>
      </c>
      <c r="BP115" s="251">
        <v>1.0050251256281399</v>
      </c>
      <c r="BQ115" s="251">
        <v>3.0220588235294086</v>
      </c>
      <c r="BR115" s="251">
        <v>135.08398148786543</v>
      </c>
      <c r="BS115" s="252">
        <v>1</v>
      </c>
      <c r="BT115" s="252">
        <v>1</v>
      </c>
      <c r="BU115" s="253">
        <v>9471863.777335057</v>
      </c>
      <c r="BV115" s="257">
        <v>6.2205441162050783E-2</v>
      </c>
      <c r="BW115" s="260" t="s">
        <v>190</v>
      </c>
      <c r="BX115" s="251">
        <v>0</v>
      </c>
      <c r="BY115" s="251">
        <v>208.56528952612453</v>
      </c>
      <c r="BZ115" s="259">
        <v>0</v>
      </c>
      <c r="CA115" s="252">
        <v>0</v>
      </c>
      <c r="CB115" s="252">
        <v>1</v>
      </c>
      <c r="CC115" s="260" t="s">
        <v>395</v>
      </c>
      <c r="CD115" s="251">
        <v>0</v>
      </c>
      <c r="CE115" s="251">
        <v>0</v>
      </c>
      <c r="CF115" s="251">
        <v>0</v>
      </c>
      <c r="CG115" s="252">
        <v>1</v>
      </c>
      <c r="CH115" s="260" t="s">
        <v>395</v>
      </c>
      <c r="CI115" s="251">
        <v>0</v>
      </c>
      <c r="CJ115" s="251">
        <v>0</v>
      </c>
      <c r="CK115" s="251">
        <v>0</v>
      </c>
      <c r="CL115" s="252">
        <v>1</v>
      </c>
      <c r="CM115" s="252">
        <v>0</v>
      </c>
      <c r="CN115" s="251">
        <v>0</v>
      </c>
      <c r="CO115" s="251">
        <v>0</v>
      </c>
      <c r="CP115" s="251">
        <v>227.00780152836734</v>
      </c>
      <c r="CQ115" s="251">
        <v>191.2</v>
      </c>
      <c r="CR115" s="251">
        <v>0</v>
      </c>
      <c r="CS115" s="252">
        <v>0</v>
      </c>
      <c r="CT115" s="252">
        <v>1</v>
      </c>
      <c r="CU115" s="252">
        <v>1</v>
      </c>
      <c r="CV115" s="253">
        <v>0</v>
      </c>
      <c r="CW115" s="260" t="s">
        <v>396</v>
      </c>
      <c r="CX115" s="260" t="s">
        <v>397</v>
      </c>
      <c r="CY115" s="252">
        <v>0.26937392958447465</v>
      </c>
      <c r="CZ115" s="251">
        <v>641.92917132600303</v>
      </c>
      <c r="DA115" s="252">
        <v>0.11213355649386703</v>
      </c>
      <c r="DB115" s="252">
        <v>0.10994132015035978</v>
      </c>
      <c r="DC115" s="251">
        <v>2225.1489164286568</v>
      </c>
      <c r="DD115" s="251">
        <v>1428388.0000000012</v>
      </c>
      <c r="DE115" s="252">
        <v>1</v>
      </c>
      <c r="DF115" s="251">
        <v>600.19019301224887</v>
      </c>
      <c r="DG115" s="251">
        <v>3274.9899465305243</v>
      </c>
      <c r="DH115" s="251">
        <v>1965616.8481213299</v>
      </c>
      <c r="DI115" s="252">
        <v>1</v>
      </c>
      <c r="DJ115" s="251">
        <v>3394004.8481213311</v>
      </c>
      <c r="DK115" s="252">
        <v>2.2289759845229479E-2</v>
      </c>
      <c r="DL115" s="251">
        <v>59500</v>
      </c>
      <c r="DM115" s="251">
        <v>111000</v>
      </c>
      <c r="DN115" s="251">
        <v>10006500</v>
      </c>
      <c r="DO115" s="252">
        <v>6.5716606744020578E-2</v>
      </c>
      <c r="DP115" s="252">
        <v>0</v>
      </c>
      <c r="DQ115" s="252">
        <v>0</v>
      </c>
      <c r="DR115" s="251">
        <v>50000</v>
      </c>
      <c r="DS115" s="251">
        <v>100000</v>
      </c>
      <c r="DT115" s="251">
        <v>0</v>
      </c>
      <c r="DU115" s="251">
        <v>40000</v>
      </c>
      <c r="DV115" s="251">
        <v>420694.259012016</v>
      </c>
      <c r="DW115" s="252">
        <v>2.7628640562594102E-3</v>
      </c>
      <c r="DX115" s="252">
        <v>0</v>
      </c>
      <c r="DY115" s="252">
        <v>0</v>
      </c>
      <c r="DZ115" s="260" t="s">
        <v>243</v>
      </c>
      <c r="EA115" s="260" t="s">
        <v>206</v>
      </c>
      <c r="EB115" s="260" t="s">
        <v>206</v>
      </c>
      <c r="EC115" s="260" t="s">
        <v>206</v>
      </c>
      <c r="ED115" s="263">
        <v>3</v>
      </c>
      <c r="EE115" s="263">
        <v>9</v>
      </c>
      <c r="EF115" s="263">
        <v>2</v>
      </c>
      <c r="EG115" s="263">
        <v>9</v>
      </c>
      <c r="EH115" s="259">
        <v>21.4</v>
      </c>
      <c r="EI115" s="263">
        <v>90</v>
      </c>
      <c r="EJ115" s="259">
        <v>69.2</v>
      </c>
      <c r="EK115" s="259">
        <v>50</v>
      </c>
      <c r="EL115" s="251">
        <v>0</v>
      </c>
      <c r="EM115" s="252">
        <v>0</v>
      </c>
      <c r="EN115" s="251">
        <v>0</v>
      </c>
      <c r="EO115" s="252">
        <v>0</v>
      </c>
      <c r="EP115" s="252">
        <v>0</v>
      </c>
      <c r="EQ115" s="251">
        <v>2093980</v>
      </c>
      <c r="ER115" s="252">
        <v>1.3751987227286683E-2</v>
      </c>
      <c r="ES115" s="252">
        <v>0</v>
      </c>
      <c r="ET115" s="251">
        <v>0</v>
      </c>
      <c r="EU115" s="252">
        <v>0</v>
      </c>
      <c r="EV115" s="252">
        <v>0</v>
      </c>
      <c r="EW115" s="251">
        <v>0</v>
      </c>
      <c r="EX115" s="252">
        <v>0</v>
      </c>
      <c r="EY115" s="252">
        <v>0</v>
      </c>
      <c r="EZ115" s="260" t="s">
        <v>372</v>
      </c>
      <c r="FA115" s="251">
        <v>0</v>
      </c>
      <c r="FB115" s="252">
        <v>0</v>
      </c>
      <c r="FC115" s="252">
        <v>0</v>
      </c>
      <c r="FD115" s="252">
        <v>0</v>
      </c>
      <c r="FE115" s="260" t="s">
        <v>376</v>
      </c>
      <c r="FF115" s="251">
        <v>0</v>
      </c>
      <c r="FG115" s="252">
        <v>0</v>
      </c>
      <c r="FH115" s="252">
        <v>0</v>
      </c>
      <c r="FI115" s="260" t="s">
        <v>242</v>
      </c>
      <c r="FJ115" s="251">
        <v>753030</v>
      </c>
      <c r="FK115" s="252">
        <v>4.9454430996302215E-3</v>
      </c>
      <c r="FL115" s="252">
        <v>0</v>
      </c>
      <c r="FM115" s="260" t="s">
        <v>218</v>
      </c>
      <c r="FN115" s="251">
        <v>0</v>
      </c>
      <c r="FO115" s="252">
        <v>0</v>
      </c>
      <c r="FP115" s="252">
        <v>0</v>
      </c>
      <c r="FQ115" s="260" t="s">
        <v>219</v>
      </c>
      <c r="FR115" s="251">
        <v>0</v>
      </c>
      <c r="FS115" s="252">
        <v>0</v>
      </c>
      <c r="FT115" s="252">
        <v>0</v>
      </c>
      <c r="FU115" s="260" t="s">
        <v>220</v>
      </c>
      <c r="FV115" s="251">
        <v>0</v>
      </c>
      <c r="FW115" s="252">
        <v>0</v>
      </c>
      <c r="FX115" s="252">
        <v>0</v>
      </c>
      <c r="FY115" s="251">
        <v>152267447.99799743</v>
      </c>
      <c r="FZ115" s="252">
        <v>1</v>
      </c>
      <c r="GA115" s="251">
        <v>17085468.625456389</v>
      </c>
      <c r="GB115" s="251">
        <v>234273.0019328433</v>
      </c>
      <c r="GC115" s="260" t="s">
        <v>162</v>
      </c>
      <c r="GD115" s="252">
        <v>0</v>
      </c>
      <c r="GE115" s="252">
        <v>0</v>
      </c>
      <c r="GF115" s="251">
        <v>0</v>
      </c>
      <c r="GG115" s="251">
        <v>234273.0019328433</v>
      </c>
      <c r="GH115" s="252">
        <v>1.5361990697334519E-3</v>
      </c>
      <c r="GI115" s="251">
        <v>0</v>
      </c>
      <c r="GJ115" s="251">
        <v>510189</v>
      </c>
      <c r="GK115" s="251">
        <v>0</v>
      </c>
      <c r="GL115" s="251">
        <v>0</v>
      </c>
      <c r="GM115" s="251">
        <v>152501720.99993026</v>
      </c>
      <c r="GN115" s="252">
        <v>0.82832789786552274</v>
      </c>
      <c r="GO115" s="252">
        <v>0.91282309887280311</v>
      </c>
      <c r="GP115" s="167" t="s">
        <v>233</v>
      </c>
      <c r="GQ115" s="251">
        <v>1.206782794934985</v>
      </c>
    </row>
    <row r="116" spans="1:199">
      <c r="A116" s="158">
        <v>871</v>
      </c>
      <c r="B116" s="158" t="s">
        <v>114</v>
      </c>
      <c r="C116" s="261" t="s">
        <v>163</v>
      </c>
      <c r="D116" s="250">
        <v>23</v>
      </c>
      <c r="E116" s="251">
        <v>3179.9138699999999</v>
      </c>
      <c r="F116" s="251">
        <v>14938</v>
      </c>
      <c r="G116" s="251">
        <v>47501553.39006</v>
      </c>
      <c r="H116" s="252">
        <v>0.43029274064965367</v>
      </c>
      <c r="I116" s="252">
        <v>0</v>
      </c>
      <c r="J116" s="251">
        <v>3879.4949213999998</v>
      </c>
      <c r="K116" s="251">
        <v>5422.92</v>
      </c>
      <c r="L116" s="251">
        <v>21038190.599158488</v>
      </c>
      <c r="M116" s="252">
        <v>0.19057441378571832</v>
      </c>
      <c r="N116" s="252">
        <v>0</v>
      </c>
      <c r="O116" s="251">
        <v>4636.3144224600001</v>
      </c>
      <c r="P116" s="251">
        <v>3255</v>
      </c>
      <c r="Q116" s="251">
        <v>15091203.4451073</v>
      </c>
      <c r="R116" s="252">
        <v>0.1367036407583157</v>
      </c>
      <c r="S116" s="252">
        <v>0</v>
      </c>
      <c r="T116" s="253">
        <v>83630947.434325784</v>
      </c>
      <c r="U116" s="260" t="s">
        <v>182</v>
      </c>
      <c r="V116" s="251">
        <v>1019.33</v>
      </c>
      <c r="W116" s="251">
        <v>3542.9201069656042</v>
      </c>
      <c r="X116" s="251">
        <v>3611404.7526332494</v>
      </c>
      <c r="Y116" s="252">
        <v>1</v>
      </c>
      <c r="Z116" s="260" t="s">
        <v>183</v>
      </c>
      <c r="AA116" s="251">
        <v>1445.22</v>
      </c>
      <c r="AB116" s="251">
        <v>2236.9007642228526</v>
      </c>
      <c r="AC116" s="251">
        <v>3232813.7224701513</v>
      </c>
      <c r="AD116" s="252">
        <v>1</v>
      </c>
      <c r="AE116" s="255">
        <v>0</v>
      </c>
      <c r="AF116" s="255">
        <v>0</v>
      </c>
      <c r="AG116" s="251">
        <v>4008.0676349460391</v>
      </c>
      <c r="AH116" s="251">
        <v>2035.9667846691837</v>
      </c>
      <c r="AI116" s="251">
        <v>0</v>
      </c>
      <c r="AJ116" s="252">
        <v>1</v>
      </c>
      <c r="AK116" s="252">
        <v>1</v>
      </c>
      <c r="AL116" s="255">
        <v>0</v>
      </c>
      <c r="AM116" s="255">
        <v>0</v>
      </c>
      <c r="AN116" s="251">
        <v>2794.6182854043263</v>
      </c>
      <c r="AO116" s="251">
        <v>1516.600286845061</v>
      </c>
      <c r="AP116" s="251">
        <v>0</v>
      </c>
      <c r="AQ116" s="252">
        <v>1</v>
      </c>
      <c r="AR116" s="252">
        <v>1</v>
      </c>
      <c r="AS116" s="251">
        <v>635.28</v>
      </c>
      <c r="AT116" s="251">
        <v>1316.51</v>
      </c>
      <c r="AU116" s="251">
        <v>2803.106190909933</v>
      </c>
      <c r="AV116" s="251">
        <v>1744.7791689023197</v>
      </c>
      <c r="AW116" s="251">
        <v>4077776.5246128552</v>
      </c>
      <c r="AX116" s="252">
        <v>1</v>
      </c>
      <c r="AY116" s="252">
        <v>1</v>
      </c>
      <c r="AZ116" s="251">
        <v>800.44</v>
      </c>
      <c r="BA116" s="251">
        <v>1618.73</v>
      </c>
      <c r="BB116" s="251">
        <v>1174.4907923516287</v>
      </c>
      <c r="BC116" s="251">
        <v>691.22838156090404</v>
      </c>
      <c r="BD116" s="251">
        <v>2059021.5279140198</v>
      </c>
      <c r="BE116" s="252">
        <v>1</v>
      </c>
      <c r="BF116" s="252">
        <v>1</v>
      </c>
      <c r="BG116" s="251">
        <v>964.91</v>
      </c>
      <c r="BH116" s="251">
        <v>1718.48</v>
      </c>
      <c r="BI116" s="251">
        <v>359.05979521584675</v>
      </c>
      <c r="BJ116" s="251">
        <v>229.9071448519762</v>
      </c>
      <c r="BK116" s="251">
        <v>741551.21728694672</v>
      </c>
      <c r="BL116" s="252">
        <v>1</v>
      </c>
      <c r="BM116" s="252">
        <v>1</v>
      </c>
      <c r="BN116" s="251">
        <v>1083.53</v>
      </c>
      <c r="BO116" s="251">
        <v>2045.3</v>
      </c>
      <c r="BP116" s="251">
        <v>0</v>
      </c>
      <c r="BQ116" s="251">
        <v>24.032961601216698</v>
      </c>
      <c r="BR116" s="251">
        <v>49154.616362968511</v>
      </c>
      <c r="BS116" s="252">
        <v>1</v>
      </c>
      <c r="BT116" s="252">
        <v>1</v>
      </c>
      <c r="BU116" s="253">
        <v>13771722.36128019</v>
      </c>
      <c r="BV116" s="257">
        <v>0.12475112360307355</v>
      </c>
      <c r="BW116" s="260" t="s">
        <v>190</v>
      </c>
      <c r="BX116" s="251">
        <v>0</v>
      </c>
      <c r="BY116" s="251">
        <v>42.633654570559329</v>
      </c>
      <c r="BZ116" s="259">
        <v>0</v>
      </c>
      <c r="CA116" s="252">
        <v>0</v>
      </c>
      <c r="CB116" s="252">
        <v>0</v>
      </c>
      <c r="CC116" s="260" t="s">
        <v>395</v>
      </c>
      <c r="CD116" s="251">
        <v>0</v>
      </c>
      <c r="CE116" s="251">
        <v>0</v>
      </c>
      <c r="CF116" s="251">
        <v>0</v>
      </c>
      <c r="CG116" s="252">
        <v>0</v>
      </c>
      <c r="CH116" s="260" t="s">
        <v>395</v>
      </c>
      <c r="CI116" s="251">
        <v>0</v>
      </c>
      <c r="CJ116" s="251">
        <v>0</v>
      </c>
      <c r="CK116" s="251">
        <v>0</v>
      </c>
      <c r="CL116" s="252">
        <v>0</v>
      </c>
      <c r="CM116" s="252">
        <v>0</v>
      </c>
      <c r="CN116" s="251">
        <v>0</v>
      </c>
      <c r="CO116" s="251">
        <v>0</v>
      </c>
      <c r="CP116" s="251">
        <v>1469.4102146096438</v>
      </c>
      <c r="CQ116" s="251">
        <v>0</v>
      </c>
      <c r="CR116" s="251">
        <v>0</v>
      </c>
      <c r="CS116" s="252">
        <v>0</v>
      </c>
      <c r="CT116" s="252">
        <v>0</v>
      </c>
      <c r="CU116" s="252">
        <v>0</v>
      </c>
      <c r="CV116" s="253">
        <v>0</v>
      </c>
      <c r="CW116" s="260" t="s">
        <v>396</v>
      </c>
      <c r="CX116" s="260" t="s">
        <v>397</v>
      </c>
      <c r="CY116" s="252">
        <v>1</v>
      </c>
      <c r="CZ116" s="251">
        <v>1065.8599999999999</v>
      </c>
      <c r="DA116" s="252">
        <v>0.45665549549024703</v>
      </c>
      <c r="DB116" s="252">
        <v>0.20006457875311023</v>
      </c>
      <c r="DC116" s="251">
        <v>4479.4926893834945</v>
      </c>
      <c r="DD116" s="251">
        <v>4774512.077906291</v>
      </c>
      <c r="DE116" s="252">
        <v>1</v>
      </c>
      <c r="DF116" s="251">
        <v>2444.44</v>
      </c>
      <c r="DG116" s="251">
        <v>1626.1291566648238</v>
      </c>
      <c r="DH116" s="251">
        <v>3974975.1557177617</v>
      </c>
      <c r="DI116" s="252">
        <v>1</v>
      </c>
      <c r="DJ116" s="251">
        <v>8749487.2336240523</v>
      </c>
      <c r="DK116" s="252">
        <v>7.9257215235050957E-2</v>
      </c>
      <c r="DL116" s="251">
        <v>55000</v>
      </c>
      <c r="DM116" s="251">
        <v>55000</v>
      </c>
      <c r="DN116" s="251">
        <v>2310000</v>
      </c>
      <c r="DO116" s="252">
        <v>2.0925131073896538E-2</v>
      </c>
      <c r="DP116" s="252">
        <v>0</v>
      </c>
      <c r="DQ116" s="252">
        <v>0</v>
      </c>
      <c r="DR116" s="251">
        <v>0</v>
      </c>
      <c r="DS116" s="251">
        <v>0</v>
      </c>
      <c r="DT116" s="251">
        <v>0</v>
      </c>
      <c r="DU116" s="251">
        <v>0</v>
      </c>
      <c r="DV116" s="251">
        <v>0</v>
      </c>
      <c r="DW116" s="252">
        <v>0</v>
      </c>
      <c r="DX116" s="252">
        <v>0</v>
      </c>
      <c r="DY116" s="252">
        <v>0</v>
      </c>
      <c r="DZ116" s="260" t="s">
        <v>206</v>
      </c>
      <c r="EA116" s="260" t="s">
        <v>206</v>
      </c>
      <c r="EB116" s="260" t="s">
        <v>206</v>
      </c>
      <c r="EC116" s="260" t="s">
        <v>206</v>
      </c>
      <c r="ED116" s="263">
        <v>0</v>
      </c>
      <c r="EE116" s="263">
        <v>0</v>
      </c>
      <c r="EF116" s="263">
        <v>0</v>
      </c>
      <c r="EG116" s="263">
        <v>0</v>
      </c>
      <c r="EH116" s="259">
        <v>0</v>
      </c>
      <c r="EI116" s="263">
        <v>0</v>
      </c>
      <c r="EJ116" s="259">
        <v>0</v>
      </c>
      <c r="EK116" s="259">
        <v>0</v>
      </c>
      <c r="EL116" s="251">
        <v>0</v>
      </c>
      <c r="EM116" s="252">
        <v>0</v>
      </c>
      <c r="EN116" s="251">
        <v>34300</v>
      </c>
      <c r="EO116" s="252">
        <v>3.1070649170331224E-4</v>
      </c>
      <c r="EP116" s="252">
        <v>0</v>
      </c>
      <c r="EQ116" s="251">
        <v>1099831.7</v>
      </c>
      <c r="ER116" s="252">
        <v>9.9628235851629676E-3</v>
      </c>
      <c r="ES116" s="252">
        <v>0</v>
      </c>
      <c r="ET116" s="251">
        <v>797285</v>
      </c>
      <c r="EU116" s="252">
        <v>7.2222048174249362E-3</v>
      </c>
      <c r="EV116" s="252">
        <v>0</v>
      </c>
      <c r="EW116" s="251">
        <v>0</v>
      </c>
      <c r="EX116" s="252">
        <v>0</v>
      </c>
      <c r="EY116" s="252">
        <v>0</v>
      </c>
      <c r="EZ116" s="260" t="s">
        <v>372</v>
      </c>
      <c r="FA116" s="251">
        <v>0</v>
      </c>
      <c r="FB116" s="252">
        <v>0</v>
      </c>
      <c r="FC116" s="252">
        <v>0</v>
      </c>
      <c r="FD116" s="252">
        <v>0</v>
      </c>
      <c r="FE116" s="260" t="s">
        <v>376</v>
      </c>
      <c r="FF116" s="251">
        <v>0</v>
      </c>
      <c r="FG116" s="252">
        <v>0</v>
      </c>
      <c r="FH116" s="252">
        <v>0</v>
      </c>
      <c r="FI116" s="260" t="s">
        <v>217</v>
      </c>
      <c r="FJ116" s="251">
        <v>0</v>
      </c>
      <c r="FK116" s="252">
        <v>0</v>
      </c>
      <c r="FL116" s="252">
        <v>0</v>
      </c>
      <c r="FM116" s="260" t="s">
        <v>218</v>
      </c>
      <c r="FN116" s="251">
        <v>0</v>
      </c>
      <c r="FO116" s="252">
        <v>0</v>
      </c>
      <c r="FP116" s="252">
        <v>0</v>
      </c>
      <c r="FQ116" s="260" t="s">
        <v>219</v>
      </c>
      <c r="FR116" s="251">
        <v>0</v>
      </c>
      <c r="FS116" s="252">
        <v>0</v>
      </c>
      <c r="FT116" s="252">
        <v>0</v>
      </c>
      <c r="FU116" s="260" t="s">
        <v>220</v>
      </c>
      <c r="FV116" s="251">
        <v>0</v>
      </c>
      <c r="FW116" s="252">
        <v>0</v>
      </c>
      <c r="FX116" s="252">
        <v>0</v>
      </c>
      <c r="FY116" s="251">
        <v>110393573.72923003</v>
      </c>
      <c r="FZ116" s="252">
        <v>1</v>
      </c>
      <c r="GA116" s="251">
        <v>22521209.59490424</v>
      </c>
      <c r="GB116" s="251">
        <v>903013.84226256376</v>
      </c>
      <c r="GC116" s="260" t="s">
        <v>163</v>
      </c>
      <c r="GD116" s="252">
        <v>0.03</v>
      </c>
      <c r="GE116" s="252">
        <v>1</v>
      </c>
      <c r="GF116" s="251">
        <v>-18630.507050243632</v>
      </c>
      <c r="GG116" s="251">
        <v>884383.33521232021</v>
      </c>
      <c r="GH116" s="252">
        <v>7.9475159190796757E-3</v>
      </c>
      <c r="GI116" s="251">
        <v>0</v>
      </c>
      <c r="GJ116" s="251">
        <v>0</v>
      </c>
      <c r="GK116" s="251">
        <v>850000</v>
      </c>
      <c r="GL116" s="251">
        <v>0</v>
      </c>
      <c r="GM116" s="251">
        <v>111277957.06444235</v>
      </c>
      <c r="GN116" s="252">
        <v>0.75757079519368764</v>
      </c>
      <c r="GO116" s="252">
        <v>0.96157913403181217</v>
      </c>
      <c r="GP116" s="167" t="s">
        <v>233</v>
      </c>
      <c r="GQ116" s="251">
        <v>1.379167051360594</v>
      </c>
    </row>
    <row r="117" spans="1:199">
      <c r="A117" s="158">
        <v>334</v>
      </c>
      <c r="B117" s="158" t="s">
        <v>50</v>
      </c>
      <c r="C117" s="261" t="s">
        <v>162</v>
      </c>
      <c r="D117" s="250">
        <v>0</v>
      </c>
      <c r="E117" s="251">
        <v>2668.38</v>
      </c>
      <c r="F117" s="251">
        <v>18047.5</v>
      </c>
      <c r="G117" s="251">
        <v>48157588.050000004</v>
      </c>
      <c r="H117" s="252">
        <v>0.34651746509224141</v>
      </c>
      <c r="I117" s="252">
        <v>1.0139596951845265E-2</v>
      </c>
      <c r="J117" s="251">
        <v>3858.2300000000018</v>
      </c>
      <c r="K117" s="251">
        <v>9144</v>
      </c>
      <c r="L117" s="251">
        <v>35279655.12000002</v>
      </c>
      <c r="M117" s="252">
        <v>0.25385442162963395</v>
      </c>
      <c r="N117" s="252">
        <v>1.0000000000000004E-2</v>
      </c>
      <c r="O117" s="251">
        <v>3858.2300000000018</v>
      </c>
      <c r="P117" s="251">
        <v>6034</v>
      </c>
      <c r="Q117" s="251">
        <v>23280559.820000011</v>
      </c>
      <c r="R117" s="252">
        <v>0.16751504594413943</v>
      </c>
      <c r="S117" s="252">
        <v>1.0000000000000004E-2</v>
      </c>
      <c r="T117" s="253">
        <v>106717802.99000002</v>
      </c>
      <c r="U117" s="260" t="s">
        <v>235</v>
      </c>
      <c r="V117" s="251">
        <v>890.07</v>
      </c>
      <c r="W117" s="251">
        <v>2501.121212121212</v>
      </c>
      <c r="X117" s="251">
        <v>2226172.9572727275</v>
      </c>
      <c r="Y117" s="252">
        <v>6.6392310418604772E-2</v>
      </c>
      <c r="Z117" s="260" t="s">
        <v>234</v>
      </c>
      <c r="AA117" s="251">
        <v>1153.6100000000001</v>
      </c>
      <c r="AB117" s="251">
        <v>1915.5862933822218</v>
      </c>
      <c r="AC117" s="251">
        <v>2209839.5039086649</v>
      </c>
      <c r="AD117" s="252">
        <v>7.012930301088581E-2</v>
      </c>
      <c r="AE117" s="251">
        <v>154.49</v>
      </c>
      <c r="AF117" s="251">
        <v>181.07</v>
      </c>
      <c r="AG117" s="251">
        <v>775.65128971207719</v>
      </c>
      <c r="AH117" s="251">
        <v>685.51388606241289</v>
      </c>
      <c r="AI117" s="251">
        <v>243956.36709693991</v>
      </c>
      <c r="AJ117" s="252">
        <v>0.1</v>
      </c>
      <c r="AK117" s="252">
        <v>0.1</v>
      </c>
      <c r="AL117" s="251">
        <v>185.39999999999998</v>
      </c>
      <c r="AM117" s="251">
        <v>217.28</v>
      </c>
      <c r="AN117" s="251">
        <v>975.23758026921644</v>
      </c>
      <c r="AO117" s="251">
        <v>817.28533330030007</v>
      </c>
      <c r="AP117" s="251">
        <v>358388.80460140191</v>
      </c>
      <c r="AQ117" s="252">
        <v>9.9999999999999992E-2</v>
      </c>
      <c r="AR117" s="252">
        <v>0.1</v>
      </c>
      <c r="AS117" s="251">
        <v>247.19</v>
      </c>
      <c r="AT117" s="251">
        <v>289.70999999999998</v>
      </c>
      <c r="AU117" s="251">
        <v>1404.4295721745311</v>
      </c>
      <c r="AV117" s="251">
        <v>1348.558218425828</v>
      </c>
      <c r="AW117" s="251">
        <v>737851.74740596896</v>
      </c>
      <c r="AX117" s="252">
        <v>0.1</v>
      </c>
      <c r="AY117" s="252">
        <v>0.1</v>
      </c>
      <c r="AZ117" s="251">
        <v>990.91000000000008</v>
      </c>
      <c r="BA117" s="251">
        <v>800.16000000000008</v>
      </c>
      <c r="BB117" s="251">
        <v>2608.4255008468758</v>
      </c>
      <c r="BC117" s="251">
        <v>2305.1354858641266</v>
      </c>
      <c r="BD117" s="251">
        <v>4429192.1234132182</v>
      </c>
      <c r="BE117" s="252">
        <v>3.1182448546520102E-2</v>
      </c>
      <c r="BF117" s="252">
        <v>3.3617524521830727E-2</v>
      </c>
      <c r="BG117" s="251">
        <v>1189.08</v>
      </c>
      <c r="BH117" s="251">
        <v>960.18</v>
      </c>
      <c r="BI117" s="251">
        <v>204.63243234171125</v>
      </c>
      <c r="BJ117" s="251">
        <v>589.25854314694618</v>
      </c>
      <c r="BK117" s="251">
        <v>809118.60060771671</v>
      </c>
      <c r="BL117" s="252">
        <v>3.1182089487709865E-2</v>
      </c>
      <c r="BM117" s="252">
        <v>7.7393460209946599E-2</v>
      </c>
      <c r="BN117" s="251">
        <v>1981.8000000000002</v>
      </c>
      <c r="BO117" s="251">
        <v>1600.3000000000002</v>
      </c>
      <c r="BP117" s="251">
        <v>49.274540370275716</v>
      </c>
      <c r="BQ117" s="251">
        <v>244.21263201082169</v>
      </c>
      <c r="BR117" s="251">
        <v>488465.75911273045</v>
      </c>
      <c r="BS117" s="252">
        <v>3.1182258569107654E-2</v>
      </c>
      <c r="BT117" s="252">
        <v>8.5111190557850616E-2</v>
      </c>
      <c r="BU117" s="253">
        <v>11502985.863419371</v>
      </c>
      <c r="BV117" s="257">
        <v>8.2769624970533959E-2</v>
      </c>
      <c r="BW117" s="260" t="s">
        <v>190</v>
      </c>
      <c r="BX117" s="251">
        <v>0</v>
      </c>
      <c r="BY117" s="251">
        <v>174.62154306446212</v>
      </c>
      <c r="BZ117" s="259">
        <v>0</v>
      </c>
      <c r="CA117" s="252">
        <v>0</v>
      </c>
      <c r="CB117" s="252">
        <v>0</v>
      </c>
      <c r="CC117" s="260" t="s">
        <v>395</v>
      </c>
      <c r="CD117" s="251">
        <v>0</v>
      </c>
      <c r="CE117" s="251">
        <v>0</v>
      </c>
      <c r="CF117" s="251">
        <v>0</v>
      </c>
      <c r="CG117" s="252">
        <v>0</v>
      </c>
      <c r="CH117" s="260" t="s">
        <v>395</v>
      </c>
      <c r="CI117" s="251">
        <v>0</v>
      </c>
      <c r="CJ117" s="251">
        <v>0</v>
      </c>
      <c r="CK117" s="251">
        <v>0</v>
      </c>
      <c r="CL117" s="252">
        <v>0</v>
      </c>
      <c r="CM117" s="252">
        <v>0</v>
      </c>
      <c r="CN117" s="251">
        <v>0</v>
      </c>
      <c r="CO117" s="251">
        <v>0</v>
      </c>
      <c r="CP117" s="251">
        <v>308.37121212121184</v>
      </c>
      <c r="CQ117" s="251">
        <v>0</v>
      </c>
      <c r="CR117" s="251">
        <v>0</v>
      </c>
      <c r="CS117" s="252">
        <v>0</v>
      </c>
      <c r="CT117" s="252">
        <v>0</v>
      </c>
      <c r="CU117" s="252">
        <v>0</v>
      </c>
      <c r="CV117" s="253">
        <v>0</v>
      </c>
      <c r="CW117" s="260" t="s">
        <v>396</v>
      </c>
      <c r="CX117" s="260" t="s">
        <v>397</v>
      </c>
      <c r="CY117" s="252">
        <v>0.2525</v>
      </c>
      <c r="CZ117" s="251">
        <v>1542.96</v>
      </c>
      <c r="DA117" s="252">
        <v>0.10144746419504046</v>
      </c>
      <c r="DB117" s="252">
        <v>9.0442656175510686E-2</v>
      </c>
      <c r="DC117" s="251">
        <v>1710.5082966281011</v>
      </c>
      <c r="DD117" s="251">
        <v>2639245.881365295</v>
      </c>
      <c r="DE117" s="252">
        <v>0.3834025512560581</v>
      </c>
      <c r="DF117" s="251">
        <v>946.49</v>
      </c>
      <c r="DG117" s="251">
        <v>2909.8071558169122</v>
      </c>
      <c r="DH117" s="251">
        <v>2754103.3749091495</v>
      </c>
      <c r="DI117" s="252">
        <v>0.3622689718826681</v>
      </c>
      <c r="DJ117" s="251">
        <v>5393349.256274445</v>
      </c>
      <c r="DK117" s="252">
        <v>3.8807793087580637E-2</v>
      </c>
      <c r="DL117" s="251">
        <v>175000</v>
      </c>
      <c r="DM117" s="251">
        <v>175000</v>
      </c>
      <c r="DN117" s="251">
        <v>12950000</v>
      </c>
      <c r="DO117" s="252">
        <v>9.3181601376826545E-2</v>
      </c>
      <c r="DP117" s="252">
        <v>0.10062304761904763</v>
      </c>
      <c r="DQ117" s="252">
        <v>0.32707999999999998</v>
      </c>
      <c r="DR117" s="251">
        <v>0</v>
      </c>
      <c r="DS117" s="251">
        <v>0</v>
      </c>
      <c r="DT117" s="251">
        <v>0</v>
      </c>
      <c r="DU117" s="251">
        <v>0</v>
      </c>
      <c r="DV117" s="251">
        <v>0</v>
      </c>
      <c r="DW117" s="252">
        <v>0</v>
      </c>
      <c r="DX117" s="252">
        <v>0</v>
      </c>
      <c r="DY117" s="252">
        <v>0</v>
      </c>
      <c r="DZ117" s="260" t="s">
        <v>206</v>
      </c>
      <c r="EA117" s="260" t="s">
        <v>206</v>
      </c>
      <c r="EB117" s="260" t="s">
        <v>206</v>
      </c>
      <c r="EC117" s="260" t="s">
        <v>206</v>
      </c>
      <c r="ED117" s="263">
        <v>0</v>
      </c>
      <c r="EE117" s="263">
        <v>0</v>
      </c>
      <c r="EF117" s="263">
        <v>0</v>
      </c>
      <c r="EG117" s="263">
        <v>0</v>
      </c>
      <c r="EH117" s="259">
        <v>0</v>
      </c>
      <c r="EI117" s="263">
        <v>0</v>
      </c>
      <c r="EJ117" s="259">
        <v>0</v>
      </c>
      <c r="EK117" s="259">
        <v>0</v>
      </c>
      <c r="EL117" s="251">
        <v>0</v>
      </c>
      <c r="EM117" s="252">
        <v>0</v>
      </c>
      <c r="EN117" s="251">
        <v>0</v>
      </c>
      <c r="EO117" s="252">
        <v>0</v>
      </c>
      <c r="EP117" s="252">
        <v>0</v>
      </c>
      <c r="EQ117" s="251">
        <v>1451815</v>
      </c>
      <c r="ER117" s="252">
        <v>1.0446520973196713E-2</v>
      </c>
      <c r="ES117" s="252">
        <v>0</v>
      </c>
      <c r="ET117" s="251">
        <v>714980</v>
      </c>
      <c r="EU117" s="252">
        <v>5.1446317646643589E-3</v>
      </c>
      <c r="EV117" s="252">
        <v>0</v>
      </c>
      <c r="EW117" s="251">
        <v>0</v>
      </c>
      <c r="EX117" s="252">
        <v>0</v>
      </c>
      <c r="EY117" s="252">
        <v>0</v>
      </c>
      <c r="EZ117" s="260" t="s">
        <v>372</v>
      </c>
      <c r="FA117" s="251">
        <v>245000</v>
      </c>
      <c r="FB117" s="252">
        <v>1.7628951611832048E-3</v>
      </c>
      <c r="FC117" s="252">
        <v>0.10062304761904763</v>
      </c>
      <c r="FD117" s="252">
        <v>0.32707999999999998</v>
      </c>
      <c r="FE117" s="260" t="s">
        <v>376</v>
      </c>
      <c r="FF117" s="251">
        <v>0</v>
      </c>
      <c r="FG117" s="252">
        <v>0</v>
      </c>
      <c r="FH117" s="252">
        <v>0</v>
      </c>
      <c r="FI117" s="260" t="s">
        <v>217</v>
      </c>
      <c r="FJ117" s="251">
        <v>0</v>
      </c>
      <c r="FK117" s="252">
        <v>0</v>
      </c>
      <c r="FL117" s="252">
        <v>0</v>
      </c>
      <c r="FM117" s="260" t="s">
        <v>218</v>
      </c>
      <c r="FN117" s="251">
        <v>0</v>
      </c>
      <c r="FO117" s="252">
        <v>0</v>
      </c>
      <c r="FP117" s="252">
        <v>0</v>
      </c>
      <c r="FQ117" s="260" t="s">
        <v>219</v>
      </c>
      <c r="FR117" s="251">
        <v>0</v>
      </c>
      <c r="FS117" s="252">
        <v>0</v>
      </c>
      <c r="FT117" s="252">
        <v>0</v>
      </c>
      <c r="FU117" s="260" t="s">
        <v>220</v>
      </c>
      <c r="FV117" s="251">
        <v>0</v>
      </c>
      <c r="FW117" s="252">
        <v>0</v>
      </c>
      <c r="FX117" s="252">
        <v>0</v>
      </c>
      <c r="FY117" s="251">
        <v>138975933.10969383</v>
      </c>
      <c r="FZ117" s="252">
        <v>1</v>
      </c>
      <c r="GA117" s="251">
        <v>5633144.3474004986</v>
      </c>
      <c r="GB117" s="251">
        <v>410998.47300522297</v>
      </c>
      <c r="GC117" s="260" t="s">
        <v>163</v>
      </c>
      <c r="GD117" s="252">
        <v>4.4999999999999998E-2</v>
      </c>
      <c r="GE117" s="252">
        <v>1</v>
      </c>
      <c r="GF117" s="251">
        <v>-234541.571693153</v>
      </c>
      <c r="GG117" s="251">
        <v>176456.90131207</v>
      </c>
      <c r="GH117" s="252">
        <v>1.2680838704826672E-3</v>
      </c>
      <c r="GI117" s="251">
        <v>0</v>
      </c>
      <c r="GJ117" s="251">
        <v>67070</v>
      </c>
      <c r="GK117" s="251">
        <v>250000</v>
      </c>
      <c r="GL117" s="251">
        <v>0</v>
      </c>
      <c r="GM117" s="251">
        <v>139152390.01100591</v>
      </c>
      <c r="GN117" s="252">
        <v>0.76788693266601471</v>
      </c>
      <c r="GO117" s="252">
        <v>0.88946435072412933</v>
      </c>
      <c r="GP117" s="167" t="s">
        <v>233</v>
      </c>
      <c r="GQ117" s="251">
        <v>1.234318924744443</v>
      </c>
    </row>
    <row r="118" spans="1:199">
      <c r="A118" s="158">
        <v>933</v>
      </c>
      <c r="B118" s="158" t="s">
        <v>144</v>
      </c>
      <c r="C118" s="261" t="s">
        <v>162</v>
      </c>
      <c r="D118" s="250">
        <v>0</v>
      </c>
      <c r="E118" s="251">
        <v>2807.22</v>
      </c>
      <c r="F118" s="251">
        <v>39408.089999999997</v>
      </c>
      <c r="G118" s="251">
        <v>110627178.40979998</v>
      </c>
      <c r="H118" s="252">
        <v>0.4187213004247537</v>
      </c>
      <c r="I118" s="252">
        <v>3.15E-2</v>
      </c>
      <c r="J118" s="251">
        <v>3616.6499999999996</v>
      </c>
      <c r="K118" s="251">
        <v>14643.17</v>
      </c>
      <c r="L118" s="251">
        <v>52959220.780499995</v>
      </c>
      <c r="M118" s="252">
        <v>0.20044942041772437</v>
      </c>
      <c r="N118" s="252">
        <v>2.4400000000000002E-2</v>
      </c>
      <c r="O118" s="251">
        <v>4144.01</v>
      </c>
      <c r="P118" s="251">
        <v>10403</v>
      </c>
      <c r="Q118" s="251">
        <v>43110136.030000001</v>
      </c>
      <c r="R118" s="252">
        <v>0.16317086343016191</v>
      </c>
      <c r="S118" s="252">
        <v>2.1299999999999999E-2</v>
      </c>
      <c r="T118" s="253">
        <v>206696535.22029999</v>
      </c>
      <c r="U118" s="260" t="s">
        <v>182</v>
      </c>
      <c r="V118" s="251">
        <v>650</v>
      </c>
      <c r="W118" s="251">
        <v>7954.5877142883737</v>
      </c>
      <c r="X118" s="251">
        <v>5170482.0142874429</v>
      </c>
      <c r="Y118" s="252">
        <v>0.53</v>
      </c>
      <c r="Z118" s="260" t="s">
        <v>183</v>
      </c>
      <c r="AA118" s="251">
        <v>720</v>
      </c>
      <c r="AB118" s="251">
        <v>5378.9142199399703</v>
      </c>
      <c r="AC118" s="251">
        <v>3872818.2383567784</v>
      </c>
      <c r="AD118" s="252">
        <v>0.53</v>
      </c>
      <c r="AE118" s="251">
        <v>280</v>
      </c>
      <c r="AF118" s="251">
        <v>320</v>
      </c>
      <c r="AG118" s="251">
        <v>3314.3580953144397</v>
      </c>
      <c r="AH118" s="251">
        <v>1997.0577917187509</v>
      </c>
      <c r="AI118" s="251">
        <v>1567078.7600380434</v>
      </c>
      <c r="AJ118" s="252">
        <v>1</v>
      </c>
      <c r="AK118" s="252">
        <v>1</v>
      </c>
      <c r="AL118" s="251">
        <v>330</v>
      </c>
      <c r="AM118" s="251">
        <v>380</v>
      </c>
      <c r="AN118" s="251">
        <v>2569.5279841013571</v>
      </c>
      <c r="AO118" s="251">
        <v>1542.6131172203893</v>
      </c>
      <c r="AP118" s="251">
        <v>1434137.2192971958</v>
      </c>
      <c r="AQ118" s="252">
        <v>1</v>
      </c>
      <c r="AR118" s="252">
        <v>1</v>
      </c>
      <c r="AS118" s="251">
        <v>390</v>
      </c>
      <c r="AT118" s="251">
        <v>450</v>
      </c>
      <c r="AU118" s="251">
        <v>2462.5835365983489</v>
      </c>
      <c r="AV118" s="251">
        <v>1552.9081346861551</v>
      </c>
      <c r="AW118" s="251">
        <v>1659216.239882126</v>
      </c>
      <c r="AX118" s="252">
        <v>1</v>
      </c>
      <c r="AY118" s="252">
        <v>1</v>
      </c>
      <c r="AZ118" s="251">
        <v>440</v>
      </c>
      <c r="BA118" s="251">
        <v>510</v>
      </c>
      <c r="BB118" s="251">
        <v>732.15705088310779</v>
      </c>
      <c r="BC118" s="251">
        <v>430.3142064736121</v>
      </c>
      <c r="BD118" s="251">
        <v>541609.34769010963</v>
      </c>
      <c r="BE118" s="252">
        <v>1</v>
      </c>
      <c r="BF118" s="252">
        <v>1</v>
      </c>
      <c r="BG118" s="251">
        <v>800</v>
      </c>
      <c r="BH118" s="251">
        <v>880</v>
      </c>
      <c r="BI118" s="251">
        <v>282.27937828621526</v>
      </c>
      <c r="BJ118" s="251">
        <v>138.67373667347306</v>
      </c>
      <c r="BK118" s="251">
        <v>347856.39090162847</v>
      </c>
      <c r="BL118" s="252">
        <v>1</v>
      </c>
      <c r="BM118" s="252">
        <v>1</v>
      </c>
      <c r="BN118" s="251">
        <v>850</v>
      </c>
      <c r="BO118" s="251">
        <v>940</v>
      </c>
      <c r="BP118" s="251">
        <v>0</v>
      </c>
      <c r="BQ118" s="251">
        <v>0</v>
      </c>
      <c r="BR118" s="251">
        <v>0</v>
      </c>
      <c r="BS118" s="252">
        <v>1</v>
      </c>
      <c r="BT118" s="252">
        <v>1</v>
      </c>
      <c r="BU118" s="253">
        <v>14593198.210453328</v>
      </c>
      <c r="BV118" s="257">
        <v>5.52349162282883E-2</v>
      </c>
      <c r="BW118" s="260" t="s">
        <v>190</v>
      </c>
      <c r="BX118" s="251">
        <v>0</v>
      </c>
      <c r="BY118" s="251">
        <v>240.70256213978573</v>
      </c>
      <c r="BZ118" s="259">
        <v>0</v>
      </c>
      <c r="CA118" s="252">
        <v>0</v>
      </c>
      <c r="CB118" s="252">
        <v>0</v>
      </c>
      <c r="CC118" s="260" t="s">
        <v>395</v>
      </c>
      <c r="CD118" s="251">
        <v>0</v>
      </c>
      <c r="CE118" s="251">
        <v>0</v>
      </c>
      <c r="CF118" s="251">
        <v>0</v>
      </c>
      <c r="CG118" s="252">
        <v>0</v>
      </c>
      <c r="CH118" s="260" t="s">
        <v>395</v>
      </c>
      <c r="CI118" s="251">
        <v>0</v>
      </c>
      <c r="CJ118" s="251">
        <v>0</v>
      </c>
      <c r="CK118" s="251">
        <v>0</v>
      </c>
      <c r="CL118" s="252">
        <v>0</v>
      </c>
      <c r="CM118" s="252">
        <v>0</v>
      </c>
      <c r="CN118" s="251">
        <v>0</v>
      </c>
      <c r="CO118" s="251">
        <v>0</v>
      </c>
      <c r="CP118" s="251">
        <v>1645.9299760191848</v>
      </c>
      <c r="CQ118" s="251">
        <v>491.50000000000023</v>
      </c>
      <c r="CR118" s="251">
        <v>0</v>
      </c>
      <c r="CS118" s="252">
        <v>0</v>
      </c>
      <c r="CT118" s="252">
        <v>0</v>
      </c>
      <c r="CU118" s="252">
        <v>0</v>
      </c>
      <c r="CV118" s="253">
        <v>0</v>
      </c>
      <c r="CW118" s="260" t="s">
        <v>396</v>
      </c>
      <c r="CX118" s="260" t="s">
        <v>284</v>
      </c>
      <c r="CY118" s="252">
        <v>0.46800000000000003</v>
      </c>
      <c r="CZ118" s="251">
        <v>980</v>
      </c>
      <c r="DA118" s="252">
        <v>0.19941397045999595</v>
      </c>
      <c r="DB118" s="252">
        <v>0.19917543457080869</v>
      </c>
      <c r="DC118" s="251">
        <v>7847.3334312772213</v>
      </c>
      <c r="DD118" s="251">
        <v>7690386.7626516772</v>
      </c>
      <c r="DE118" s="252">
        <v>1</v>
      </c>
      <c r="DF118" s="251">
        <v>826.93</v>
      </c>
      <c r="DG118" s="251">
        <v>6193.4343531895984</v>
      </c>
      <c r="DH118" s="251">
        <v>5121536.6696830746</v>
      </c>
      <c r="DI118" s="252">
        <v>1</v>
      </c>
      <c r="DJ118" s="251">
        <v>12811923.432334751</v>
      </c>
      <c r="DK118" s="252">
        <v>4.8492832571913017E-2</v>
      </c>
      <c r="DL118" s="251">
        <v>91395</v>
      </c>
      <c r="DM118" s="251">
        <v>175000</v>
      </c>
      <c r="DN118" s="251">
        <v>25740912.5</v>
      </c>
      <c r="DO118" s="252">
        <v>9.7428755854131036E-2</v>
      </c>
      <c r="DP118" s="252">
        <v>0</v>
      </c>
      <c r="DQ118" s="252">
        <v>0</v>
      </c>
      <c r="DR118" s="251">
        <v>83000</v>
      </c>
      <c r="DS118" s="251">
        <v>100000</v>
      </c>
      <c r="DT118" s="251">
        <v>100000</v>
      </c>
      <c r="DU118" s="251">
        <v>100000</v>
      </c>
      <c r="DV118" s="251">
        <v>172205.92485549132</v>
      </c>
      <c r="DW118" s="252">
        <v>6.517954252546602E-4</v>
      </c>
      <c r="DX118" s="252">
        <v>0</v>
      </c>
      <c r="DY118" s="252">
        <v>0</v>
      </c>
      <c r="DZ118" s="260" t="s">
        <v>243</v>
      </c>
      <c r="EA118" s="260" t="s">
        <v>243</v>
      </c>
      <c r="EB118" s="260" t="s">
        <v>243</v>
      </c>
      <c r="EC118" s="260" t="s">
        <v>243</v>
      </c>
      <c r="ED118" s="263">
        <v>2</v>
      </c>
      <c r="EE118" s="263">
        <v>4</v>
      </c>
      <c r="EF118" s="263">
        <v>3</v>
      </c>
      <c r="EG118" s="263">
        <v>2</v>
      </c>
      <c r="EH118" s="259">
        <v>5</v>
      </c>
      <c r="EI118" s="263">
        <v>120</v>
      </c>
      <c r="EJ118" s="259">
        <v>69.2</v>
      </c>
      <c r="EK118" s="259">
        <v>62.5</v>
      </c>
      <c r="EL118" s="251">
        <v>0</v>
      </c>
      <c r="EM118" s="252">
        <v>0</v>
      </c>
      <c r="EN118" s="251">
        <v>70000</v>
      </c>
      <c r="EO118" s="252">
        <v>2.6494837390823547E-4</v>
      </c>
      <c r="EP118" s="252">
        <v>0</v>
      </c>
      <c r="EQ118" s="251">
        <v>3204772.2279999973</v>
      </c>
      <c r="ER118" s="252">
        <v>1.2129988436498174E-2</v>
      </c>
      <c r="ES118" s="252">
        <v>0</v>
      </c>
      <c r="ET118" s="251">
        <v>374274</v>
      </c>
      <c r="EU118" s="252">
        <v>1.4166183956590133E-3</v>
      </c>
      <c r="EV118" s="252">
        <v>0</v>
      </c>
      <c r="EW118" s="251">
        <v>250747</v>
      </c>
      <c r="EX118" s="252">
        <v>9.4907157017669027E-4</v>
      </c>
      <c r="EY118" s="252">
        <v>0</v>
      </c>
      <c r="EZ118" s="260" t="s">
        <v>372</v>
      </c>
      <c r="FA118" s="251">
        <v>0</v>
      </c>
      <c r="FB118" s="252">
        <v>0</v>
      </c>
      <c r="FC118" s="252">
        <v>0</v>
      </c>
      <c r="FD118" s="252">
        <v>0</v>
      </c>
      <c r="FE118" s="260" t="s">
        <v>376</v>
      </c>
      <c r="FF118" s="251">
        <v>30828.59</v>
      </c>
      <c r="FG118" s="252">
        <v>1.1668549700548127E-4</v>
      </c>
      <c r="FH118" s="252">
        <v>0</v>
      </c>
      <c r="FI118" s="260" t="s">
        <v>445</v>
      </c>
      <c r="FJ118" s="251">
        <v>-60625</v>
      </c>
      <c r="FK118" s="252">
        <v>-2.2946421668838251E-4</v>
      </c>
      <c r="FL118" s="252">
        <v>0</v>
      </c>
      <c r="FM118" s="260" t="s">
        <v>446</v>
      </c>
      <c r="FN118" s="251">
        <v>317642</v>
      </c>
      <c r="FO118" s="252">
        <v>1.2022675912137105E-3</v>
      </c>
      <c r="FP118" s="252">
        <v>0</v>
      </c>
      <c r="FQ118" s="260" t="s">
        <v>219</v>
      </c>
      <c r="FR118" s="251">
        <v>0</v>
      </c>
      <c r="FS118" s="252">
        <v>0</v>
      </c>
      <c r="FT118" s="252">
        <v>0</v>
      </c>
      <c r="FU118" s="260" t="s">
        <v>220</v>
      </c>
      <c r="FV118" s="251">
        <v>0</v>
      </c>
      <c r="FW118" s="252">
        <v>0</v>
      </c>
      <c r="FX118" s="252">
        <v>0</v>
      </c>
      <c r="FY118" s="251">
        <v>264202414.10594356</v>
      </c>
      <c r="FZ118" s="252">
        <v>1</v>
      </c>
      <c r="GA118" s="251">
        <v>28849977.528437208</v>
      </c>
      <c r="GB118" s="251">
        <v>890139.60018737742</v>
      </c>
      <c r="GC118" s="260" t="s">
        <v>163</v>
      </c>
      <c r="GD118" s="252">
        <v>3.85E-2</v>
      </c>
      <c r="GE118" s="252">
        <v>1</v>
      </c>
      <c r="GF118" s="251">
        <v>-874087.6719432337</v>
      </c>
      <c r="GG118" s="251">
        <v>16051.928244143652</v>
      </c>
      <c r="GH118" s="252">
        <v>6.0752484431071765E-5</v>
      </c>
      <c r="GI118" s="251">
        <v>0</v>
      </c>
      <c r="GJ118" s="251">
        <v>100000</v>
      </c>
      <c r="GK118" s="251">
        <v>761979</v>
      </c>
      <c r="GL118" s="251">
        <v>0</v>
      </c>
      <c r="GM118" s="251">
        <v>264218466.0341877</v>
      </c>
      <c r="GN118" s="252">
        <v>0.78234158427264</v>
      </c>
      <c r="GO118" s="252">
        <v>0.88606933307284141</v>
      </c>
      <c r="GP118" s="167" t="s">
        <v>233</v>
      </c>
      <c r="GQ118" s="251">
        <v>1.214362854865731</v>
      </c>
    </row>
    <row r="119" spans="1:199">
      <c r="A119" s="158">
        <v>803</v>
      </c>
      <c r="B119" s="158" t="s">
        <v>81</v>
      </c>
      <c r="C119" s="261" t="s">
        <v>162</v>
      </c>
      <c r="D119" s="250">
        <v>0</v>
      </c>
      <c r="E119" s="251">
        <v>2511.81</v>
      </c>
      <c r="F119" s="251">
        <v>22399</v>
      </c>
      <c r="G119" s="251">
        <v>56262032.189999998</v>
      </c>
      <c r="H119" s="252">
        <v>0.38527214658033404</v>
      </c>
      <c r="I119" s="252">
        <v>0.04</v>
      </c>
      <c r="J119" s="251">
        <v>3976.85</v>
      </c>
      <c r="K119" s="251">
        <v>7732</v>
      </c>
      <c r="L119" s="251">
        <v>30749004.199999999</v>
      </c>
      <c r="M119" s="252">
        <v>0.21056357888628388</v>
      </c>
      <c r="N119" s="252">
        <v>0.04</v>
      </c>
      <c r="O119" s="251">
        <v>4233.5600000000004</v>
      </c>
      <c r="P119" s="251">
        <v>5622</v>
      </c>
      <c r="Q119" s="251">
        <v>23801074.320000004</v>
      </c>
      <c r="R119" s="252">
        <v>0.16298542084681969</v>
      </c>
      <c r="S119" s="252">
        <v>0.04</v>
      </c>
      <c r="T119" s="253">
        <v>110812110.71000001</v>
      </c>
      <c r="U119" s="260" t="s">
        <v>235</v>
      </c>
      <c r="V119" s="251">
        <v>638.4</v>
      </c>
      <c r="W119" s="251">
        <v>2292.5077528062002</v>
      </c>
      <c r="X119" s="251">
        <v>1463536.9493914782</v>
      </c>
      <c r="Y119" s="252">
        <v>0.01</v>
      </c>
      <c r="Z119" s="260" t="s">
        <v>234</v>
      </c>
      <c r="AA119" s="251">
        <v>845.52</v>
      </c>
      <c r="AB119" s="251">
        <v>1350.854183524855</v>
      </c>
      <c r="AC119" s="251">
        <v>1142174.2292539354</v>
      </c>
      <c r="AD119" s="252">
        <v>0.01</v>
      </c>
      <c r="AE119" s="255">
        <v>0</v>
      </c>
      <c r="AF119" s="255">
        <v>0</v>
      </c>
      <c r="AG119" s="251">
        <v>2096.5144239101232</v>
      </c>
      <c r="AH119" s="251">
        <v>1305.5701427342385</v>
      </c>
      <c r="AI119" s="251">
        <v>0</v>
      </c>
      <c r="AJ119" s="252">
        <v>0</v>
      </c>
      <c r="AK119" s="252">
        <v>0</v>
      </c>
      <c r="AL119" s="255">
        <v>0</v>
      </c>
      <c r="AM119" s="255">
        <v>0</v>
      </c>
      <c r="AN119" s="251">
        <v>1289.9191803608321</v>
      </c>
      <c r="AO119" s="251">
        <v>804.78413867336428</v>
      </c>
      <c r="AP119" s="251">
        <v>0</v>
      </c>
      <c r="AQ119" s="252">
        <v>0</v>
      </c>
      <c r="AR119" s="252">
        <v>0</v>
      </c>
      <c r="AS119" s="255">
        <v>0</v>
      </c>
      <c r="AT119" s="255">
        <v>0</v>
      </c>
      <c r="AU119" s="251">
        <v>1083.3461146674169</v>
      </c>
      <c r="AV119" s="251">
        <v>642.67475708207064</v>
      </c>
      <c r="AW119" s="251">
        <v>0</v>
      </c>
      <c r="AX119" s="252">
        <v>0</v>
      </c>
      <c r="AY119" s="252">
        <v>0</v>
      </c>
      <c r="AZ119" s="251">
        <v>0</v>
      </c>
      <c r="BA119" s="251">
        <v>0</v>
      </c>
      <c r="BB119" s="251">
        <v>201.13994061512975</v>
      </c>
      <c r="BC119" s="251">
        <v>225.09092617325436</v>
      </c>
      <c r="BD119" s="251">
        <v>0</v>
      </c>
      <c r="BE119" s="252">
        <v>0</v>
      </c>
      <c r="BF119" s="252">
        <v>0</v>
      </c>
      <c r="BG119" s="251">
        <v>0</v>
      </c>
      <c r="BH119" s="251">
        <v>0</v>
      </c>
      <c r="BI119" s="251">
        <v>42.016688642941411</v>
      </c>
      <c r="BJ119" s="251">
        <v>76.052141033672854</v>
      </c>
      <c r="BK119" s="251">
        <v>0</v>
      </c>
      <c r="BL119" s="252">
        <v>0</v>
      </c>
      <c r="BM119" s="252">
        <v>0</v>
      </c>
      <c r="BN119" s="251">
        <v>0</v>
      </c>
      <c r="BO119" s="251">
        <v>0</v>
      </c>
      <c r="BP119" s="251">
        <v>44.876133199281476</v>
      </c>
      <c r="BQ119" s="251">
        <v>67.236359164803247</v>
      </c>
      <c r="BR119" s="251">
        <v>0</v>
      </c>
      <c r="BS119" s="252">
        <v>0</v>
      </c>
      <c r="BT119" s="252">
        <v>0</v>
      </c>
      <c r="BU119" s="253">
        <v>2605711.1786454134</v>
      </c>
      <c r="BV119" s="257">
        <v>1.7843435441059756E-2</v>
      </c>
      <c r="BW119" s="260" t="s">
        <v>190</v>
      </c>
      <c r="BX119" s="251">
        <v>526.88</v>
      </c>
      <c r="BY119" s="251">
        <v>117.65897804424732</v>
      </c>
      <c r="BZ119" s="259">
        <v>61992.162351953026</v>
      </c>
      <c r="CA119" s="252">
        <v>4.2451103401022587E-4</v>
      </c>
      <c r="CB119" s="252">
        <v>0</v>
      </c>
      <c r="CC119" s="260" t="s">
        <v>192</v>
      </c>
      <c r="CD119" s="251">
        <v>948.38</v>
      </c>
      <c r="CE119" s="251">
        <v>1069.332571098588</v>
      </c>
      <c r="CF119" s="251">
        <v>1014133.6237784789</v>
      </c>
      <c r="CG119" s="252">
        <v>0</v>
      </c>
      <c r="CH119" s="260" t="s">
        <v>193</v>
      </c>
      <c r="CI119" s="251">
        <v>948.38</v>
      </c>
      <c r="CJ119" s="251">
        <v>144.01102218486969</v>
      </c>
      <c r="CK119" s="251">
        <v>136577.17321968672</v>
      </c>
      <c r="CL119" s="252">
        <v>0</v>
      </c>
      <c r="CM119" s="252">
        <v>7.8798579005372096E-3</v>
      </c>
      <c r="CN119" s="251">
        <v>0</v>
      </c>
      <c r="CO119" s="251">
        <v>0</v>
      </c>
      <c r="CP119" s="251">
        <v>122.42839506172832</v>
      </c>
      <c r="CQ119" s="251">
        <v>344.32905500705209</v>
      </c>
      <c r="CR119" s="251">
        <v>0</v>
      </c>
      <c r="CS119" s="252">
        <v>0</v>
      </c>
      <c r="CT119" s="252">
        <v>0</v>
      </c>
      <c r="CU119" s="252">
        <v>0</v>
      </c>
      <c r="CV119" s="253">
        <v>1212702.9593501189</v>
      </c>
      <c r="CW119" s="260" t="s">
        <v>396</v>
      </c>
      <c r="CX119" s="260" t="s">
        <v>284</v>
      </c>
      <c r="CY119" s="252">
        <v>0.64149999999999996</v>
      </c>
      <c r="CZ119" s="251">
        <v>1112.83</v>
      </c>
      <c r="DA119" s="252">
        <v>0.19334779696299517</v>
      </c>
      <c r="DB119" s="252">
        <v>0.19325924098158281</v>
      </c>
      <c r="DC119" s="251">
        <v>4331.1236280407484</v>
      </c>
      <c r="DD119" s="251">
        <v>4819804.3069925858</v>
      </c>
      <c r="DE119" s="252">
        <v>1</v>
      </c>
      <c r="DF119" s="251">
        <v>1806.06</v>
      </c>
      <c r="DG119" s="251">
        <v>3157.6685651613975</v>
      </c>
      <c r="DH119" s="251">
        <v>5702938.8887953935</v>
      </c>
      <c r="DI119" s="252">
        <v>1</v>
      </c>
      <c r="DJ119" s="251">
        <v>10522743.195787979</v>
      </c>
      <c r="DK119" s="252">
        <v>7.205782836396403E-2</v>
      </c>
      <c r="DL119" s="251">
        <v>169484</v>
      </c>
      <c r="DM119" s="251">
        <v>169484</v>
      </c>
      <c r="DN119" s="251">
        <v>18403137.666666668</v>
      </c>
      <c r="DO119" s="252">
        <v>0.12602133404470736</v>
      </c>
      <c r="DP119" s="252">
        <v>0.13500000000000001</v>
      </c>
      <c r="DQ119" s="252">
        <v>0.13500000000000001</v>
      </c>
      <c r="DR119" s="251">
        <v>0</v>
      </c>
      <c r="DS119" s="251">
        <v>0</v>
      </c>
      <c r="DT119" s="251">
        <v>0</v>
      </c>
      <c r="DU119" s="251">
        <v>0</v>
      </c>
      <c r="DV119" s="251">
        <v>0</v>
      </c>
      <c r="DW119" s="252">
        <v>0</v>
      </c>
      <c r="DX119" s="252">
        <v>0</v>
      </c>
      <c r="DY119" s="252">
        <v>0</v>
      </c>
      <c r="DZ119" s="260" t="s">
        <v>206</v>
      </c>
      <c r="EA119" s="260" t="s">
        <v>206</v>
      </c>
      <c r="EB119" s="260" t="s">
        <v>206</v>
      </c>
      <c r="EC119" s="260" t="s">
        <v>206</v>
      </c>
      <c r="ED119" s="263">
        <v>0</v>
      </c>
      <c r="EE119" s="263">
        <v>0</v>
      </c>
      <c r="EF119" s="263">
        <v>0</v>
      </c>
      <c r="EG119" s="263">
        <v>0</v>
      </c>
      <c r="EH119" s="259">
        <v>0</v>
      </c>
      <c r="EI119" s="263">
        <v>0</v>
      </c>
      <c r="EJ119" s="259">
        <v>0</v>
      </c>
      <c r="EK119" s="259">
        <v>0</v>
      </c>
      <c r="EL119" s="251">
        <v>0</v>
      </c>
      <c r="EM119" s="252">
        <v>0</v>
      </c>
      <c r="EN119" s="251">
        <v>93436</v>
      </c>
      <c r="EO119" s="252">
        <v>6.3983270576348683E-4</v>
      </c>
      <c r="EP119" s="252">
        <v>0</v>
      </c>
      <c r="EQ119" s="251">
        <v>2375980.6316666668</v>
      </c>
      <c r="ER119" s="252">
        <v>1.6270282507822701E-2</v>
      </c>
      <c r="ES119" s="252">
        <v>0</v>
      </c>
      <c r="ET119" s="251">
        <v>0</v>
      </c>
      <c r="EU119" s="252">
        <v>0</v>
      </c>
      <c r="EV119" s="252">
        <v>0</v>
      </c>
      <c r="EW119" s="251">
        <v>0</v>
      </c>
      <c r="EX119" s="252">
        <v>0</v>
      </c>
      <c r="EY119" s="252">
        <v>0</v>
      </c>
      <c r="EZ119" s="260" t="s">
        <v>372</v>
      </c>
      <c r="FA119" s="251">
        <v>0</v>
      </c>
      <c r="FB119" s="252">
        <v>0</v>
      </c>
      <c r="FC119" s="252">
        <v>0.13500000000000001</v>
      </c>
      <c r="FD119" s="252">
        <v>0.13500000000000001</v>
      </c>
      <c r="FE119" s="260" t="s">
        <v>376</v>
      </c>
      <c r="FF119" s="251">
        <v>0</v>
      </c>
      <c r="FG119" s="252">
        <v>0</v>
      </c>
      <c r="FH119" s="252">
        <v>0</v>
      </c>
      <c r="FI119" s="260" t="s">
        <v>244</v>
      </c>
      <c r="FJ119" s="251">
        <v>6100</v>
      </c>
      <c r="FK119" s="252">
        <v>4.1771688697689003E-5</v>
      </c>
      <c r="FL119" s="252">
        <v>0</v>
      </c>
      <c r="FM119" s="260" t="s">
        <v>218</v>
      </c>
      <c r="FN119" s="251">
        <v>0</v>
      </c>
      <c r="FO119" s="252">
        <v>0</v>
      </c>
      <c r="FP119" s="252">
        <v>0</v>
      </c>
      <c r="FQ119" s="260" t="s">
        <v>219</v>
      </c>
      <c r="FR119" s="251">
        <v>0</v>
      </c>
      <c r="FS119" s="252">
        <v>0</v>
      </c>
      <c r="FT119" s="252">
        <v>0</v>
      </c>
      <c r="FU119" s="260" t="s">
        <v>220</v>
      </c>
      <c r="FV119" s="251">
        <v>0</v>
      </c>
      <c r="FW119" s="252">
        <v>0</v>
      </c>
      <c r="FX119" s="252">
        <v>0</v>
      </c>
      <c r="FY119" s="251">
        <v>146031922.34211683</v>
      </c>
      <c r="FZ119" s="252">
        <v>1</v>
      </c>
      <c r="GA119" s="251">
        <v>17465708.320974432</v>
      </c>
      <c r="GB119" s="251">
        <v>11364.669640927666</v>
      </c>
      <c r="GC119" s="260" t="s">
        <v>163</v>
      </c>
      <c r="GD119" s="252">
        <v>0.16</v>
      </c>
      <c r="GE119" s="252">
        <v>1</v>
      </c>
      <c r="GF119" s="251">
        <v>-8362.2748697076531</v>
      </c>
      <c r="GG119" s="251">
        <v>3002.3947712200124</v>
      </c>
      <c r="GH119" s="252">
        <v>2.0559429716072673E-5</v>
      </c>
      <c r="GI119" s="251">
        <v>0</v>
      </c>
      <c r="GJ119" s="251">
        <v>924450</v>
      </c>
      <c r="GK119" s="251">
        <v>659110</v>
      </c>
      <c r="GL119" s="251">
        <v>0</v>
      </c>
      <c r="GM119" s="251">
        <v>146034924.73688805</v>
      </c>
      <c r="GN119" s="252">
        <v>0.75882114631343767</v>
      </c>
      <c r="GO119" s="252">
        <v>0.85702677905300895</v>
      </c>
      <c r="GP119" s="167" t="s">
        <v>233</v>
      </c>
      <c r="GQ119" s="251">
        <v>1.3548486406646643</v>
      </c>
    </row>
    <row r="120" spans="1:199">
      <c r="A120" s="158">
        <v>393</v>
      </c>
      <c r="B120" s="158" t="s">
        <v>78</v>
      </c>
      <c r="C120" s="261" t="s">
        <v>162</v>
      </c>
      <c r="D120" s="250">
        <v>0</v>
      </c>
      <c r="E120" s="251">
        <v>2626.35</v>
      </c>
      <c r="F120" s="251">
        <v>10946</v>
      </c>
      <c r="G120" s="251">
        <v>28748027.099999998</v>
      </c>
      <c r="H120" s="252">
        <v>0.34500645551104192</v>
      </c>
      <c r="I120" s="252">
        <v>7.0000000000000007E-2</v>
      </c>
      <c r="J120" s="251">
        <v>4002.3449999999998</v>
      </c>
      <c r="K120" s="251">
        <v>4393</v>
      </c>
      <c r="L120" s="251">
        <v>17582301.585000001</v>
      </c>
      <c r="M120" s="252">
        <v>0.21100604672683868</v>
      </c>
      <c r="N120" s="252">
        <v>7.0000000000000007E-2</v>
      </c>
      <c r="O120" s="251">
        <v>4485.473</v>
      </c>
      <c r="P120" s="251">
        <v>3040</v>
      </c>
      <c r="Q120" s="251">
        <v>13635837.92</v>
      </c>
      <c r="R120" s="252">
        <v>0.16364434652638332</v>
      </c>
      <c r="S120" s="252">
        <v>7.0000000000000007E-2</v>
      </c>
      <c r="T120" s="253">
        <v>59966166.605000004</v>
      </c>
      <c r="U120" s="260" t="s">
        <v>235</v>
      </c>
      <c r="V120" s="251">
        <v>736.46249999999998</v>
      </c>
      <c r="W120" s="251">
        <v>2573.8925296260077</v>
      </c>
      <c r="X120" s="251">
        <v>1895575.3270996937</v>
      </c>
      <c r="Y120" s="252">
        <v>0.05</v>
      </c>
      <c r="Z120" s="260" t="s">
        <v>234</v>
      </c>
      <c r="AA120" s="251">
        <v>736.46249999999998</v>
      </c>
      <c r="AB120" s="251">
        <v>1497.6576998050678</v>
      </c>
      <c r="AC120" s="251">
        <v>1102968.7337426897</v>
      </c>
      <c r="AD120" s="252">
        <v>0.05</v>
      </c>
      <c r="AE120" s="251">
        <v>361.76690000000002</v>
      </c>
      <c r="AF120" s="251">
        <v>361.76690000000002</v>
      </c>
      <c r="AG120" s="251">
        <v>892.42320316686562</v>
      </c>
      <c r="AH120" s="251">
        <v>629.67922724257892</v>
      </c>
      <c r="AI120" s="251">
        <v>550646.27773169056</v>
      </c>
      <c r="AJ120" s="252">
        <v>0.05</v>
      </c>
      <c r="AK120" s="252">
        <v>0.05</v>
      </c>
      <c r="AL120" s="251">
        <v>361.76690000000002</v>
      </c>
      <c r="AM120" s="251">
        <v>361.76690000000002</v>
      </c>
      <c r="AN120" s="251">
        <v>1102.8079927169388</v>
      </c>
      <c r="AO120" s="251">
        <v>806.06096785330817</v>
      </c>
      <c r="AP120" s="251">
        <v>690565.60637172055</v>
      </c>
      <c r="AQ120" s="252">
        <v>0.05</v>
      </c>
      <c r="AR120" s="252">
        <v>0.05</v>
      </c>
      <c r="AS120" s="251">
        <v>542.65040999999997</v>
      </c>
      <c r="AT120" s="251">
        <v>542.65040999999997</v>
      </c>
      <c r="AU120" s="251">
        <v>2887.551225383856</v>
      </c>
      <c r="AV120" s="251">
        <v>1799.7597416781557</v>
      </c>
      <c r="AW120" s="251">
        <v>2543571.2180736968</v>
      </c>
      <c r="AX120" s="252">
        <v>0.05</v>
      </c>
      <c r="AY120" s="252">
        <v>0.05</v>
      </c>
      <c r="AZ120" s="251">
        <v>723.53390000000002</v>
      </c>
      <c r="BA120" s="251">
        <v>723.53390000000002</v>
      </c>
      <c r="BB120" s="251">
        <v>1703.7616233239362</v>
      </c>
      <c r="BC120" s="251">
        <v>1080.64753680442</v>
      </c>
      <c r="BD120" s="251">
        <v>2014614.418823394</v>
      </c>
      <c r="BE120" s="252">
        <v>0.05</v>
      </c>
      <c r="BF120" s="252">
        <v>0.05</v>
      </c>
      <c r="BG120" s="251">
        <v>904.41729999999995</v>
      </c>
      <c r="BH120" s="251">
        <v>904.41729999999995</v>
      </c>
      <c r="BI120" s="251">
        <v>574.18216368209812</v>
      </c>
      <c r="BJ120" s="251">
        <v>329.38794625708817</v>
      </c>
      <c r="BK120" s="251">
        <v>817204.43919190206</v>
      </c>
      <c r="BL120" s="252">
        <v>0.05</v>
      </c>
      <c r="BM120" s="252">
        <v>0.05</v>
      </c>
      <c r="BN120" s="251">
        <v>1085.3008</v>
      </c>
      <c r="BO120" s="251">
        <v>1085.3008</v>
      </c>
      <c r="BP120" s="251">
        <v>227.5023991832532</v>
      </c>
      <c r="BQ120" s="251">
        <v>122.63182715011867</v>
      </c>
      <c r="BR120" s="251">
        <v>380000.95594698953</v>
      </c>
      <c r="BS120" s="252">
        <v>0.05</v>
      </c>
      <c r="BT120" s="252">
        <v>0.05</v>
      </c>
      <c r="BU120" s="253">
        <v>9995146.9769817758</v>
      </c>
      <c r="BV120" s="257">
        <v>0.11995223946482186</v>
      </c>
      <c r="BW120" s="260" t="s">
        <v>190</v>
      </c>
      <c r="BX120" s="251">
        <v>965</v>
      </c>
      <c r="BY120" s="251">
        <v>131.97700090988943</v>
      </c>
      <c r="BZ120" s="259">
        <v>127357.80587804329</v>
      </c>
      <c r="CA120" s="252">
        <v>1.5284271520547947E-3</v>
      </c>
      <c r="CB120" s="252">
        <v>0.05</v>
      </c>
      <c r="CC120" s="260" t="s">
        <v>192</v>
      </c>
      <c r="CD120" s="251">
        <v>935.77890000000002</v>
      </c>
      <c r="CE120" s="251">
        <v>321.21953138021416</v>
      </c>
      <c r="CF120" s="251">
        <v>300590.45973349229</v>
      </c>
      <c r="CG120" s="252">
        <v>0</v>
      </c>
      <c r="CH120" s="260" t="s">
        <v>193</v>
      </c>
      <c r="CI120" s="251">
        <v>935.77890000000002</v>
      </c>
      <c r="CJ120" s="251">
        <v>26.944970799252079</v>
      </c>
      <c r="CK120" s="251">
        <v>25214.535135056231</v>
      </c>
      <c r="CL120" s="252">
        <v>0</v>
      </c>
      <c r="CM120" s="252">
        <v>3.9100014090146431E-3</v>
      </c>
      <c r="CN120" s="251">
        <v>0</v>
      </c>
      <c r="CO120" s="251">
        <v>0</v>
      </c>
      <c r="CP120" s="251">
        <v>59.329106029106256</v>
      </c>
      <c r="CQ120" s="251">
        <v>0</v>
      </c>
      <c r="CR120" s="251">
        <v>0</v>
      </c>
      <c r="CS120" s="252">
        <v>0</v>
      </c>
      <c r="CT120" s="252">
        <v>0</v>
      </c>
      <c r="CU120" s="252">
        <v>0</v>
      </c>
      <c r="CV120" s="253">
        <v>453162.80074659182</v>
      </c>
      <c r="CW120" s="260" t="s">
        <v>396</v>
      </c>
      <c r="CX120" s="260" t="s">
        <v>284</v>
      </c>
      <c r="CY120" s="252">
        <v>0.72080230000000001</v>
      </c>
      <c r="CZ120" s="251">
        <v>370.86189999999999</v>
      </c>
      <c r="DA120" s="252">
        <v>0.33874558929304943</v>
      </c>
      <c r="DB120" s="252">
        <v>0.3387455216793408</v>
      </c>
      <c r="DC120" s="251">
        <v>3705.7800087508745</v>
      </c>
      <c r="DD120" s="251">
        <v>1374332.615027366</v>
      </c>
      <c r="DE120" s="252">
        <v>1</v>
      </c>
      <c r="DF120" s="251">
        <v>678.80510000000004</v>
      </c>
      <c r="DG120" s="251">
        <v>1656.5198152559999</v>
      </c>
      <c r="DH120" s="251">
        <v>1124454.0988468307</v>
      </c>
      <c r="DI120" s="252">
        <v>1</v>
      </c>
      <c r="DJ120" s="251">
        <v>2498786.7138741966</v>
      </c>
      <c r="DK120" s="252">
        <v>2.9988059501718664E-2</v>
      </c>
      <c r="DL120" s="251">
        <v>135000</v>
      </c>
      <c r="DM120" s="251">
        <v>150000</v>
      </c>
      <c r="DN120" s="251">
        <v>7425000</v>
      </c>
      <c r="DO120" s="252">
        <v>8.9107782014352085E-2</v>
      </c>
      <c r="DP120" s="252">
        <v>0</v>
      </c>
      <c r="DQ120" s="252">
        <v>0</v>
      </c>
      <c r="DR120" s="251">
        <v>0</v>
      </c>
      <c r="DS120" s="251">
        <v>0</v>
      </c>
      <c r="DT120" s="251">
        <v>0</v>
      </c>
      <c r="DU120" s="251">
        <v>0</v>
      </c>
      <c r="DV120" s="251">
        <v>0</v>
      </c>
      <c r="DW120" s="252">
        <v>0</v>
      </c>
      <c r="DX120" s="252">
        <v>0</v>
      </c>
      <c r="DY120" s="252">
        <v>0</v>
      </c>
      <c r="DZ120" s="260" t="s">
        <v>206</v>
      </c>
      <c r="EA120" s="260" t="s">
        <v>206</v>
      </c>
      <c r="EB120" s="260" t="s">
        <v>206</v>
      </c>
      <c r="EC120" s="260" t="s">
        <v>206</v>
      </c>
      <c r="ED120" s="263">
        <v>0</v>
      </c>
      <c r="EE120" s="263">
        <v>0</v>
      </c>
      <c r="EF120" s="263">
        <v>0</v>
      </c>
      <c r="EG120" s="263">
        <v>0</v>
      </c>
      <c r="EH120" s="259">
        <v>0</v>
      </c>
      <c r="EI120" s="263">
        <v>0</v>
      </c>
      <c r="EJ120" s="259">
        <v>0</v>
      </c>
      <c r="EK120" s="259">
        <v>0</v>
      </c>
      <c r="EL120" s="251">
        <v>0</v>
      </c>
      <c r="EM120" s="252">
        <v>0</v>
      </c>
      <c r="EN120" s="251">
        <v>5167</v>
      </c>
      <c r="EO120" s="252">
        <v>6.2009415443522854E-5</v>
      </c>
      <c r="EP120" s="252">
        <v>0</v>
      </c>
      <c r="EQ120" s="251">
        <v>2499437.5200000005</v>
      </c>
      <c r="ER120" s="252">
        <v>2.9995869857326978E-2</v>
      </c>
      <c r="ES120" s="252">
        <v>0</v>
      </c>
      <c r="ET120" s="251">
        <v>483188</v>
      </c>
      <c r="EU120" s="252">
        <v>5.7987624210034689E-3</v>
      </c>
      <c r="EV120" s="252">
        <v>0</v>
      </c>
      <c r="EW120" s="251">
        <v>0</v>
      </c>
      <c r="EX120" s="252">
        <v>0</v>
      </c>
      <c r="EY120" s="252">
        <v>0</v>
      </c>
      <c r="EZ120" s="260" t="s">
        <v>372</v>
      </c>
      <c r="FA120" s="251">
        <v>0</v>
      </c>
      <c r="FB120" s="252">
        <v>0</v>
      </c>
      <c r="FC120" s="252">
        <v>0</v>
      </c>
      <c r="FD120" s="252">
        <v>0</v>
      </c>
      <c r="FE120" s="260" t="s">
        <v>376</v>
      </c>
      <c r="FF120" s="251">
        <v>0</v>
      </c>
      <c r="FG120" s="252">
        <v>0</v>
      </c>
      <c r="FH120" s="252">
        <v>0</v>
      </c>
      <c r="FI120" s="260" t="s">
        <v>217</v>
      </c>
      <c r="FJ120" s="251">
        <v>0</v>
      </c>
      <c r="FK120" s="252">
        <v>0</v>
      </c>
      <c r="FL120" s="252">
        <v>0</v>
      </c>
      <c r="FM120" s="260" t="s">
        <v>218</v>
      </c>
      <c r="FN120" s="251">
        <v>0</v>
      </c>
      <c r="FO120" s="252">
        <v>0</v>
      </c>
      <c r="FP120" s="252">
        <v>0</v>
      </c>
      <c r="FQ120" s="260" t="s">
        <v>219</v>
      </c>
      <c r="FR120" s="251">
        <v>0</v>
      </c>
      <c r="FS120" s="252">
        <v>0</v>
      </c>
      <c r="FT120" s="252">
        <v>0</v>
      </c>
      <c r="FU120" s="260" t="s">
        <v>220</v>
      </c>
      <c r="FV120" s="251">
        <v>0</v>
      </c>
      <c r="FW120" s="252">
        <v>0</v>
      </c>
      <c r="FX120" s="252">
        <v>0</v>
      </c>
      <c r="FY120" s="251">
        <v>83326055.61660257</v>
      </c>
      <c r="FZ120" s="252">
        <v>1</v>
      </c>
      <c r="GA120" s="251">
        <v>7202543.6153671872</v>
      </c>
      <c r="GB120" s="251">
        <v>1309362.6369187832</v>
      </c>
      <c r="GC120" s="260" t="s">
        <v>163</v>
      </c>
      <c r="GD120" s="252">
        <v>0</v>
      </c>
      <c r="GE120" s="252">
        <v>0.93395600000000001</v>
      </c>
      <c r="GF120" s="251">
        <v>-733606.04493244772</v>
      </c>
      <c r="GG120" s="251">
        <v>575756.59198633546</v>
      </c>
      <c r="GH120" s="252">
        <v>6.8622664615985039E-3</v>
      </c>
      <c r="GI120" s="251">
        <v>0</v>
      </c>
      <c r="GJ120" s="251">
        <v>0</v>
      </c>
      <c r="GK120" s="251">
        <v>500000</v>
      </c>
      <c r="GL120" s="251">
        <v>0</v>
      </c>
      <c r="GM120" s="251">
        <v>83901812.208588898</v>
      </c>
      <c r="GN120" s="252">
        <v>0.71965684876426395</v>
      </c>
      <c r="GO120" s="252">
        <v>0.87503557629187378</v>
      </c>
      <c r="GP120" s="167" t="s">
        <v>233</v>
      </c>
      <c r="GQ120" s="251">
        <v>1.3412063844409354</v>
      </c>
    </row>
    <row r="121" spans="1:199">
      <c r="A121" s="158">
        <v>852</v>
      </c>
      <c r="B121" s="158" t="s">
        <v>105</v>
      </c>
      <c r="C121" s="261" t="s">
        <v>163</v>
      </c>
      <c r="D121" s="250">
        <v>43</v>
      </c>
      <c r="E121" s="251">
        <v>2672.3089999999997</v>
      </c>
      <c r="F121" s="251">
        <v>18435</v>
      </c>
      <c r="G121" s="251">
        <v>49264016.414999992</v>
      </c>
      <c r="H121" s="252">
        <v>0.39381281483539643</v>
      </c>
      <c r="I121" s="252">
        <v>0</v>
      </c>
      <c r="J121" s="251">
        <v>4137.9790000000003</v>
      </c>
      <c r="K121" s="251">
        <v>5722</v>
      </c>
      <c r="L121" s="251">
        <v>23677515.838000003</v>
      </c>
      <c r="M121" s="252">
        <v>0.18927626773105166</v>
      </c>
      <c r="N121" s="252">
        <v>0</v>
      </c>
      <c r="O121" s="251">
        <v>4137.9790000000003</v>
      </c>
      <c r="P121" s="251">
        <v>3850</v>
      </c>
      <c r="Q121" s="251">
        <v>15931219.15</v>
      </c>
      <c r="R121" s="252">
        <v>0.12735295888929549</v>
      </c>
      <c r="S121" s="252">
        <v>0</v>
      </c>
      <c r="T121" s="253">
        <v>88872751.402999997</v>
      </c>
      <c r="U121" s="260" t="s">
        <v>182</v>
      </c>
      <c r="V121" s="251">
        <v>470.55</v>
      </c>
      <c r="W121" s="251">
        <v>6100.0712870341131</v>
      </c>
      <c r="X121" s="251">
        <v>2870388.5441139019</v>
      </c>
      <c r="Y121" s="252">
        <v>0</v>
      </c>
      <c r="Z121" s="260" t="s">
        <v>183</v>
      </c>
      <c r="AA121" s="251">
        <v>679.12</v>
      </c>
      <c r="AB121" s="251">
        <v>3620.7955852144974</v>
      </c>
      <c r="AC121" s="251">
        <v>2458954.6978308694</v>
      </c>
      <c r="AD121" s="252">
        <v>0</v>
      </c>
      <c r="AE121" s="255">
        <v>0</v>
      </c>
      <c r="AF121" s="255">
        <v>0</v>
      </c>
      <c r="AG121" s="251">
        <v>2254.4529718948111</v>
      </c>
      <c r="AH121" s="251">
        <v>1147.6701285278418</v>
      </c>
      <c r="AI121" s="251">
        <v>0</v>
      </c>
      <c r="AJ121" s="252">
        <v>0</v>
      </c>
      <c r="AK121" s="252">
        <v>0</v>
      </c>
      <c r="AL121" s="255">
        <v>0</v>
      </c>
      <c r="AM121" s="255">
        <v>0</v>
      </c>
      <c r="AN121" s="251">
        <v>1571.8387105023921</v>
      </c>
      <c r="AO121" s="251">
        <v>781.63301039566579</v>
      </c>
      <c r="AP121" s="251">
        <v>0</v>
      </c>
      <c r="AQ121" s="252">
        <v>0</v>
      </c>
      <c r="AR121" s="252">
        <v>0</v>
      </c>
      <c r="AS121" s="251">
        <v>500</v>
      </c>
      <c r="AT121" s="251">
        <v>500</v>
      </c>
      <c r="AU121" s="251">
        <v>3787.9044452656412</v>
      </c>
      <c r="AV121" s="251">
        <v>2097.998817304258</v>
      </c>
      <c r="AW121" s="251">
        <v>2942951.6312849494</v>
      </c>
      <c r="AX121" s="252">
        <v>0</v>
      </c>
      <c r="AY121" s="252">
        <v>0</v>
      </c>
      <c r="AZ121" s="251">
        <v>800</v>
      </c>
      <c r="BA121" s="251">
        <v>800</v>
      </c>
      <c r="BB121" s="251">
        <v>3085.0523657490171</v>
      </c>
      <c r="BC121" s="251">
        <v>1451.1180640111343</v>
      </c>
      <c r="BD121" s="251">
        <v>3628936.343808121</v>
      </c>
      <c r="BE121" s="252">
        <v>0</v>
      </c>
      <c r="BF121" s="252">
        <v>0</v>
      </c>
      <c r="BG121" s="251">
        <v>1200</v>
      </c>
      <c r="BH121" s="251">
        <v>1200</v>
      </c>
      <c r="BI121" s="251">
        <v>1363.8389843626176</v>
      </c>
      <c r="BJ121" s="251">
        <v>680.66237596049109</v>
      </c>
      <c r="BK121" s="251">
        <v>2453401.6323877303</v>
      </c>
      <c r="BL121" s="252">
        <v>0</v>
      </c>
      <c r="BM121" s="252">
        <v>0</v>
      </c>
      <c r="BN121" s="251">
        <v>1500</v>
      </c>
      <c r="BO121" s="251">
        <v>1500</v>
      </c>
      <c r="BP121" s="251">
        <v>613.13930192726411</v>
      </c>
      <c r="BQ121" s="251">
        <v>241.26382497250879</v>
      </c>
      <c r="BR121" s="251">
        <v>1281604.6903496594</v>
      </c>
      <c r="BS121" s="252">
        <v>0</v>
      </c>
      <c r="BT121" s="252">
        <v>0</v>
      </c>
      <c r="BU121" s="253">
        <v>15636237.539775232</v>
      </c>
      <c r="BV121" s="257">
        <v>0.1249948982458291</v>
      </c>
      <c r="BW121" s="260" t="s">
        <v>190</v>
      </c>
      <c r="BX121" s="251">
        <v>679.12</v>
      </c>
      <c r="BY121" s="251">
        <v>160.09332325408545</v>
      </c>
      <c r="BZ121" s="259">
        <v>108722.57768831452</v>
      </c>
      <c r="CA121" s="252">
        <v>8.6912004889959425E-4</v>
      </c>
      <c r="CB121" s="252">
        <v>0</v>
      </c>
      <c r="CC121" s="260" t="s">
        <v>192</v>
      </c>
      <c r="CD121" s="251">
        <v>702.91</v>
      </c>
      <c r="CE121" s="251">
        <v>3192.3366700818833</v>
      </c>
      <c r="CF121" s="251">
        <v>2243925.3687672564</v>
      </c>
      <c r="CG121" s="252">
        <v>0</v>
      </c>
      <c r="CH121" s="260" t="s">
        <v>193</v>
      </c>
      <c r="CI121" s="251">
        <v>702.91</v>
      </c>
      <c r="CJ121" s="251">
        <v>366.84856872042928</v>
      </c>
      <c r="CK121" s="251">
        <v>257861.52743927695</v>
      </c>
      <c r="CL121" s="252">
        <v>0</v>
      </c>
      <c r="CM121" s="252">
        <v>1.9999094905575311E-2</v>
      </c>
      <c r="CN121" s="251">
        <v>1028</v>
      </c>
      <c r="CO121" s="251">
        <v>1988</v>
      </c>
      <c r="CP121" s="251">
        <v>170.71206857809713</v>
      </c>
      <c r="CQ121" s="251">
        <v>16.500000000000149</v>
      </c>
      <c r="CR121" s="251">
        <v>208294.00649828414</v>
      </c>
      <c r="CS121" s="252">
        <v>1.6650865069835303E-3</v>
      </c>
      <c r="CT121" s="252">
        <v>0</v>
      </c>
      <c r="CU121" s="252">
        <v>0</v>
      </c>
      <c r="CV121" s="253">
        <v>2818803.4803931322</v>
      </c>
      <c r="CW121" s="260" t="s">
        <v>396</v>
      </c>
      <c r="CX121" s="260" t="s">
        <v>284</v>
      </c>
      <c r="CY121" s="252">
        <v>1</v>
      </c>
      <c r="CZ121" s="251">
        <v>847.33</v>
      </c>
      <c r="DA121" s="252">
        <v>0.43568180882939594</v>
      </c>
      <c r="DB121" s="252">
        <v>0.24602345750160115</v>
      </c>
      <c r="DC121" s="251">
        <v>5955.7159642828619</v>
      </c>
      <c r="DD121" s="251">
        <v>5046456.8080157973</v>
      </c>
      <c r="DE121" s="252">
        <v>1</v>
      </c>
      <c r="DF121" s="251">
        <v>1075.54</v>
      </c>
      <c r="DG121" s="251">
        <v>2399.9114107932855</v>
      </c>
      <c r="DH121" s="251">
        <v>2581200.7187646101</v>
      </c>
      <c r="DI121" s="252">
        <v>1</v>
      </c>
      <c r="DJ121" s="251">
        <v>7627657.5267804079</v>
      </c>
      <c r="DK121" s="252">
        <v>6.0974916375416917E-2</v>
      </c>
      <c r="DL121" s="251">
        <v>114200</v>
      </c>
      <c r="DM121" s="251">
        <v>114200</v>
      </c>
      <c r="DN121" s="251">
        <v>7651400</v>
      </c>
      <c r="DO121" s="252">
        <v>6.1164711907535051E-2</v>
      </c>
      <c r="DP121" s="252">
        <v>0</v>
      </c>
      <c r="DQ121" s="252">
        <v>0</v>
      </c>
      <c r="DR121" s="251">
        <v>0</v>
      </c>
      <c r="DS121" s="251">
        <v>0</v>
      </c>
      <c r="DT121" s="251">
        <v>0</v>
      </c>
      <c r="DU121" s="251">
        <v>0</v>
      </c>
      <c r="DV121" s="251">
        <v>0</v>
      </c>
      <c r="DW121" s="252">
        <v>0</v>
      </c>
      <c r="DX121" s="252">
        <v>0</v>
      </c>
      <c r="DY121" s="252">
        <v>0</v>
      </c>
      <c r="DZ121" s="260" t="s">
        <v>206</v>
      </c>
      <c r="EA121" s="260" t="s">
        <v>206</v>
      </c>
      <c r="EB121" s="260" t="s">
        <v>206</v>
      </c>
      <c r="EC121" s="260" t="s">
        <v>206</v>
      </c>
      <c r="ED121" s="263">
        <v>0</v>
      </c>
      <c r="EE121" s="263">
        <v>0</v>
      </c>
      <c r="EF121" s="263">
        <v>0</v>
      </c>
      <c r="EG121" s="263">
        <v>0</v>
      </c>
      <c r="EH121" s="259">
        <v>0</v>
      </c>
      <c r="EI121" s="263">
        <v>0</v>
      </c>
      <c r="EJ121" s="259">
        <v>0</v>
      </c>
      <c r="EK121" s="259">
        <v>0</v>
      </c>
      <c r="EL121" s="251">
        <v>0</v>
      </c>
      <c r="EM121" s="252">
        <v>0</v>
      </c>
      <c r="EN121" s="251">
        <v>56904</v>
      </c>
      <c r="EO121" s="252">
        <v>4.5488626478636259E-4</v>
      </c>
      <c r="EP121" s="252">
        <v>0</v>
      </c>
      <c r="EQ121" s="251">
        <v>1901312</v>
      </c>
      <c r="ER121" s="252">
        <v>1.5198944079036422E-2</v>
      </c>
      <c r="ES121" s="252">
        <v>0</v>
      </c>
      <c r="ET121" s="251">
        <v>450000</v>
      </c>
      <c r="EU121" s="252">
        <v>3.5972659066825382E-3</v>
      </c>
      <c r="EV121" s="252">
        <v>0</v>
      </c>
      <c r="EW121" s="251">
        <v>0</v>
      </c>
      <c r="EX121" s="252">
        <v>0</v>
      </c>
      <c r="EY121" s="252">
        <v>0</v>
      </c>
      <c r="EZ121" s="260" t="s">
        <v>372</v>
      </c>
      <c r="FA121" s="251">
        <v>79940</v>
      </c>
      <c r="FB121" s="252">
        <v>6.3903430351156031E-4</v>
      </c>
      <c r="FC121" s="252">
        <v>0</v>
      </c>
      <c r="FD121" s="252">
        <v>0</v>
      </c>
      <c r="FE121" s="260" t="s">
        <v>376</v>
      </c>
      <c r="FF121" s="251">
        <v>0</v>
      </c>
      <c r="FG121" s="252">
        <v>0</v>
      </c>
      <c r="FH121" s="252">
        <v>0</v>
      </c>
      <c r="FI121" s="260" t="s">
        <v>217</v>
      </c>
      <c r="FJ121" s="251">
        <v>0</v>
      </c>
      <c r="FK121" s="252">
        <v>0</v>
      </c>
      <c r="FL121" s="252">
        <v>0</v>
      </c>
      <c r="FM121" s="260" t="s">
        <v>218</v>
      </c>
      <c r="FN121" s="251">
        <v>0</v>
      </c>
      <c r="FO121" s="252">
        <v>0</v>
      </c>
      <c r="FP121" s="252">
        <v>0</v>
      </c>
      <c r="FQ121" s="260" t="s">
        <v>219</v>
      </c>
      <c r="FR121" s="251">
        <v>0</v>
      </c>
      <c r="FS121" s="252">
        <v>0</v>
      </c>
      <c r="FT121" s="252">
        <v>0</v>
      </c>
      <c r="FU121" s="260" t="s">
        <v>220</v>
      </c>
      <c r="FV121" s="251">
        <v>0</v>
      </c>
      <c r="FW121" s="252">
        <v>0</v>
      </c>
      <c r="FX121" s="252">
        <v>0</v>
      </c>
      <c r="FY121" s="251">
        <v>125095005.94994877</v>
      </c>
      <c r="FZ121" s="252">
        <v>1</v>
      </c>
      <c r="GA121" s="251">
        <v>7627657.526780406</v>
      </c>
      <c r="GB121" s="251">
        <v>2419422.6237639263</v>
      </c>
      <c r="GC121" s="260" t="s">
        <v>163</v>
      </c>
      <c r="GD121" s="252">
        <v>0</v>
      </c>
      <c r="GE121" s="252">
        <v>1</v>
      </c>
      <c r="GF121" s="251">
        <v>-1072150.558999019</v>
      </c>
      <c r="GG121" s="251">
        <v>1347272.0647649076</v>
      </c>
      <c r="GH121" s="252">
        <v>1.065523403974207E-2</v>
      </c>
      <c r="GI121" s="251">
        <v>0</v>
      </c>
      <c r="GJ121" s="251">
        <v>0</v>
      </c>
      <c r="GK121" s="251">
        <v>0</v>
      </c>
      <c r="GL121" s="251">
        <v>0</v>
      </c>
      <c r="GM121" s="251">
        <v>126442278.01471367</v>
      </c>
      <c r="GN121" s="252">
        <v>0.71044204145574363</v>
      </c>
      <c r="GO121" s="252">
        <v>0.91894515753844808</v>
      </c>
      <c r="GP121" s="167" t="s">
        <v>233</v>
      </c>
      <c r="GQ121" s="251">
        <v>1.3402824821573811</v>
      </c>
    </row>
    <row r="122" spans="1:199">
      <c r="A122" s="158">
        <v>882</v>
      </c>
      <c r="B122" s="158" t="s">
        <v>435</v>
      </c>
      <c r="C122" s="261" t="s">
        <v>163</v>
      </c>
      <c r="D122" s="250">
        <v>22</v>
      </c>
      <c r="E122" s="251">
        <v>3004.4</v>
      </c>
      <c r="F122" s="251">
        <v>14137</v>
      </c>
      <c r="G122" s="251">
        <v>42473202.800000004</v>
      </c>
      <c r="H122" s="252">
        <v>0.38557329427761355</v>
      </c>
      <c r="I122" s="252">
        <v>8.5000000000000006E-3</v>
      </c>
      <c r="J122" s="251">
        <v>3853</v>
      </c>
      <c r="K122" s="251">
        <v>6238</v>
      </c>
      <c r="L122" s="251">
        <v>24035014</v>
      </c>
      <c r="M122" s="252">
        <v>0.21819073945580955</v>
      </c>
      <c r="N122" s="252">
        <v>8.3999999999999995E-3</v>
      </c>
      <c r="O122" s="251">
        <v>4699.5</v>
      </c>
      <c r="P122" s="251">
        <v>4119</v>
      </c>
      <c r="Q122" s="251">
        <v>19357240.5</v>
      </c>
      <c r="R122" s="252">
        <v>0.17572573989426196</v>
      </c>
      <c r="S122" s="252">
        <v>8.3999999999999995E-3</v>
      </c>
      <c r="T122" s="253">
        <v>85865457.300000012</v>
      </c>
      <c r="U122" s="260" t="s">
        <v>235</v>
      </c>
      <c r="V122" s="251">
        <v>1223</v>
      </c>
      <c r="W122" s="251">
        <v>2259.6523786834573</v>
      </c>
      <c r="X122" s="251">
        <v>2763554.8591298684</v>
      </c>
      <c r="Y122" s="252">
        <v>0.64200000000000002</v>
      </c>
      <c r="Z122" s="260" t="s">
        <v>234</v>
      </c>
      <c r="AA122" s="251">
        <v>2819</v>
      </c>
      <c r="AB122" s="251">
        <v>1217.9073152920182</v>
      </c>
      <c r="AC122" s="251">
        <v>3433280.7218081993</v>
      </c>
      <c r="AD122" s="252">
        <v>0.59409999999999996</v>
      </c>
      <c r="AE122" s="251">
        <v>112</v>
      </c>
      <c r="AF122" s="251">
        <v>209</v>
      </c>
      <c r="AG122" s="251">
        <v>1531.7772227799046</v>
      </c>
      <c r="AH122" s="251">
        <v>902.5457038994017</v>
      </c>
      <c r="AI122" s="251">
        <v>360191.10106632428</v>
      </c>
      <c r="AJ122" s="252">
        <v>0.94</v>
      </c>
      <c r="AK122" s="252">
        <v>0.78879999999999995</v>
      </c>
      <c r="AL122" s="251">
        <v>218</v>
      </c>
      <c r="AM122" s="251">
        <v>417</v>
      </c>
      <c r="AN122" s="251">
        <v>1433.7771129464622</v>
      </c>
      <c r="AO122" s="251">
        <v>891.6980116869936</v>
      </c>
      <c r="AP122" s="251">
        <v>684401.48149580508</v>
      </c>
      <c r="AQ122" s="252">
        <v>0.94</v>
      </c>
      <c r="AR122" s="252">
        <v>0.78879999999999995</v>
      </c>
      <c r="AS122" s="251">
        <v>325</v>
      </c>
      <c r="AT122" s="251">
        <v>626</v>
      </c>
      <c r="AU122" s="251">
        <v>1825.5502101104946</v>
      </c>
      <c r="AV122" s="251">
        <v>1171.8109930277722</v>
      </c>
      <c r="AW122" s="251">
        <v>1326857.4999212963</v>
      </c>
      <c r="AX122" s="252">
        <v>0.94</v>
      </c>
      <c r="AY122" s="252">
        <v>0.78879999999999995</v>
      </c>
      <c r="AZ122" s="251">
        <v>428</v>
      </c>
      <c r="BA122" s="251">
        <v>834</v>
      </c>
      <c r="BB122" s="251">
        <v>1747.1426925652358</v>
      </c>
      <c r="BC122" s="251">
        <v>1127.3441805143539</v>
      </c>
      <c r="BD122" s="251">
        <v>1687982.1189668919</v>
      </c>
      <c r="BE122" s="252">
        <v>0.94</v>
      </c>
      <c r="BF122" s="252">
        <v>0.78879999999999995</v>
      </c>
      <c r="BG122" s="251">
        <v>551</v>
      </c>
      <c r="BH122" s="251">
        <v>1074</v>
      </c>
      <c r="BI122" s="251">
        <v>906.87127764401419</v>
      </c>
      <c r="BJ122" s="251">
        <v>642.87461270148606</v>
      </c>
      <c r="BK122" s="251">
        <v>1190133.408023248</v>
      </c>
      <c r="BL122" s="252">
        <v>0.94</v>
      </c>
      <c r="BM122" s="252">
        <v>0.78879999999999995</v>
      </c>
      <c r="BN122" s="251">
        <v>669</v>
      </c>
      <c r="BO122" s="251">
        <v>1303</v>
      </c>
      <c r="BP122" s="251">
        <v>552.76506896559795</v>
      </c>
      <c r="BQ122" s="251">
        <v>296.89446140431056</v>
      </c>
      <c r="BR122" s="251">
        <v>756653.31434780173</v>
      </c>
      <c r="BS122" s="252">
        <v>0.94</v>
      </c>
      <c r="BT122" s="252">
        <v>0.78879999999999995</v>
      </c>
      <c r="BU122" s="253">
        <v>12203054.504759435</v>
      </c>
      <c r="BV122" s="257">
        <v>0.11077977678785661</v>
      </c>
      <c r="BW122" s="260" t="s">
        <v>190</v>
      </c>
      <c r="BX122" s="251">
        <v>0</v>
      </c>
      <c r="BY122" s="251">
        <v>125.9819448976688</v>
      </c>
      <c r="BZ122" s="259">
        <v>0</v>
      </c>
      <c r="CA122" s="252">
        <v>0</v>
      </c>
      <c r="CB122" s="252">
        <v>0</v>
      </c>
      <c r="CC122" s="260" t="s">
        <v>192</v>
      </c>
      <c r="CD122" s="251">
        <v>363</v>
      </c>
      <c r="CE122" s="251">
        <v>1201.7403419525986</v>
      </c>
      <c r="CF122" s="251">
        <v>436231.7441287933</v>
      </c>
      <c r="CG122" s="252">
        <v>0</v>
      </c>
      <c r="CH122" s="260" t="s">
        <v>193</v>
      </c>
      <c r="CI122" s="251">
        <v>187</v>
      </c>
      <c r="CJ122" s="251">
        <v>177.78058633838251</v>
      </c>
      <c r="CK122" s="251">
        <v>33244.969645277532</v>
      </c>
      <c r="CL122" s="252">
        <v>0</v>
      </c>
      <c r="CM122" s="252">
        <v>4.2619268428821374E-3</v>
      </c>
      <c r="CN122" s="251">
        <v>1578</v>
      </c>
      <c r="CO122" s="251">
        <v>918</v>
      </c>
      <c r="CP122" s="251">
        <v>166.91730965663101</v>
      </c>
      <c r="CQ122" s="251">
        <v>16.001673640167667</v>
      </c>
      <c r="CR122" s="251">
        <v>278085.05103983765</v>
      </c>
      <c r="CS122" s="252">
        <v>2.5244663022866856E-3</v>
      </c>
      <c r="CT122" s="252">
        <v>0</v>
      </c>
      <c r="CU122" s="252">
        <v>0</v>
      </c>
      <c r="CV122" s="253">
        <v>747561.76481390849</v>
      </c>
      <c r="CW122" s="260" t="s">
        <v>396</v>
      </c>
      <c r="CX122" s="260" t="s">
        <v>397</v>
      </c>
      <c r="CY122" s="252">
        <v>0.33333333333333331</v>
      </c>
      <c r="CZ122" s="251">
        <v>1027</v>
      </c>
      <c r="DA122" s="252">
        <v>0.15251014058503479</v>
      </c>
      <c r="DB122" s="252">
        <v>0.14685047959796638</v>
      </c>
      <c r="DC122" s="251">
        <v>2117.5257238024874</v>
      </c>
      <c r="DD122" s="251">
        <v>2174698.9183451547</v>
      </c>
      <c r="DE122" s="252">
        <v>0.97489999999999999</v>
      </c>
      <c r="DF122" s="251">
        <v>962</v>
      </c>
      <c r="DG122" s="251">
        <v>1998.2873426072406</v>
      </c>
      <c r="DH122" s="251">
        <v>1922352.4235881655</v>
      </c>
      <c r="DI122" s="252">
        <v>0.98770000000000002</v>
      </c>
      <c r="DJ122" s="251">
        <v>4097051.3419333203</v>
      </c>
      <c r="DK122" s="252">
        <v>3.719318249137895E-2</v>
      </c>
      <c r="DL122" s="251">
        <v>120000</v>
      </c>
      <c r="DM122" s="251">
        <v>130000</v>
      </c>
      <c r="DN122" s="251">
        <v>5880000</v>
      </c>
      <c r="DO122" s="252">
        <v>5.3378855864205453E-2</v>
      </c>
      <c r="DP122" s="252">
        <v>3.2500000000000001E-2</v>
      </c>
      <c r="DQ122" s="252">
        <v>3.2500000000000001E-2</v>
      </c>
      <c r="DR122" s="251">
        <v>0</v>
      </c>
      <c r="DS122" s="251">
        <v>0</v>
      </c>
      <c r="DT122" s="251">
        <v>0</v>
      </c>
      <c r="DU122" s="251">
        <v>0</v>
      </c>
      <c r="DV122" s="251">
        <v>0</v>
      </c>
      <c r="DW122" s="252">
        <v>0</v>
      </c>
      <c r="DX122" s="252">
        <v>0</v>
      </c>
      <c r="DY122" s="252">
        <v>0</v>
      </c>
      <c r="DZ122" s="260" t="s">
        <v>206</v>
      </c>
      <c r="EA122" s="260" t="s">
        <v>206</v>
      </c>
      <c r="EB122" s="260" t="s">
        <v>206</v>
      </c>
      <c r="EC122" s="260" t="s">
        <v>206</v>
      </c>
      <c r="ED122" s="263">
        <v>0</v>
      </c>
      <c r="EE122" s="263">
        <v>0</v>
      </c>
      <c r="EF122" s="263">
        <v>0</v>
      </c>
      <c r="EG122" s="263">
        <v>0</v>
      </c>
      <c r="EH122" s="259">
        <v>0</v>
      </c>
      <c r="EI122" s="263">
        <v>0</v>
      </c>
      <c r="EJ122" s="259">
        <v>0</v>
      </c>
      <c r="EK122" s="259">
        <v>0</v>
      </c>
      <c r="EL122" s="251">
        <v>0</v>
      </c>
      <c r="EM122" s="252">
        <v>0</v>
      </c>
      <c r="EN122" s="251">
        <v>154800</v>
      </c>
      <c r="EO122" s="252">
        <v>1.4052800829556129E-3</v>
      </c>
      <c r="EP122" s="252">
        <v>0</v>
      </c>
      <c r="EQ122" s="251">
        <v>1151051.7350999999</v>
      </c>
      <c r="ER122" s="252">
        <v>1.044928990818818E-2</v>
      </c>
      <c r="ES122" s="252">
        <v>0</v>
      </c>
      <c r="ET122" s="251">
        <v>0</v>
      </c>
      <c r="EU122" s="252">
        <v>0</v>
      </c>
      <c r="EV122" s="252">
        <v>0</v>
      </c>
      <c r="EW122" s="251">
        <v>0</v>
      </c>
      <c r="EX122" s="252">
        <v>0</v>
      </c>
      <c r="EY122" s="252">
        <v>0</v>
      </c>
      <c r="EZ122" s="260" t="s">
        <v>372</v>
      </c>
      <c r="FA122" s="251">
        <v>0</v>
      </c>
      <c r="FB122" s="252">
        <v>0</v>
      </c>
      <c r="FC122" s="252">
        <v>3.2500000000000001E-2</v>
      </c>
      <c r="FD122" s="252">
        <v>3.2500000000000001E-2</v>
      </c>
      <c r="FE122" s="260" t="s">
        <v>376</v>
      </c>
      <c r="FF122" s="251">
        <v>0</v>
      </c>
      <c r="FG122" s="252">
        <v>0</v>
      </c>
      <c r="FH122" s="252">
        <v>0</v>
      </c>
      <c r="FI122" s="260" t="s">
        <v>436</v>
      </c>
      <c r="FJ122" s="251">
        <v>57000</v>
      </c>
      <c r="FK122" s="252">
        <v>5.174480925611753E-4</v>
      </c>
      <c r="FL122" s="252">
        <v>0</v>
      </c>
      <c r="FM122" s="260" t="s">
        <v>218</v>
      </c>
      <c r="FN122" s="251">
        <v>0</v>
      </c>
      <c r="FO122" s="252">
        <v>0</v>
      </c>
      <c r="FP122" s="252">
        <v>0</v>
      </c>
      <c r="FQ122" s="260" t="s">
        <v>219</v>
      </c>
      <c r="FR122" s="251">
        <v>0</v>
      </c>
      <c r="FS122" s="252">
        <v>0</v>
      </c>
      <c r="FT122" s="252">
        <v>0</v>
      </c>
      <c r="FU122" s="260" t="s">
        <v>220</v>
      </c>
      <c r="FV122" s="251">
        <v>0</v>
      </c>
      <c r="FW122" s="252">
        <v>0</v>
      </c>
      <c r="FX122" s="252">
        <v>0</v>
      </c>
      <c r="FY122" s="251">
        <v>110155976.64660668</v>
      </c>
      <c r="FZ122" s="252">
        <v>1</v>
      </c>
      <c r="GA122" s="251">
        <v>13894495.424786719</v>
      </c>
      <c r="GB122" s="251">
        <v>787598.61494349875</v>
      </c>
      <c r="GC122" s="260" t="s">
        <v>163</v>
      </c>
      <c r="GD122" s="252">
        <v>1.04E-2</v>
      </c>
      <c r="GE122" s="252">
        <v>1</v>
      </c>
      <c r="GF122" s="251">
        <v>-786138.66763430508</v>
      </c>
      <c r="GG122" s="251">
        <v>1459.9473091935688</v>
      </c>
      <c r="GH122" s="252">
        <v>1.3253279618111624E-5</v>
      </c>
      <c r="GI122" s="251">
        <v>100000</v>
      </c>
      <c r="GJ122" s="251">
        <v>0</v>
      </c>
      <c r="GK122" s="251">
        <v>625000</v>
      </c>
      <c r="GL122" s="251">
        <v>0</v>
      </c>
      <c r="GM122" s="251">
        <v>110157436.59391588</v>
      </c>
      <c r="GN122" s="252">
        <v>0.77948977362768512</v>
      </c>
      <c r="GO122" s="252">
        <v>0.93424912605208954</v>
      </c>
      <c r="GP122" s="167" t="s">
        <v>233</v>
      </c>
      <c r="GQ122" s="251">
        <v>1.3215172213060571</v>
      </c>
    </row>
    <row r="123" spans="1:199">
      <c r="A123" s="158">
        <v>210</v>
      </c>
      <c r="B123" s="158" t="s">
        <v>398</v>
      </c>
      <c r="C123" s="261" t="s">
        <v>162</v>
      </c>
      <c r="D123" s="250">
        <v>0</v>
      </c>
      <c r="E123" s="251">
        <v>4188.6891622144767</v>
      </c>
      <c r="F123" s="251">
        <v>22894.179999999993</v>
      </c>
      <c r="G123" s="251">
        <v>95896603.643787399</v>
      </c>
      <c r="H123" s="252">
        <v>0.41809983509143711</v>
      </c>
      <c r="I123" s="252">
        <v>2.9555785880886281E-3</v>
      </c>
      <c r="J123" s="251">
        <v>5995.1314833579672</v>
      </c>
      <c r="K123" s="251">
        <v>7552.84</v>
      </c>
      <c r="L123" s="251">
        <v>45280268.872765392</v>
      </c>
      <c r="M123" s="252">
        <v>0.19741755421205284</v>
      </c>
      <c r="N123" s="252">
        <v>2.9557316714719905E-3</v>
      </c>
      <c r="O123" s="251">
        <v>5995.1314833579672</v>
      </c>
      <c r="P123" s="251">
        <v>4814</v>
      </c>
      <c r="Q123" s="251">
        <v>28860562.960885253</v>
      </c>
      <c r="R123" s="252">
        <v>0.1258292385350176</v>
      </c>
      <c r="S123" s="252">
        <v>2.9557316714719905E-3</v>
      </c>
      <c r="T123" s="253">
        <v>170037435.47743806</v>
      </c>
      <c r="U123" s="260" t="s">
        <v>182</v>
      </c>
      <c r="V123" s="251">
        <v>1122.111632225636</v>
      </c>
      <c r="W123" s="251">
        <v>10107.086442387441</v>
      </c>
      <c r="X123" s="251">
        <v>11341279.264912967</v>
      </c>
      <c r="Y123" s="252">
        <v>0.17</v>
      </c>
      <c r="Z123" s="260" t="s">
        <v>183</v>
      </c>
      <c r="AA123" s="251">
        <v>1368.377712648788</v>
      </c>
      <c r="AB123" s="251">
        <v>6500.440906243658</v>
      </c>
      <c r="AC123" s="251">
        <v>8895058.4584943112</v>
      </c>
      <c r="AD123" s="252">
        <v>0.21</v>
      </c>
      <c r="AE123" s="251">
        <v>112.74315915501019</v>
      </c>
      <c r="AF123" s="251">
        <v>93.184653333385043</v>
      </c>
      <c r="AG123" s="251">
        <v>936.0314749870264</v>
      </c>
      <c r="AH123" s="251">
        <v>484.88546414125119</v>
      </c>
      <c r="AI123" s="251">
        <v>150715.02944096125</v>
      </c>
      <c r="AJ123" s="252">
        <v>0.25</v>
      </c>
      <c r="AK123" s="252">
        <v>0.27</v>
      </c>
      <c r="AL123" s="251">
        <v>117.57446738552601</v>
      </c>
      <c r="AM123" s="251">
        <v>127.44830208180964</v>
      </c>
      <c r="AN123" s="251">
        <v>1443.3446355774997</v>
      </c>
      <c r="AO123" s="251">
        <v>854.37998425611204</v>
      </c>
      <c r="AP123" s="251">
        <v>278589.75510790537</v>
      </c>
      <c r="AQ123" s="252">
        <v>0.25</v>
      </c>
      <c r="AR123" s="252">
        <v>0.27</v>
      </c>
      <c r="AS123" s="251">
        <v>224.64490733464996</v>
      </c>
      <c r="AT123" s="251">
        <v>443.93499711458901</v>
      </c>
      <c r="AU123" s="251">
        <v>6349.9954798140579</v>
      </c>
      <c r="AV123" s="251">
        <v>3341.6104274844006</v>
      </c>
      <c r="AW123" s="251">
        <v>2909951.961621643</v>
      </c>
      <c r="AX123" s="252">
        <v>0.25</v>
      </c>
      <c r="AY123" s="252">
        <v>0.27</v>
      </c>
      <c r="AZ123" s="251">
        <v>360.63006458726079</v>
      </c>
      <c r="BA123" s="251">
        <v>718.21131505940161</v>
      </c>
      <c r="BB123" s="251">
        <v>7268.9551821744744</v>
      </c>
      <c r="BC123" s="251">
        <v>3783.6870620057684</v>
      </c>
      <c r="BD123" s="251">
        <v>5338890.637405891</v>
      </c>
      <c r="BE123" s="252">
        <v>0.25</v>
      </c>
      <c r="BF123" s="252">
        <v>0.27</v>
      </c>
      <c r="BG123" s="251">
        <v>414.25046679994927</v>
      </c>
      <c r="BH123" s="251">
        <v>826.65839624839907</v>
      </c>
      <c r="BI123" s="251">
        <v>3837.7780620092776</v>
      </c>
      <c r="BJ123" s="251">
        <v>2331.1912061817111</v>
      </c>
      <c r="BK123" s="251">
        <v>3516900.137512492</v>
      </c>
      <c r="BL123" s="252">
        <v>0.25</v>
      </c>
      <c r="BM123" s="252">
        <v>0.27</v>
      </c>
      <c r="BN123" s="251">
        <v>408.91386977207617</v>
      </c>
      <c r="BO123" s="251">
        <v>1036.2429305284249</v>
      </c>
      <c r="BP123" s="251">
        <v>629.67937227339087</v>
      </c>
      <c r="BQ123" s="251">
        <v>454.55939491744113</v>
      </c>
      <c r="BR123" s="251">
        <v>728518.58832044085</v>
      </c>
      <c r="BS123" s="252">
        <v>0.25</v>
      </c>
      <c r="BT123" s="252">
        <v>0.27</v>
      </c>
      <c r="BU123" s="253">
        <v>33159903.832816608</v>
      </c>
      <c r="BV123" s="257">
        <v>0.14457394524260317</v>
      </c>
      <c r="BW123" s="260" t="s">
        <v>190</v>
      </c>
      <c r="BX123" s="251">
        <v>0</v>
      </c>
      <c r="BY123" s="251">
        <v>168.95668639533136</v>
      </c>
      <c r="BZ123" s="259">
        <v>0</v>
      </c>
      <c r="CA123" s="252">
        <v>0</v>
      </c>
      <c r="CB123" s="252">
        <v>0</v>
      </c>
      <c r="CC123" s="260" t="s">
        <v>192</v>
      </c>
      <c r="CD123" s="251">
        <v>263.5692218505971</v>
      </c>
      <c r="CE123" s="251">
        <v>6027.8336507076865</v>
      </c>
      <c r="CF123" s="251">
        <v>1588751.4247618688</v>
      </c>
      <c r="CG123" s="252">
        <v>0</v>
      </c>
      <c r="CH123" s="260" t="s">
        <v>193</v>
      </c>
      <c r="CI123" s="251">
        <v>1432.0840639449386</v>
      </c>
      <c r="CJ123" s="251">
        <v>747.69712706935775</v>
      </c>
      <c r="CK123" s="251">
        <v>1070765.1403334411</v>
      </c>
      <c r="CL123" s="252">
        <v>0</v>
      </c>
      <c r="CM123" s="252">
        <v>1.1595232730239984E-2</v>
      </c>
      <c r="CN123" s="251">
        <v>0</v>
      </c>
      <c r="CO123" s="251">
        <v>0</v>
      </c>
      <c r="CP123" s="251">
        <v>303.95780084760059</v>
      </c>
      <c r="CQ123" s="251">
        <v>107.89999999999992</v>
      </c>
      <c r="CR123" s="251">
        <v>0</v>
      </c>
      <c r="CS123" s="252">
        <v>0</v>
      </c>
      <c r="CT123" s="252">
        <v>0</v>
      </c>
      <c r="CU123" s="252">
        <v>0</v>
      </c>
      <c r="CV123" s="253">
        <v>2659516.5650953101</v>
      </c>
      <c r="CW123" s="260" t="s">
        <v>396</v>
      </c>
      <c r="CX123" s="260" t="s">
        <v>284</v>
      </c>
      <c r="CY123" s="252">
        <v>0.61330657629629637</v>
      </c>
      <c r="CZ123" s="251">
        <v>663.53546880118381</v>
      </c>
      <c r="DA123" s="252">
        <v>0.22557697712019359</v>
      </c>
      <c r="DB123" s="252">
        <v>0.2471023086383613</v>
      </c>
      <c r="DC123" s="251">
        <v>5475.5271574592562</v>
      </c>
      <c r="DD123" s="251">
        <v>3633206.4793583411</v>
      </c>
      <c r="DE123" s="252">
        <v>1</v>
      </c>
      <c r="DF123" s="251">
        <v>1529.9072664725811</v>
      </c>
      <c r="DG123" s="251">
        <v>2646.3419462279094</v>
      </c>
      <c r="DH123" s="251">
        <v>4048657.7731052712</v>
      </c>
      <c r="DI123" s="252">
        <v>1</v>
      </c>
      <c r="DJ123" s="251">
        <v>7681864.2524636127</v>
      </c>
      <c r="DK123" s="252">
        <v>3.3492178608120246E-2</v>
      </c>
      <c r="DL123" s="251">
        <v>150000</v>
      </c>
      <c r="DM123" s="251">
        <v>150000</v>
      </c>
      <c r="DN123" s="251">
        <v>13500000</v>
      </c>
      <c r="DO123" s="252">
        <v>5.885868278193257E-2</v>
      </c>
      <c r="DP123" s="252">
        <v>0</v>
      </c>
      <c r="DQ123" s="252">
        <v>0</v>
      </c>
      <c r="DR123" s="251">
        <v>0</v>
      </c>
      <c r="DS123" s="251">
        <v>0</v>
      </c>
      <c r="DT123" s="251">
        <v>0</v>
      </c>
      <c r="DU123" s="251">
        <v>0</v>
      </c>
      <c r="DV123" s="251">
        <v>0</v>
      </c>
      <c r="DW123" s="252">
        <v>0</v>
      </c>
      <c r="DX123" s="252">
        <v>0</v>
      </c>
      <c r="DY123" s="252">
        <v>0</v>
      </c>
      <c r="DZ123" s="260" t="s">
        <v>206</v>
      </c>
      <c r="EA123" s="260" t="s">
        <v>206</v>
      </c>
      <c r="EB123" s="260" t="s">
        <v>206</v>
      </c>
      <c r="EC123" s="260" t="s">
        <v>206</v>
      </c>
      <c r="ED123" s="263">
        <v>0</v>
      </c>
      <c r="EE123" s="263">
        <v>0</v>
      </c>
      <c r="EF123" s="263">
        <v>0</v>
      </c>
      <c r="EG123" s="263">
        <v>0</v>
      </c>
      <c r="EH123" s="259">
        <v>0</v>
      </c>
      <c r="EI123" s="263">
        <v>0</v>
      </c>
      <c r="EJ123" s="259">
        <v>0</v>
      </c>
      <c r="EK123" s="259">
        <v>0</v>
      </c>
      <c r="EL123" s="251">
        <v>0</v>
      </c>
      <c r="EM123" s="252">
        <v>0</v>
      </c>
      <c r="EN123" s="251">
        <v>217856</v>
      </c>
      <c r="EO123" s="252">
        <v>9.4983090341782973E-4</v>
      </c>
      <c r="EP123" s="252">
        <v>0</v>
      </c>
      <c r="EQ123" s="251">
        <v>2106354.9118867926</v>
      </c>
      <c r="ER123" s="252">
        <v>9.1835018951785374E-3</v>
      </c>
      <c r="ES123" s="252">
        <v>0</v>
      </c>
      <c r="ET123" s="251">
        <v>0</v>
      </c>
      <c r="EU123" s="252">
        <v>0</v>
      </c>
      <c r="EV123" s="252">
        <v>0</v>
      </c>
      <c r="EW123" s="251">
        <v>0</v>
      </c>
      <c r="EX123" s="252">
        <v>0</v>
      </c>
      <c r="EY123" s="252">
        <v>0</v>
      </c>
      <c r="EZ123" s="260" t="s">
        <v>372</v>
      </c>
      <c r="FA123" s="251">
        <v>0</v>
      </c>
      <c r="FB123" s="252">
        <v>0</v>
      </c>
      <c r="FC123" s="252">
        <v>0</v>
      </c>
      <c r="FD123" s="252">
        <v>0</v>
      </c>
      <c r="FE123" s="260" t="s">
        <v>376</v>
      </c>
      <c r="FF123" s="251">
        <v>0</v>
      </c>
      <c r="FG123" s="252">
        <v>0</v>
      </c>
      <c r="FH123" s="252">
        <v>0</v>
      </c>
      <c r="FI123" s="260" t="s">
        <v>217</v>
      </c>
      <c r="FJ123" s="251">
        <v>0</v>
      </c>
      <c r="FK123" s="252">
        <v>0</v>
      </c>
      <c r="FL123" s="252">
        <v>0</v>
      </c>
      <c r="FM123" s="260" t="s">
        <v>218</v>
      </c>
      <c r="FN123" s="251">
        <v>0</v>
      </c>
      <c r="FO123" s="252">
        <v>0</v>
      </c>
      <c r="FP123" s="252">
        <v>0</v>
      </c>
      <c r="FQ123" s="260" t="s">
        <v>219</v>
      </c>
      <c r="FR123" s="251">
        <v>0</v>
      </c>
      <c r="FS123" s="252">
        <v>0</v>
      </c>
      <c r="FT123" s="252">
        <v>0</v>
      </c>
      <c r="FU123" s="260" t="s">
        <v>220</v>
      </c>
      <c r="FV123" s="251">
        <v>0</v>
      </c>
      <c r="FW123" s="252">
        <v>0</v>
      </c>
      <c r="FX123" s="252">
        <v>0</v>
      </c>
      <c r="FY123" s="251">
        <v>229362931.03970039</v>
      </c>
      <c r="FZ123" s="252">
        <v>1</v>
      </c>
      <c r="GA123" s="251">
        <v>15346368.895967096</v>
      </c>
      <c r="GB123" s="251">
        <v>722994.34175311262</v>
      </c>
      <c r="GC123" s="260" t="s">
        <v>163</v>
      </c>
      <c r="GD123" s="252">
        <v>1.3874145232280824E-2</v>
      </c>
      <c r="GE123" s="252">
        <v>1</v>
      </c>
      <c r="GF123" s="251">
        <v>-722994.24796577089</v>
      </c>
      <c r="GG123" s="251">
        <v>9.3787341835195548E-2</v>
      </c>
      <c r="GH123" s="252">
        <v>4.089036592430532E-10</v>
      </c>
      <c r="GI123" s="251">
        <v>0</v>
      </c>
      <c r="GJ123" s="251">
        <v>0</v>
      </c>
      <c r="GK123" s="251">
        <v>700000</v>
      </c>
      <c r="GL123" s="251">
        <v>0</v>
      </c>
      <c r="GM123" s="251">
        <v>229362931.13348773</v>
      </c>
      <c r="GN123" s="252">
        <v>0.74134662783850769</v>
      </c>
      <c r="GO123" s="252">
        <v>0.93100798441947097</v>
      </c>
      <c r="GP123" s="167" t="s">
        <v>233</v>
      </c>
      <c r="GQ123" s="251">
        <v>1.3902732926088019</v>
      </c>
    </row>
    <row r="124" spans="1:199">
      <c r="A124" s="158">
        <v>342</v>
      </c>
      <c r="B124" s="158" t="s">
        <v>55</v>
      </c>
      <c r="C124" s="261" t="s">
        <v>162</v>
      </c>
      <c r="D124" s="250">
        <v>0</v>
      </c>
      <c r="E124" s="251">
        <v>2912.25</v>
      </c>
      <c r="F124" s="251">
        <v>14159</v>
      </c>
      <c r="G124" s="251">
        <v>41234547.75</v>
      </c>
      <c r="H124" s="252">
        <v>0.40836437991291957</v>
      </c>
      <c r="I124" s="252">
        <v>8.8000000000000005E-3</v>
      </c>
      <c r="J124" s="251">
        <v>3813.32</v>
      </c>
      <c r="K124" s="251">
        <v>5335</v>
      </c>
      <c r="L124" s="251">
        <v>20344062.199999999</v>
      </c>
      <c r="M124" s="252">
        <v>0.20147645114436513</v>
      </c>
      <c r="N124" s="252">
        <v>3.5000000000000001E-3</v>
      </c>
      <c r="O124" s="251">
        <v>4692.1499999999996</v>
      </c>
      <c r="P124" s="251">
        <v>3657</v>
      </c>
      <c r="Q124" s="251">
        <v>17159192.549999997</v>
      </c>
      <c r="R124" s="252">
        <v>0.16993524623989936</v>
      </c>
      <c r="S124" s="252">
        <v>3.5000000000000001E-3</v>
      </c>
      <c r="T124" s="253">
        <v>78737802.5</v>
      </c>
      <c r="U124" s="260" t="s">
        <v>182</v>
      </c>
      <c r="V124" s="251">
        <v>1081.94</v>
      </c>
      <c r="W124" s="251">
        <v>4752.6798776425076</v>
      </c>
      <c r="X124" s="251">
        <v>5142114.4668165352</v>
      </c>
      <c r="Y124" s="252">
        <v>0.11409999999999999</v>
      </c>
      <c r="Z124" s="260" t="s">
        <v>183</v>
      </c>
      <c r="AA124" s="251">
        <v>1859.9</v>
      </c>
      <c r="AB124" s="251">
        <v>2970.6423085914271</v>
      </c>
      <c r="AC124" s="251">
        <v>5525097.6297491957</v>
      </c>
      <c r="AD124" s="252">
        <v>4.6699999999999998E-2</v>
      </c>
      <c r="AE124" s="255">
        <v>0</v>
      </c>
      <c r="AF124" s="255">
        <v>0</v>
      </c>
      <c r="AG124" s="251">
        <v>1335.8177969109095</v>
      </c>
      <c r="AH124" s="251">
        <v>771.74874224823532</v>
      </c>
      <c r="AI124" s="251">
        <v>0</v>
      </c>
      <c r="AJ124" s="256">
        <v>0</v>
      </c>
      <c r="AK124" s="256">
        <v>0</v>
      </c>
      <c r="AL124" s="255">
        <v>0</v>
      </c>
      <c r="AM124" s="255">
        <v>0</v>
      </c>
      <c r="AN124" s="251">
        <v>1200.7836466838435</v>
      </c>
      <c r="AO124" s="251">
        <v>861.48148276922336</v>
      </c>
      <c r="AP124" s="251">
        <v>0</v>
      </c>
      <c r="AQ124" s="256">
        <v>0</v>
      </c>
      <c r="AR124" s="256">
        <v>0</v>
      </c>
      <c r="AS124" s="255">
        <v>0</v>
      </c>
      <c r="AT124" s="255">
        <v>0</v>
      </c>
      <c r="AU124" s="251">
        <v>2481.749628485858</v>
      </c>
      <c r="AV124" s="251">
        <v>1250.1393150355993</v>
      </c>
      <c r="AW124" s="251">
        <v>0</v>
      </c>
      <c r="AX124" s="256">
        <v>0</v>
      </c>
      <c r="AY124" s="252">
        <v>0</v>
      </c>
      <c r="AZ124" s="251">
        <v>242.57</v>
      </c>
      <c r="BA124" s="251">
        <v>0</v>
      </c>
      <c r="BB124" s="251">
        <v>1456.0344493141267</v>
      </c>
      <c r="BC124" s="251">
        <v>920.09310012900755</v>
      </c>
      <c r="BD124" s="251">
        <v>353190.27637012769</v>
      </c>
      <c r="BE124" s="252">
        <v>0.11409999999999999</v>
      </c>
      <c r="BF124" s="252">
        <v>0</v>
      </c>
      <c r="BG124" s="251">
        <v>368.04</v>
      </c>
      <c r="BH124" s="251">
        <v>0</v>
      </c>
      <c r="BI124" s="251">
        <v>1388.1248142418356</v>
      </c>
      <c r="BJ124" s="251">
        <v>862.88248069920928</v>
      </c>
      <c r="BK124" s="251">
        <v>510885.45663356519</v>
      </c>
      <c r="BL124" s="252">
        <v>0.11409999999999999</v>
      </c>
      <c r="BM124" s="252">
        <v>0</v>
      </c>
      <c r="BN124" s="251">
        <v>1157.28</v>
      </c>
      <c r="BO124" s="251">
        <v>1179.6300000000001</v>
      </c>
      <c r="BP124" s="251">
        <v>442.15248573901084</v>
      </c>
      <c r="BQ124" s="251">
        <v>286.56717550728905</v>
      </c>
      <c r="BR124" s="251">
        <v>849737.46593970584</v>
      </c>
      <c r="BS124" s="252">
        <v>0.11409999999999999</v>
      </c>
      <c r="BT124" s="252">
        <v>4.6699999999999998E-2</v>
      </c>
      <c r="BU124" s="253">
        <v>12381025.29550913</v>
      </c>
      <c r="BV124" s="257">
        <v>0.12261489438760143</v>
      </c>
      <c r="BW124" s="260" t="s">
        <v>190</v>
      </c>
      <c r="BX124" s="251">
        <v>0</v>
      </c>
      <c r="BY124" s="251">
        <v>180.52054285379197</v>
      </c>
      <c r="BZ124" s="259">
        <v>0</v>
      </c>
      <c r="CA124" s="252">
        <v>0</v>
      </c>
      <c r="CB124" s="252">
        <v>0</v>
      </c>
      <c r="CC124" s="260" t="s">
        <v>395</v>
      </c>
      <c r="CD124" s="251">
        <v>0</v>
      </c>
      <c r="CE124" s="251">
        <v>0</v>
      </c>
      <c r="CF124" s="251">
        <v>0</v>
      </c>
      <c r="CG124" s="252">
        <v>0</v>
      </c>
      <c r="CH124" s="260" t="s">
        <v>395</v>
      </c>
      <c r="CI124" s="251">
        <v>0</v>
      </c>
      <c r="CJ124" s="251">
        <v>0</v>
      </c>
      <c r="CK124" s="251">
        <v>0</v>
      </c>
      <c r="CL124" s="252">
        <v>0</v>
      </c>
      <c r="CM124" s="252">
        <v>0</v>
      </c>
      <c r="CN124" s="251">
        <v>0</v>
      </c>
      <c r="CO124" s="251">
        <v>0</v>
      </c>
      <c r="CP124" s="251">
        <v>37.803947368420971</v>
      </c>
      <c r="CQ124" s="251">
        <v>0</v>
      </c>
      <c r="CR124" s="251">
        <v>0</v>
      </c>
      <c r="CS124" s="252">
        <v>0</v>
      </c>
      <c r="CT124" s="252">
        <v>0</v>
      </c>
      <c r="CU124" s="252">
        <v>0</v>
      </c>
      <c r="CV124" s="253">
        <v>0</v>
      </c>
      <c r="CW124" s="260" t="s">
        <v>396</v>
      </c>
      <c r="CX124" s="260" t="s">
        <v>397</v>
      </c>
      <c r="CY124" s="252">
        <v>0.375</v>
      </c>
      <c r="CZ124" s="251">
        <v>635.24</v>
      </c>
      <c r="DA124" s="252">
        <v>0.15126354731493341</v>
      </c>
      <c r="DB124" s="252">
        <v>0.14956601270953537</v>
      </c>
      <c r="DC124" s="251">
        <v>2129.0030318255263</v>
      </c>
      <c r="DD124" s="251">
        <v>1352427.8859368474</v>
      </c>
      <c r="DE124" s="252">
        <v>1</v>
      </c>
      <c r="DF124" s="251">
        <v>599.29</v>
      </c>
      <c r="DG124" s="251">
        <v>1628.2985028716898</v>
      </c>
      <c r="DH124" s="251">
        <v>975823.00978597498</v>
      </c>
      <c r="DI124" s="252">
        <v>1</v>
      </c>
      <c r="DJ124" s="251">
        <v>2328250.8957228223</v>
      </c>
      <c r="DK124" s="252">
        <v>2.3057721866576068E-2</v>
      </c>
      <c r="DL124" s="251">
        <v>100000</v>
      </c>
      <c r="DM124" s="251">
        <v>100000</v>
      </c>
      <c r="DN124" s="251">
        <v>6300000</v>
      </c>
      <c r="DO124" s="252">
        <v>6.239174997260382E-2</v>
      </c>
      <c r="DP124" s="252">
        <v>0</v>
      </c>
      <c r="DQ124" s="252">
        <v>0</v>
      </c>
      <c r="DR124" s="251">
        <v>0</v>
      </c>
      <c r="DS124" s="251">
        <v>0</v>
      </c>
      <c r="DT124" s="251">
        <v>0</v>
      </c>
      <c r="DU124" s="251">
        <v>0</v>
      </c>
      <c r="DV124" s="251">
        <v>0</v>
      </c>
      <c r="DW124" s="252">
        <v>0</v>
      </c>
      <c r="DX124" s="252">
        <v>0</v>
      </c>
      <c r="DY124" s="252">
        <v>0</v>
      </c>
      <c r="DZ124" s="260" t="s">
        <v>206</v>
      </c>
      <c r="EA124" s="260" t="s">
        <v>206</v>
      </c>
      <c r="EB124" s="260" t="s">
        <v>206</v>
      </c>
      <c r="EC124" s="260" t="s">
        <v>206</v>
      </c>
      <c r="ED124" s="263">
        <v>0</v>
      </c>
      <c r="EE124" s="263">
        <v>0</v>
      </c>
      <c r="EF124" s="263">
        <v>0</v>
      </c>
      <c r="EG124" s="263">
        <v>0</v>
      </c>
      <c r="EH124" s="259">
        <v>0</v>
      </c>
      <c r="EI124" s="263">
        <v>0</v>
      </c>
      <c r="EJ124" s="259">
        <v>0</v>
      </c>
      <c r="EK124" s="259">
        <v>0</v>
      </c>
      <c r="EL124" s="251">
        <v>0</v>
      </c>
      <c r="EM124" s="252">
        <v>0</v>
      </c>
      <c r="EN124" s="251">
        <v>17660</v>
      </c>
      <c r="EO124" s="252">
        <v>1.7489496897082278E-4</v>
      </c>
      <c r="EP124" s="252">
        <v>0</v>
      </c>
      <c r="EQ124" s="251">
        <v>1160149.8599999999</v>
      </c>
      <c r="ER124" s="252">
        <v>1.1489488888233543E-2</v>
      </c>
      <c r="ES124" s="252">
        <v>0</v>
      </c>
      <c r="ET124" s="251">
        <v>50000</v>
      </c>
      <c r="EU124" s="252">
        <v>4.9517261883018902E-4</v>
      </c>
      <c r="EV124" s="252">
        <v>0</v>
      </c>
      <c r="EW124" s="251">
        <v>0</v>
      </c>
      <c r="EX124" s="252">
        <v>0</v>
      </c>
      <c r="EY124" s="252">
        <v>0</v>
      </c>
      <c r="EZ124" s="260" t="s">
        <v>372</v>
      </c>
      <c r="FA124" s="251">
        <v>0</v>
      </c>
      <c r="FB124" s="252">
        <v>0</v>
      </c>
      <c r="FC124" s="252">
        <v>0</v>
      </c>
      <c r="FD124" s="252">
        <v>0</v>
      </c>
      <c r="FE124" s="260" t="s">
        <v>376</v>
      </c>
      <c r="FF124" s="251">
        <v>0</v>
      </c>
      <c r="FG124" s="252">
        <v>0</v>
      </c>
      <c r="FH124" s="252">
        <v>0</v>
      </c>
      <c r="FI124" s="260" t="s">
        <v>217</v>
      </c>
      <c r="FJ124" s="251">
        <v>0</v>
      </c>
      <c r="FK124" s="252">
        <v>0</v>
      </c>
      <c r="FL124" s="252">
        <v>0</v>
      </c>
      <c r="FM124" s="260" t="s">
        <v>218</v>
      </c>
      <c r="FN124" s="251">
        <v>0</v>
      </c>
      <c r="FO124" s="252">
        <v>0</v>
      </c>
      <c r="FP124" s="252">
        <v>0</v>
      </c>
      <c r="FQ124" s="260" t="s">
        <v>219</v>
      </c>
      <c r="FR124" s="251">
        <v>0</v>
      </c>
      <c r="FS124" s="252">
        <v>0</v>
      </c>
      <c r="FT124" s="252">
        <v>0</v>
      </c>
      <c r="FU124" s="260" t="s">
        <v>220</v>
      </c>
      <c r="FV124" s="251">
        <v>0</v>
      </c>
      <c r="FW124" s="252">
        <v>0</v>
      </c>
      <c r="FX124" s="252">
        <v>0</v>
      </c>
      <c r="FY124" s="251">
        <v>100974888.55123195</v>
      </c>
      <c r="FZ124" s="252">
        <v>1</v>
      </c>
      <c r="GA124" s="251">
        <v>3839875.599330096</v>
      </c>
      <c r="GB124" s="251">
        <v>227534.9031917775</v>
      </c>
      <c r="GC124" s="260" t="s">
        <v>163</v>
      </c>
      <c r="GD124" s="252">
        <v>1.4999999999999999E-2</v>
      </c>
      <c r="GE124" s="252">
        <v>1</v>
      </c>
      <c r="GF124" s="251">
        <v>-40815.813883177601</v>
      </c>
      <c r="GG124" s="251">
        <v>186719.08930859991</v>
      </c>
      <c r="GH124" s="252">
        <v>1.8457505140890243E-3</v>
      </c>
      <c r="GI124" s="251">
        <v>0</v>
      </c>
      <c r="GJ124" s="251">
        <v>0</v>
      </c>
      <c r="GK124" s="251">
        <v>555711</v>
      </c>
      <c r="GL124" s="251">
        <v>0</v>
      </c>
      <c r="GM124" s="251">
        <v>101161607.64054056</v>
      </c>
      <c r="GN124" s="252">
        <v>0.77977607729718412</v>
      </c>
      <c r="GO124" s="252">
        <v>0.92544869355136161</v>
      </c>
      <c r="GP124" s="167" t="s">
        <v>233</v>
      </c>
      <c r="GQ124" s="251">
        <v>1.3170180688027029</v>
      </c>
    </row>
    <row r="125" spans="1:199">
      <c r="A125" s="158">
        <v>860</v>
      </c>
      <c r="B125" s="158" t="s">
        <v>108</v>
      </c>
      <c r="C125" s="261" t="s">
        <v>162</v>
      </c>
      <c r="D125" s="250">
        <v>0</v>
      </c>
      <c r="E125" s="251">
        <v>2941.8647370009085</v>
      </c>
      <c r="F125" s="251">
        <v>64066.85</v>
      </c>
      <c r="G125" s="251">
        <v>188476006.82572666</v>
      </c>
      <c r="H125" s="252">
        <v>0.4191660525930857</v>
      </c>
      <c r="I125" s="252">
        <v>0</v>
      </c>
      <c r="J125" s="251">
        <v>3737.3679321462268</v>
      </c>
      <c r="K125" s="251">
        <v>25086.666666666668</v>
      </c>
      <c r="L125" s="251">
        <v>93758103.524441689</v>
      </c>
      <c r="M125" s="252">
        <v>0.20851574062311728</v>
      </c>
      <c r="N125" s="252">
        <v>0</v>
      </c>
      <c r="O125" s="251">
        <v>4373.1079321462266</v>
      </c>
      <c r="P125" s="251">
        <v>17523</v>
      </c>
      <c r="Q125" s="251">
        <v>76629970.294998333</v>
      </c>
      <c r="R125" s="252">
        <v>0.17042318913611157</v>
      </c>
      <c r="S125" s="252">
        <v>0</v>
      </c>
      <c r="T125" s="253">
        <v>358864080.6451667</v>
      </c>
      <c r="U125" s="260" t="s">
        <v>182</v>
      </c>
      <c r="V125" s="251">
        <v>1243.8766863218218</v>
      </c>
      <c r="W125" s="251">
        <v>13473.545390667414</v>
      </c>
      <c r="X125" s="251">
        <v>16759428.993550038</v>
      </c>
      <c r="Y125" s="252">
        <v>0.5</v>
      </c>
      <c r="Z125" s="260" t="s">
        <v>183</v>
      </c>
      <c r="AA125" s="251">
        <v>1214.1116807379137</v>
      </c>
      <c r="AB125" s="251">
        <v>9380.0904475330044</v>
      </c>
      <c r="AC125" s="251">
        <v>11388477.378727945</v>
      </c>
      <c r="AD125" s="252">
        <v>0.5</v>
      </c>
      <c r="AE125" s="251">
        <v>64.19</v>
      </c>
      <c r="AF125" s="251">
        <v>64.19</v>
      </c>
      <c r="AG125" s="251">
        <v>5067.859324259709</v>
      </c>
      <c r="AH125" s="251">
        <v>3222.3915042945387</v>
      </c>
      <c r="AI125" s="251">
        <v>532151.20068489714</v>
      </c>
      <c r="AJ125" s="252">
        <v>0.5</v>
      </c>
      <c r="AK125" s="252">
        <v>0.5</v>
      </c>
      <c r="AL125" s="251">
        <v>78.459999999999994</v>
      </c>
      <c r="AM125" s="251">
        <v>78.459999999999994</v>
      </c>
      <c r="AN125" s="251">
        <v>3512.4573109483495</v>
      </c>
      <c r="AO125" s="251">
        <v>2239.9777534025425</v>
      </c>
      <c r="AP125" s="251">
        <v>451336.05514897092</v>
      </c>
      <c r="AQ125" s="252">
        <v>0.5</v>
      </c>
      <c r="AR125" s="252">
        <v>0.5</v>
      </c>
      <c r="AS125" s="251">
        <v>99.85</v>
      </c>
      <c r="AT125" s="251">
        <v>99.85</v>
      </c>
      <c r="AU125" s="251">
        <v>7631.1668404414422</v>
      </c>
      <c r="AV125" s="251">
        <v>4538.7006646834861</v>
      </c>
      <c r="AW125" s="251">
        <v>1215161.270386724</v>
      </c>
      <c r="AX125" s="252">
        <v>0.5</v>
      </c>
      <c r="AY125" s="252">
        <v>0.5</v>
      </c>
      <c r="AZ125" s="251">
        <v>128.38999999999999</v>
      </c>
      <c r="BA125" s="251">
        <v>128.38999999999999</v>
      </c>
      <c r="BB125" s="251">
        <v>1953.1848259575299</v>
      </c>
      <c r="BC125" s="251">
        <v>1369.6906806656816</v>
      </c>
      <c r="BD125" s="251">
        <v>426623.98629535409</v>
      </c>
      <c r="BE125" s="252">
        <v>0.5</v>
      </c>
      <c r="BF125" s="252">
        <v>0.5</v>
      </c>
      <c r="BG125" s="251">
        <v>156.91</v>
      </c>
      <c r="BH125" s="251">
        <v>156.91</v>
      </c>
      <c r="BI125" s="251">
        <v>1228.0814817650321</v>
      </c>
      <c r="BJ125" s="251">
        <v>920.84465105328013</v>
      </c>
      <c r="BK125" s="251">
        <v>337187.99950052134</v>
      </c>
      <c r="BL125" s="252">
        <v>0.5</v>
      </c>
      <c r="BM125" s="252">
        <v>0.5</v>
      </c>
      <c r="BN125" s="251">
        <v>228.23</v>
      </c>
      <c r="BO125" s="251">
        <v>228.23</v>
      </c>
      <c r="BP125" s="251">
        <v>23.042680216399376</v>
      </c>
      <c r="BQ125" s="251">
        <v>50.021665240103886</v>
      </c>
      <c r="BR125" s="251">
        <v>16675.475563537737</v>
      </c>
      <c r="BS125" s="252">
        <v>0.5</v>
      </c>
      <c r="BT125" s="252">
        <v>0.5</v>
      </c>
      <c r="BU125" s="253">
        <v>31127042.359857988</v>
      </c>
      <c r="BV125" s="257">
        <v>6.9225784727833556E-2</v>
      </c>
      <c r="BW125" s="260" t="s">
        <v>190</v>
      </c>
      <c r="BX125" s="251">
        <v>1201.27</v>
      </c>
      <c r="BY125" s="251">
        <v>707.16105646493816</v>
      </c>
      <c r="BZ125" s="259">
        <v>849491.36229963624</v>
      </c>
      <c r="CA125" s="252">
        <v>1.8892481172752505E-3</v>
      </c>
      <c r="CB125" s="252">
        <v>0</v>
      </c>
      <c r="CC125" s="260" t="s">
        <v>192</v>
      </c>
      <c r="CD125" s="251">
        <v>362.01039439814969</v>
      </c>
      <c r="CE125" s="251">
        <v>2504.5626494984408</v>
      </c>
      <c r="CF125" s="251">
        <v>906677.71253980533</v>
      </c>
      <c r="CG125" s="252">
        <v>0</v>
      </c>
      <c r="CH125" s="260" t="s">
        <v>193</v>
      </c>
      <c r="CI125" s="251">
        <v>861.93696736030131</v>
      </c>
      <c r="CJ125" s="251">
        <v>294.04968133439479</v>
      </c>
      <c r="CK125" s="251">
        <v>253452.29058263125</v>
      </c>
      <c r="CL125" s="252">
        <v>0</v>
      </c>
      <c r="CM125" s="252">
        <v>2.5801008950347656E-3</v>
      </c>
      <c r="CN125" s="251">
        <v>0</v>
      </c>
      <c r="CO125" s="251">
        <v>0</v>
      </c>
      <c r="CP125" s="251">
        <v>1500.2104838709677</v>
      </c>
      <c r="CQ125" s="251">
        <v>3.5999999999999766</v>
      </c>
      <c r="CR125" s="251">
        <v>0</v>
      </c>
      <c r="CS125" s="252">
        <v>0</v>
      </c>
      <c r="CT125" s="252">
        <v>0</v>
      </c>
      <c r="CU125" s="252">
        <v>0</v>
      </c>
      <c r="CV125" s="253">
        <v>2009621.3654220728</v>
      </c>
      <c r="CW125" s="260" t="s">
        <v>396</v>
      </c>
      <c r="CX125" s="260" t="s">
        <v>397</v>
      </c>
      <c r="CY125" s="252">
        <v>0.24145099396133882</v>
      </c>
      <c r="CZ125" s="251">
        <v>877.94</v>
      </c>
      <c r="DA125" s="252">
        <v>9.8865539016309067E-2</v>
      </c>
      <c r="DB125" s="252">
        <v>9.8865539016309054E-2</v>
      </c>
      <c r="DC125" s="251">
        <v>6334.8173878383695</v>
      </c>
      <c r="DD125" s="251">
        <v>5561589.5774788186</v>
      </c>
      <c r="DE125" s="252">
        <v>1</v>
      </c>
      <c r="DF125" s="251">
        <v>553.98</v>
      </c>
      <c r="DG125" s="251">
        <v>9918.6095404799362</v>
      </c>
      <c r="DH125" s="251">
        <v>5494711.3132350752</v>
      </c>
      <c r="DI125" s="252">
        <v>1</v>
      </c>
      <c r="DJ125" s="251">
        <v>11056300.890713893</v>
      </c>
      <c r="DK125" s="252">
        <v>2.4588944124474994E-2</v>
      </c>
      <c r="DL125" s="251">
        <v>96400</v>
      </c>
      <c r="DM125" s="251">
        <v>175000</v>
      </c>
      <c r="DN125" s="251">
        <v>40249624</v>
      </c>
      <c r="DO125" s="252">
        <v>8.951418429633784E-2</v>
      </c>
      <c r="DP125" s="252">
        <v>0</v>
      </c>
      <c r="DQ125" s="252">
        <v>0</v>
      </c>
      <c r="DR125" s="251">
        <v>26000</v>
      </c>
      <c r="DS125" s="251">
        <v>26000</v>
      </c>
      <c r="DT125" s="251">
        <v>26000</v>
      </c>
      <c r="DU125" s="251">
        <v>0</v>
      </c>
      <c r="DV125" s="251">
        <v>585965.49029763241</v>
      </c>
      <c r="DW125" s="252">
        <v>1.3031729908780324E-3</v>
      </c>
      <c r="DX125" s="252">
        <v>0</v>
      </c>
      <c r="DY125" s="252">
        <v>0</v>
      </c>
      <c r="DZ125" s="260" t="s">
        <v>243</v>
      </c>
      <c r="EA125" s="260" t="s">
        <v>243</v>
      </c>
      <c r="EB125" s="260" t="s">
        <v>243</v>
      </c>
      <c r="EC125" s="260" t="s">
        <v>206</v>
      </c>
      <c r="ED125" s="263">
        <v>2</v>
      </c>
      <c r="EE125" s="263">
        <v>3</v>
      </c>
      <c r="EF125" s="263">
        <v>2</v>
      </c>
      <c r="EG125" s="263">
        <v>2</v>
      </c>
      <c r="EH125" s="259">
        <v>21.4</v>
      </c>
      <c r="EI125" s="263">
        <v>120</v>
      </c>
      <c r="EJ125" s="259">
        <v>69.2</v>
      </c>
      <c r="EK125" s="259">
        <v>62.5</v>
      </c>
      <c r="EL125" s="251">
        <v>0</v>
      </c>
      <c r="EM125" s="252">
        <v>0</v>
      </c>
      <c r="EN125" s="251">
        <v>35000</v>
      </c>
      <c r="EO125" s="252">
        <v>7.7839148270598122E-5</v>
      </c>
      <c r="EP125" s="252">
        <v>0</v>
      </c>
      <c r="EQ125" s="251">
        <v>5717573.0599999977</v>
      </c>
      <c r="ER125" s="252">
        <v>1.2715743347580492E-2</v>
      </c>
      <c r="ES125" s="252">
        <v>0</v>
      </c>
      <c r="ET125" s="251">
        <v>0</v>
      </c>
      <c r="EU125" s="252">
        <v>0</v>
      </c>
      <c r="EV125" s="252">
        <v>0</v>
      </c>
      <c r="EW125" s="251">
        <v>0</v>
      </c>
      <c r="EX125" s="252">
        <v>0</v>
      </c>
      <c r="EY125" s="252">
        <v>0</v>
      </c>
      <c r="EZ125" s="260" t="s">
        <v>372</v>
      </c>
      <c r="FA125" s="251">
        <v>0</v>
      </c>
      <c r="FB125" s="252">
        <v>0</v>
      </c>
      <c r="FC125" s="252">
        <v>0</v>
      </c>
      <c r="FD125" s="252">
        <v>0</v>
      </c>
      <c r="FE125" s="260" t="s">
        <v>376</v>
      </c>
      <c r="FF125" s="251">
        <v>0</v>
      </c>
      <c r="FG125" s="252">
        <v>0</v>
      </c>
      <c r="FH125" s="252">
        <v>0</v>
      </c>
      <c r="FI125" s="260" t="s">
        <v>217</v>
      </c>
      <c r="FJ125" s="251">
        <v>0</v>
      </c>
      <c r="FK125" s="252">
        <v>0</v>
      </c>
      <c r="FL125" s="252">
        <v>0</v>
      </c>
      <c r="FM125" s="260" t="s">
        <v>218</v>
      </c>
      <c r="FN125" s="251">
        <v>0</v>
      </c>
      <c r="FO125" s="252">
        <v>0</v>
      </c>
      <c r="FP125" s="252">
        <v>0</v>
      </c>
      <c r="FQ125" s="260" t="s">
        <v>219</v>
      </c>
      <c r="FR125" s="251">
        <v>0</v>
      </c>
      <c r="FS125" s="252">
        <v>0</v>
      </c>
      <c r="FT125" s="252">
        <v>0</v>
      </c>
      <c r="FU125" s="260" t="s">
        <v>220</v>
      </c>
      <c r="FV125" s="251">
        <v>0</v>
      </c>
      <c r="FW125" s="252">
        <v>0</v>
      </c>
      <c r="FX125" s="252">
        <v>0</v>
      </c>
      <c r="FY125" s="251">
        <v>449645207.81145823</v>
      </c>
      <c r="FZ125" s="252">
        <v>1</v>
      </c>
      <c r="GA125" s="251">
        <v>26619822.070642922</v>
      </c>
      <c r="GB125" s="251">
        <v>3702740.3046255871</v>
      </c>
      <c r="GC125" s="260" t="s">
        <v>163</v>
      </c>
      <c r="GD125" s="252">
        <v>0</v>
      </c>
      <c r="GE125" s="252">
        <v>0.49839999999999995</v>
      </c>
      <c r="GF125" s="251">
        <v>-3052802.9373857635</v>
      </c>
      <c r="GG125" s="251">
        <v>649937.36723982322</v>
      </c>
      <c r="GH125" s="252">
        <v>1.4433585931331724E-3</v>
      </c>
      <c r="GI125" s="251">
        <v>0</v>
      </c>
      <c r="GJ125" s="251">
        <v>250000</v>
      </c>
      <c r="GK125" s="251">
        <v>750000</v>
      </c>
      <c r="GL125" s="251">
        <v>0</v>
      </c>
      <c r="GM125" s="251">
        <v>450295145.17869806</v>
      </c>
      <c r="GN125" s="252">
        <v>0.79810498235231464</v>
      </c>
      <c r="GO125" s="252">
        <v>0.8963890602169331</v>
      </c>
      <c r="GP125" s="167" t="s">
        <v>233</v>
      </c>
      <c r="GQ125" s="251">
        <v>1.235756995629707</v>
      </c>
    </row>
    <row r="126" spans="1:199">
      <c r="A126" s="158">
        <v>356</v>
      </c>
      <c r="B126" s="158" t="s">
        <v>64</v>
      </c>
      <c r="C126" s="261" t="s">
        <v>162</v>
      </c>
      <c r="D126" s="250">
        <v>0</v>
      </c>
      <c r="E126" s="251">
        <v>2795</v>
      </c>
      <c r="F126" s="251">
        <v>23192.666666666668</v>
      </c>
      <c r="G126" s="251">
        <v>64823503.333333336</v>
      </c>
      <c r="H126" s="252">
        <v>0.41990314214661567</v>
      </c>
      <c r="I126" s="252">
        <v>2.3800000000000002E-2</v>
      </c>
      <c r="J126" s="251">
        <v>3688</v>
      </c>
      <c r="K126" s="251">
        <v>7902</v>
      </c>
      <c r="L126" s="251">
        <v>29142576</v>
      </c>
      <c r="M126" s="252">
        <v>0.18877503688317396</v>
      </c>
      <c r="N126" s="256">
        <v>0</v>
      </c>
      <c r="O126" s="251">
        <v>4714</v>
      </c>
      <c r="P126" s="251">
        <v>5569</v>
      </c>
      <c r="Q126" s="251">
        <v>26252266</v>
      </c>
      <c r="R126" s="252">
        <v>0.17005265706150663</v>
      </c>
      <c r="S126" s="256">
        <v>0</v>
      </c>
      <c r="T126" s="253">
        <v>120218345.33333334</v>
      </c>
      <c r="U126" s="260" t="s">
        <v>182</v>
      </c>
      <c r="V126" s="251">
        <v>977</v>
      </c>
      <c r="W126" s="251">
        <v>5004.5813156458535</v>
      </c>
      <c r="X126" s="251">
        <v>4889475.945385999</v>
      </c>
      <c r="Y126" s="252">
        <v>1</v>
      </c>
      <c r="Z126" s="260" t="s">
        <v>183</v>
      </c>
      <c r="AA126" s="251">
        <v>2341</v>
      </c>
      <c r="AB126" s="251">
        <v>3283.4186914991628</v>
      </c>
      <c r="AC126" s="251">
        <v>7686483.1567995399</v>
      </c>
      <c r="AD126" s="252">
        <v>1</v>
      </c>
      <c r="AE126" s="251">
        <v>111</v>
      </c>
      <c r="AF126" s="255">
        <v>0</v>
      </c>
      <c r="AG126" s="251">
        <v>1531.49101750046</v>
      </c>
      <c r="AH126" s="251">
        <v>806.77841051042765</v>
      </c>
      <c r="AI126" s="251">
        <v>169995.50294255104</v>
      </c>
      <c r="AJ126" s="252">
        <v>1</v>
      </c>
      <c r="AK126" s="256">
        <v>0</v>
      </c>
      <c r="AL126" s="251">
        <v>111</v>
      </c>
      <c r="AM126" s="255">
        <v>0</v>
      </c>
      <c r="AN126" s="251">
        <v>1538.8963140199553</v>
      </c>
      <c r="AO126" s="251">
        <v>927.54123932038192</v>
      </c>
      <c r="AP126" s="251">
        <v>170817.49085621504</v>
      </c>
      <c r="AQ126" s="252">
        <v>1</v>
      </c>
      <c r="AR126" s="256">
        <v>0</v>
      </c>
      <c r="AS126" s="251">
        <v>166</v>
      </c>
      <c r="AT126" s="255">
        <v>0</v>
      </c>
      <c r="AU126" s="251">
        <v>1746.2833365313199</v>
      </c>
      <c r="AV126" s="251">
        <v>1048.4760973284058</v>
      </c>
      <c r="AW126" s="251">
        <v>289883.03386419913</v>
      </c>
      <c r="AX126" s="252">
        <v>1</v>
      </c>
      <c r="AY126" s="252">
        <v>0</v>
      </c>
      <c r="AZ126" s="251">
        <v>221</v>
      </c>
      <c r="BA126" s="251">
        <v>0</v>
      </c>
      <c r="BB126" s="251">
        <v>1118.0781178212744</v>
      </c>
      <c r="BC126" s="251">
        <v>712.11189876804542</v>
      </c>
      <c r="BD126" s="251">
        <v>247095.26403850166</v>
      </c>
      <c r="BE126" s="252">
        <v>1</v>
      </c>
      <c r="BF126" s="252">
        <v>0</v>
      </c>
      <c r="BG126" s="251">
        <v>227</v>
      </c>
      <c r="BH126" s="251">
        <v>0</v>
      </c>
      <c r="BI126" s="251">
        <v>913.05248146007852</v>
      </c>
      <c r="BJ126" s="251">
        <v>544.48476752965644</v>
      </c>
      <c r="BK126" s="251">
        <v>207262.91329143781</v>
      </c>
      <c r="BL126" s="252">
        <v>1</v>
      </c>
      <c r="BM126" s="252">
        <v>0</v>
      </c>
      <c r="BN126" s="251">
        <v>332</v>
      </c>
      <c r="BO126" s="251">
        <v>0</v>
      </c>
      <c r="BP126" s="251">
        <v>384.38681155852635</v>
      </c>
      <c r="BQ126" s="251">
        <v>276.76397590227998</v>
      </c>
      <c r="BR126" s="251">
        <v>127616.42143743075</v>
      </c>
      <c r="BS126" s="252">
        <v>1</v>
      </c>
      <c r="BT126" s="252">
        <v>0</v>
      </c>
      <c r="BU126" s="253">
        <v>13788629.728615874</v>
      </c>
      <c r="BV126" s="257">
        <v>8.9317742041331236E-2</v>
      </c>
      <c r="BW126" s="260" t="s">
        <v>190</v>
      </c>
      <c r="BX126" s="251">
        <v>334</v>
      </c>
      <c r="BY126" s="251">
        <v>197.42243788868882</v>
      </c>
      <c r="BZ126" s="259">
        <v>65939.094254822063</v>
      </c>
      <c r="CA126" s="252">
        <v>4.2712953549463572E-4</v>
      </c>
      <c r="CB126" s="252">
        <v>1</v>
      </c>
      <c r="CC126" s="260" t="s">
        <v>192</v>
      </c>
      <c r="CD126" s="251">
        <v>652</v>
      </c>
      <c r="CE126" s="251">
        <v>1163.8325571557152</v>
      </c>
      <c r="CF126" s="251">
        <v>758818.82726552628</v>
      </c>
      <c r="CG126" s="252">
        <v>1</v>
      </c>
      <c r="CH126" s="260" t="s">
        <v>193</v>
      </c>
      <c r="CI126" s="251">
        <v>923</v>
      </c>
      <c r="CJ126" s="251">
        <v>132.04453263280027</v>
      </c>
      <c r="CK126" s="251">
        <v>121877.10362007465</v>
      </c>
      <c r="CL126" s="252">
        <v>1</v>
      </c>
      <c r="CM126" s="252">
        <v>5.7048287987922055E-3</v>
      </c>
      <c r="CN126" s="251">
        <v>0</v>
      </c>
      <c r="CO126" s="251">
        <v>0</v>
      </c>
      <c r="CP126" s="251">
        <v>205.30309459950155</v>
      </c>
      <c r="CQ126" s="251">
        <v>0</v>
      </c>
      <c r="CR126" s="251">
        <v>0</v>
      </c>
      <c r="CS126" s="252">
        <v>0</v>
      </c>
      <c r="CT126" s="252">
        <v>0</v>
      </c>
      <c r="CU126" s="252">
        <v>0</v>
      </c>
      <c r="CV126" s="253">
        <v>946635.02514042309</v>
      </c>
      <c r="CW126" s="260" t="s">
        <v>396</v>
      </c>
      <c r="CX126" s="260" t="s">
        <v>397</v>
      </c>
      <c r="CY126" s="252">
        <v>0.30099999999999999</v>
      </c>
      <c r="CZ126" s="251">
        <v>1141</v>
      </c>
      <c r="DA126" s="252">
        <v>0.12394037526916267</v>
      </c>
      <c r="DB126" s="252">
        <v>0.12414520629706785</v>
      </c>
      <c r="DC126" s="251">
        <v>2884.2045465294891</v>
      </c>
      <c r="DD126" s="251">
        <v>3290877.3875901471</v>
      </c>
      <c r="DE126" s="252">
        <v>1</v>
      </c>
      <c r="DF126" s="251">
        <v>515.58000000000004</v>
      </c>
      <c r="DG126" s="251">
        <v>2783.3045887639832</v>
      </c>
      <c r="DH126" s="251">
        <v>1435016.1798749345</v>
      </c>
      <c r="DI126" s="252">
        <v>1</v>
      </c>
      <c r="DJ126" s="251">
        <v>4725893.5674650818</v>
      </c>
      <c r="DK126" s="252">
        <v>3.0612624378303942E-2</v>
      </c>
      <c r="DL126" s="251">
        <v>132990</v>
      </c>
      <c r="DM126" s="251">
        <v>90000</v>
      </c>
      <c r="DN126" s="251">
        <v>12486572.5</v>
      </c>
      <c r="DO126" s="252">
        <v>8.0883487589838515E-2</v>
      </c>
      <c r="DP126" s="252">
        <v>0</v>
      </c>
      <c r="DQ126" s="252">
        <v>0</v>
      </c>
      <c r="DR126" s="251">
        <v>0</v>
      </c>
      <c r="DS126" s="251">
        <v>0</v>
      </c>
      <c r="DT126" s="251">
        <v>0</v>
      </c>
      <c r="DU126" s="251">
        <v>0</v>
      </c>
      <c r="DV126" s="251">
        <v>0</v>
      </c>
      <c r="DW126" s="252">
        <v>0</v>
      </c>
      <c r="DX126" s="252">
        <v>0</v>
      </c>
      <c r="DY126" s="252">
        <v>0</v>
      </c>
      <c r="DZ126" s="260" t="s">
        <v>206</v>
      </c>
      <c r="EA126" s="260" t="s">
        <v>206</v>
      </c>
      <c r="EB126" s="260" t="s">
        <v>206</v>
      </c>
      <c r="EC126" s="260" t="s">
        <v>206</v>
      </c>
      <c r="ED126" s="263">
        <v>0</v>
      </c>
      <c r="EE126" s="263">
        <v>0</v>
      </c>
      <c r="EF126" s="263">
        <v>0</v>
      </c>
      <c r="EG126" s="263">
        <v>0</v>
      </c>
      <c r="EH126" s="259">
        <v>0</v>
      </c>
      <c r="EI126" s="263">
        <v>0</v>
      </c>
      <c r="EJ126" s="259">
        <v>0</v>
      </c>
      <c r="EK126" s="259">
        <v>0</v>
      </c>
      <c r="EL126" s="251">
        <v>0</v>
      </c>
      <c r="EM126" s="252">
        <v>0</v>
      </c>
      <c r="EN126" s="251">
        <v>23239</v>
      </c>
      <c r="EO126" s="252">
        <v>1.5053381286980532E-4</v>
      </c>
      <c r="EP126" s="252">
        <v>0</v>
      </c>
      <c r="EQ126" s="251">
        <v>2187961</v>
      </c>
      <c r="ER126" s="252">
        <v>1.417281775207333E-2</v>
      </c>
      <c r="ES126" s="252">
        <v>0</v>
      </c>
      <c r="ET126" s="251">
        <v>0</v>
      </c>
      <c r="EU126" s="252">
        <v>0</v>
      </c>
      <c r="EV126" s="252">
        <v>0</v>
      </c>
      <c r="EW126" s="251">
        <v>0</v>
      </c>
      <c r="EX126" s="252">
        <v>0</v>
      </c>
      <c r="EY126" s="252">
        <v>0</v>
      </c>
      <c r="EZ126" s="260" t="s">
        <v>372</v>
      </c>
      <c r="FA126" s="251">
        <v>0</v>
      </c>
      <c r="FB126" s="252">
        <v>0</v>
      </c>
      <c r="FC126" s="252">
        <v>0</v>
      </c>
      <c r="FD126" s="252">
        <v>0</v>
      </c>
      <c r="FE126" s="260" t="s">
        <v>376</v>
      </c>
      <c r="FF126" s="251">
        <v>0</v>
      </c>
      <c r="FG126" s="252">
        <v>0</v>
      </c>
      <c r="FH126" s="252">
        <v>0</v>
      </c>
      <c r="FI126" s="260" t="s">
        <v>217</v>
      </c>
      <c r="FJ126" s="251">
        <v>0</v>
      </c>
      <c r="FK126" s="252">
        <v>0</v>
      </c>
      <c r="FL126" s="252">
        <v>0</v>
      </c>
      <c r="FM126" s="260" t="s">
        <v>218</v>
      </c>
      <c r="FN126" s="251">
        <v>0</v>
      </c>
      <c r="FO126" s="252">
        <v>0</v>
      </c>
      <c r="FP126" s="252">
        <v>0</v>
      </c>
      <c r="FQ126" s="260" t="s">
        <v>219</v>
      </c>
      <c r="FR126" s="251">
        <v>0</v>
      </c>
      <c r="FS126" s="252">
        <v>0</v>
      </c>
      <c r="FT126" s="252">
        <v>0</v>
      </c>
      <c r="FU126" s="260" t="s">
        <v>220</v>
      </c>
      <c r="FV126" s="251">
        <v>0</v>
      </c>
      <c r="FW126" s="252">
        <v>0</v>
      </c>
      <c r="FX126" s="252">
        <v>0</v>
      </c>
      <c r="FY126" s="251">
        <v>154377276.15455472</v>
      </c>
      <c r="FZ126" s="252">
        <v>1</v>
      </c>
      <c r="GA126" s="251">
        <v>21003957.700554702</v>
      </c>
      <c r="GB126" s="251">
        <v>689463.07170749153</v>
      </c>
      <c r="GC126" s="260" t="s">
        <v>163</v>
      </c>
      <c r="GD126" s="252">
        <v>0</v>
      </c>
      <c r="GE126" s="252">
        <v>0.61499999999999999</v>
      </c>
      <c r="GF126" s="251">
        <v>-685369.45822420239</v>
      </c>
      <c r="GG126" s="251">
        <v>4093.6134832892421</v>
      </c>
      <c r="GH126" s="252">
        <v>2.6516240200744442E-5</v>
      </c>
      <c r="GI126" s="251">
        <v>0</v>
      </c>
      <c r="GJ126" s="251">
        <v>0</v>
      </c>
      <c r="GK126" s="251">
        <v>0</v>
      </c>
      <c r="GL126" s="251">
        <v>0</v>
      </c>
      <c r="GM126" s="251">
        <v>154381369.768038</v>
      </c>
      <c r="GN126" s="252">
        <v>0.77873083609129634</v>
      </c>
      <c r="GO126" s="252">
        <v>0.90479316084521832</v>
      </c>
      <c r="GP126" s="167" t="s">
        <v>233</v>
      </c>
      <c r="GQ126" s="251">
        <v>1.3130353464151532</v>
      </c>
    </row>
    <row r="127" spans="1:199">
      <c r="A127" s="158">
        <v>808</v>
      </c>
      <c r="B127" s="158" t="s">
        <v>85</v>
      </c>
      <c r="C127" s="261" t="s">
        <v>162</v>
      </c>
      <c r="D127" s="250">
        <v>0</v>
      </c>
      <c r="E127" s="251">
        <v>2566.4820514276198</v>
      </c>
      <c r="F127" s="251">
        <v>16043</v>
      </c>
      <c r="G127" s="251">
        <v>41174071.551053308</v>
      </c>
      <c r="H127" s="252">
        <v>0.36377955321049715</v>
      </c>
      <c r="I127" s="252">
        <v>5.6578658850946498E-2</v>
      </c>
      <c r="J127" s="251">
        <v>3286.9624710714802</v>
      </c>
      <c r="K127" s="251">
        <v>5844.75</v>
      </c>
      <c r="L127" s="251">
        <v>19211473.902795035</v>
      </c>
      <c r="M127" s="252">
        <v>0.16973646592633657</v>
      </c>
      <c r="N127" s="252">
        <v>3.8571483497941803E-2</v>
      </c>
      <c r="O127" s="251">
        <v>4789.6716356237002</v>
      </c>
      <c r="P127" s="251">
        <v>3975</v>
      </c>
      <c r="Q127" s="251">
        <v>19038944.751604207</v>
      </c>
      <c r="R127" s="252">
        <v>0.16821214308986013</v>
      </c>
      <c r="S127" s="252">
        <v>3.85714834979419E-2</v>
      </c>
      <c r="T127" s="253">
        <v>79424490.205452561</v>
      </c>
      <c r="U127" s="260" t="s">
        <v>182</v>
      </c>
      <c r="V127" s="251">
        <v>1565.4411930430342</v>
      </c>
      <c r="W127" s="251">
        <v>4877.8550509146435</v>
      </c>
      <c r="X127" s="251">
        <v>7635995.2303948095</v>
      </c>
      <c r="Y127" s="252">
        <v>0.14362655930739901</v>
      </c>
      <c r="Z127" s="260" t="s">
        <v>183</v>
      </c>
      <c r="AA127" s="251">
        <v>2331.6463260381101</v>
      </c>
      <c r="AB127" s="251">
        <v>2812.802060841133</v>
      </c>
      <c r="AC127" s="251">
        <v>6558459.5910326522</v>
      </c>
      <c r="AD127" s="252">
        <v>0.12929937696355501</v>
      </c>
      <c r="AE127" s="255">
        <v>0</v>
      </c>
      <c r="AF127" s="255">
        <v>0</v>
      </c>
      <c r="AG127" s="251">
        <v>263.86802460800976</v>
      </c>
      <c r="AH127" s="251">
        <v>211.95851427170894</v>
      </c>
      <c r="AI127" s="251">
        <v>0</v>
      </c>
      <c r="AJ127" s="256">
        <v>0</v>
      </c>
      <c r="AK127" s="256">
        <v>0</v>
      </c>
      <c r="AL127" s="255">
        <v>0</v>
      </c>
      <c r="AM127" s="255">
        <v>0</v>
      </c>
      <c r="AN127" s="251">
        <v>721.881048954486</v>
      </c>
      <c r="AO127" s="251">
        <v>391.96729112302324</v>
      </c>
      <c r="AP127" s="251">
        <v>0</v>
      </c>
      <c r="AQ127" s="256">
        <v>0</v>
      </c>
      <c r="AR127" s="256">
        <v>0</v>
      </c>
      <c r="AS127" s="255">
        <v>0</v>
      </c>
      <c r="AT127" s="255">
        <v>0</v>
      </c>
      <c r="AU127" s="251">
        <v>1651.9132575158815</v>
      </c>
      <c r="AV127" s="251">
        <v>977.93553951115155</v>
      </c>
      <c r="AW127" s="251">
        <v>0</v>
      </c>
      <c r="AX127" s="256">
        <v>0</v>
      </c>
      <c r="AY127" s="252">
        <v>0</v>
      </c>
      <c r="AZ127" s="251">
        <v>0</v>
      </c>
      <c r="BA127" s="251">
        <v>0</v>
      </c>
      <c r="BB127" s="251">
        <v>2338.2364494065746</v>
      </c>
      <c r="BC127" s="251">
        <v>1260.5286045331529</v>
      </c>
      <c r="BD127" s="251">
        <v>0</v>
      </c>
      <c r="BE127" s="252">
        <v>0</v>
      </c>
      <c r="BF127" s="252">
        <v>0</v>
      </c>
      <c r="BG127" s="251">
        <v>0</v>
      </c>
      <c r="BH127" s="251">
        <v>0</v>
      </c>
      <c r="BI127" s="251">
        <v>1017.2055976035049</v>
      </c>
      <c r="BJ127" s="251">
        <v>507.44078334822268</v>
      </c>
      <c r="BK127" s="251">
        <v>0</v>
      </c>
      <c r="BL127" s="252">
        <v>0</v>
      </c>
      <c r="BM127" s="252">
        <v>0</v>
      </c>
      <c r="BN127" s="251">
        <v>0</v>
      </c>
      <c r="BO127" s="251">
        <v>0</v>
      </c>
      <c r="BP127" s="251">
        <v>638.5858813505381</v>
      </c>
      <c r="BQ127" s="251">
        <v>323.82313799399412</v>
      </c>
      <c r="BR127" s="251">
        <v>0</v>
      </c>
      <c r="BS127" s="252">
        <v>0</v>
      </c>
      <c r="BT127" s="252">
        <v>0</v>
      </c>
      <c r="BU127" s="253">
        <v>14194454.821427461</v>
      </c>
      <c r="BV127" s="257">
        <v>0.12541029435485529</v>
      </c>
      <c r="BW127" s="260" t="s">
        <v>190</v>
      </c>
      <c r="BX127" s="251">
        <v>1295.0882233824</v>
      </c>
      <c r="BY127" s="251">
        <v>218.29608965414954</v>
      </c>
      <c r="BZ127" s="259">
        <v>282712.69492151763</v>
      </c>
      <c r="CA127" s="252">
        <v>2.4978121903237987E-3</v>
      </c>
      <c r="CB127" s="252">
        <v>0</v>
      </c>
      <c r="CC127" s="260" t="s">
        <v>192</v>
      </c>
      <c r="CD127" s="251">
        <v>601.04096380134001</v>
      </c>
      <c r="CE127" s="251">
        <v>533.7733296758156</v>
      </c>
      <c r="CF127" s="251">
        <v>320819.63651980262</v>
      </c>
      <c r="CG127" s="252">
        <v>0</v>
      </c>
      <c r="CH127" s="260" t="s">
        <v>193</v>
      </c>
      <c r="CI127" s="251">
        <v>2623.7737136958699</v>
      </c>
      <c r="CJ127" s="251">
        <v>74.670351506108631</v>
      </c>
      <c r="CK127" s="251">
        <v>195918.10547415863</v>
      </c>
      <c r="CL127" s="252">
        <v>0</v>
      </c>
      <c r="CM127" s="252">
        <v>4.5654611707876035E-3</v>
      </c>
      <c r="CN127" s="251">
        <v>0</v>
      </c>
      <c r="CO127" s="251">
        <v>0</v>
      </c>
      <c r="CP127" s="251">
        <v>183.95815695749468</v>
      </c>
      <c r="CQ127" s="251">
        <v>575.89999999999952</v>
      </c>
      <c r="CR127" s="251">
        <v>0</v>
      </c>
      <c r="CS127" s="252">
        <v>0</v>
      </c>
      <c r="CT127" s="252">
        <v>0</v>
      </c>
      <c r="CU127" s="252">
        <v>0</v>
      </c>
      <c r="CV127" s="253">
        <v>799450.4369154789</v>
      </c>
      <c r="CW127" s="260" t="s">
        <v>396</v>
      </c>
      <c r="CX127" s="260" t="s">
        <v>284</v>
      </c>
      <c r="CY127" s="252">
        <v>0.31356499999999998</v>
      </c>
      <c r="CZ127" s="251">
        <v>1037.06241233632</v>
      </c>
      <c r="DA127" s="252">
        <v>0.16919561337429037</v>
      </c>
      <c r="DB127" s="252">
        <v>0.16919557559203235</v>
      </c>
      <c r="DC127" s="251">
        <v>2703.009983930729</v>
      </c>
      <c r="DD127" s="251">
        <v>2803190.0545043596</v>
      </c>
      <c r="DE127" s="252">
        <v>1</v>
      </c>
      <c r="DF127" s="251">
        <v>1032.7492684576901</v>
      </c>
      <c r="DG127" s="251">
        <v>1921.0874609288264</v>
      </c>
      <c r="DH127" s="251">
        <v>1984001.6699174866</v>
      </c>
      <c r="DI127" s="252">
        <v>0.71338342331280302</v>
      </c>
      <c r="DJ127" s="251">
        <v>4787191.7244218457</v>
      </c>
      <c r="DK127" s="252">
        <v>4.2295609859322209E-2</v>
      </c>
      <c r="DL127" s="251">
        <v>169409.67250359501</v>
      </c>
      <c r="DM127" s="251">
        <v>169409.67250359501</v>
      </c>
      <c r="DN127" s="251">
        <v>12197496.420258833</v>
      </c>
      <c r="DO127" s="252">
        <v>0.10776684527170316</v>
      </c>
      <c r="DP127" s="252">
        <v>0</v>
      </c>
      <c r="DQ127" s="252">
        <v>0</v>
      </c>
      <c r="DR127" s="251">
        <v>0</v>
      </c>
      <c r="DS127" s="251">
        <v>0</v>
      </c>
      <c r="DT127" s="251">
        <v>0</v>
      </c>
      <c r="DU127" s="251">
        <v>0</v>
      </c>
      <c r="DV127" s="251">
        <v>0</v>
      </c>
      <c r="DW127" s="252">
        <v>0</v>
      </c>
      <c r="DX127" s="252">
        <v>0</v>
      </c>
      <c r="DY127" s="252">
        <v>0</v>
      </c>
      <c r="DZ127" s="260" t="s">
        <v>206</v>
      </c>
      <c r="EA127" s="260" t="s">
        <v>206</v>
      </c>
      <c r="EB127" s="260" t="s">
        <v>206</v>
      </c>
      <c r="EC127" s="260" t="s">
        <v>206</v>
      </c>
      <c r="ED127" s="263">
        <v>0</v>
      </c>
      <c r="EE127" s="263">
        <v>0</v>
      </c>
      <c r="EF127" s="263">
        <v>0</v>
      </c>
      <c r="EG127" s="263">
        <v>0</v>
      </c>
      <c r="EH127" s="259">
        <v>0</v>
      </c>
      <c r="EI127" s="263">
        <v>0</v>
      </c>
      <c r="EJ127" s="259">
        <v>0</v>
      </c>
      <c r="EK127" s="259">
        <v>0</v>
      </c>
      <c r="EL127" s="251">
        <v>0</v>
      </c>
      <c r="EM127" s="252">
        <v>0</v>
      </c>
      <c r="EN127" s="251">
        <v>0</v>
      </c>
      <c r="EO127" s="252">
        <v>0</v>
      </c>
      <c r="EP127" s="252">
        <v>0</v>
      </c>
      <c r="EQ127" s="251">
        <v>1436972.1883557695</v>
      </c>
      <c r="ER127" s="252">
        <v>1.2695880707542014E-2</v>
      </c>
      <c r="ES127" s="252">
        <v>0</v>
      </c>
      <c r="ET127" s="251">
        <v>344072.30403570016</v>
      </c>
      <c r="EU127" s="252">
        <v>3.0399342187719921E-3</v>
      </c>
      <c r="EV127" s="252">
        <v>0</v>
      </c>
      <c r="EW127" s="251">
        <v>0</v>
      </c>
      <c r="EX127" s="252">
        <v>0</v>
      </c>
      <c r="EY127" s="252">
        <v>0</v>
      </c>
      <c r="EZ127" s="260" t="s">
        <v>372</v>
      </c>
      <c r="FA127" s="251">
        <v>0</v>
      </c>
      <c r="FB127" s="252">
        <v>0</v>
      </c>
      <c r="FC127" s="252">
        <v>0</v>
      </c>
      <c r="FD127" s="252">
        <v>0</v>
      </c>
      <c r="FE127" s="260" t="s">
        <v>376</v>
      </c>
      <c r="FF127" s="251">
        <v>0</v>
      </c>
      <c r="FG127" s="252">
        <v>0</v>
      </c>
      <c r="FH127" s="252">
        <v>0</v>
      </c>
      <c r="FI127" s="260" t="s">
        <v>217</v>
      </c>
      <c r="FJ127" s="251">
        <v>0</v>
      </c>
      <c r="FK127" s="252">
        <v>0</v>
      </c>
      <c r="FL127" s="252">
        <v>0</v>
      </c>
      <c r="FM127" s="260" t="s">
        <v>218</v>
      </c>
      <c r="FN127" s="251">
        <v>0</v>
      </c>
      <c r="FO127" s="252">
        <v>0</v>
      </c>
      <c r="FP127" s="252">
        <v>0</v>
      </c>
      <c r="FQ127" s="260" t="s">
        <v>219</v>
      </c>
      <c r="FR127" s="251">
        <v>0</v>
      </c>
      <c r="FS127" s="252">
        <v>0</v>
      </c>
      <c r="FT127" s="252">
        <v>0</v>
      </c>
      <c r="FU127" s="260" t="s">
        <v>220</v>
      </c>
      <c r="FV127" s="251">
        <v>0</v>
      </c>
      <c r="FW127" s="252">
        <v>0</v>
      </c>
      <c r="FX127" s="252">
        <v>0</v>
      </c>
      <c r="FY127" s="251">
        <v>113184128.10086764</v>
      </c>
      <c r="FZ127" s="252">
        <v>1</v>
      </c>
      <c r="GA127" s="251">
        <v>9968229.5581479389</v>
      </c>
      <c r="GB127" s="251">
        <v>729708.49840610824</v>
      </c>
      <c r="GC127" s="260" t="s">
        <v>163</v>
      </c>
      <c r="GD127" s="252">
        <v>1.11456435E-2</v>
      </c>
      <c r="GE127" s="252">
        <v>1</v>
      </c>
      <c r="GF127" s="251">
        <v>-729708.49626037676</v>
      </c>
      <c r="GG127" s="251">
        <v>2.1457315015140921E-3</v>
      </c>
      <c r="GH127" s="252">
        <v>1.8957883384154148E-11</v>
      </c>
      <c r="GI127" s="251">
        <v>0</v>
      </c>
      <c r="GJ127" s="251">
        <v>0</v>
      </c>
      <c r="GK127" s="251">
        <v>100000</v>
      </c>
      <c r="GL127" s="251">
        <v>0</v>
      </c>
      <c r="GM127" s="251">
        <v>113184128.10301338</v>
      </c>
      <c r="GN127" s="252">
        <v>0.70172816222669399</v>
      </c>
      <c r="GO127" s="252">
        <v>0.87649733980198286</v>
      </c>
      <c r="GP127" s="167" t="s">
        <v>233</v>
      </c>
      <c r="GQ127" s="251">
        <v>1.2953180290632449</v>
      </c>
    </row>
    <row r="128" spans="1:199">
      <c r="A128" s="158">
        <v>861</v>
      </c>
      <c r="B128" s="158" t="s">
        <v>428</v>
      </c>
      <c r="C128" s="261" t="s">
        <v>162</v>
      </c>
      <c r="D128" s="250">
        <v>0</v>
      </c>
      <c r="E128" s="251">
        <v>2852.96</v>
      </c>
      <c r="F128" s="251">
        <v>21179</v>
      </c>
      <c r="G128" s="251">
        <v>60422839.840000004</v>
      </c>
      <c r="H128" s="252">
        <v>0.41097762867777432</v>
      </c>
      <c r="I128" s="252">
        <v>0.01</v>
      </c>
      <c r="J128" s="251">
        <v>3924.45</v>
      </c>
      <c r="K128" s="251">
        <v>6874</v>
      </c>
      <c r="L128" s="251">
        <v>26976669.299999997</v>
      </c>
      <c r="M128" s="252">
        <v>0.18348703251777701</v>
      </c>
      <c r="N128" s="252">
        <v>0.01</v>
      </c>
      <c r="O128" s="251">
        <v>4472.8900000000003</v>
      </c>
      <c r="P128" s="251">
        <v>4708</v>
      </c>
      <c r="Q128" s="251">
        <v>21058366.120000001</v>
      </c>
      <c r="R128" s="252">
        <v>0.14323254906163282</v>
      </c>
      <c r="S128" s="252">
        <v>0.01</v>
      </c>
      <c r="T128" s="253">
        <v>108457875.26000001</v>
      </c>
      <c r="U128" s="260" t="s">
        <v>235</v>
      </c>
      <c r="V128" s="251">
        <v>865</v>
      </c>
      <c r="W128" s="251">
        <v>5519.0000000000009</v>
      </c>
      <c r="X128" s="251">
        <v>4773935.0000000009</v>
      </c>
      <c r="Y128" s="252">
        <v>0.5</v>
      </c>
      <c r="Z128" s="260" t="s">
        <v>234</v>
      </c>
      <c r="AA128" s="251">
        <v>1032</v>
      </c>
      <c r="AB128" s="251">
        <v>2499.9999999999995</v>
      </c>
      <c r="AC128" s="251">
        <v>2579999.9999999995</v>
      </c>
      <c r="AD128" s="252">
        <v>0.5</v>
      </c>
      <c r="AE128" s="251">
        <v>206</v>
      </c>
      <c r="AF128" s="251">
        <v>285</v>
      </c>
      <c r="AG128" s="251">
        <v>1902.7450025977414</v>
      </c>
      <c r="AH128" s="251">
        <v>1008.484159206365</v>
      </c>
      <c r="AI128" s="251">
        <v>679383.45590894879</v>
      </c>
      <c r="AJ128" s="252">
        <v>0.5</v>
      </c>
      <c r="AK128" s="252">
        <v>0.5</v>
      </c>
      <c r="AL128" s="251">
        <v>256</v>
      </c>
      <c r="AM128" s="251">
        <v>374</v>
      </c>
      <c r="AN128" s="251">
        <v>1756.7437968672191</v>
      </c>
      <c r="AO128" s="251">
        <v>902.87667404667616</v>
      </c>
      <c r="AP128" s="251">
        <v>787402.2880914649</v>
      </c>
      <c r="AQ128" s="252">
        <v>0.5</v>
      </c>
      <c r="AR128" s="252">
        <v>0.5</v>
      </c>
      <c r="AS128" s="251">
        <v>342</v>
      </c>
      <c r="AT128" s="251">
        <v>464</v>
      </c>
      <c r="AU128" s="251">
        <v>4420.7413402388447</v>
      </c>
      <c r="AV128" s="251">
        <v>2313.4177992346722</v>
      </c>
      <c r="AW128" s="251">
        <v>2585319.3972065728</v>
      </c>
      <c r="AX128" s="252">
        <v>0.5</v>
      </c>
      <c r="AY128" s="252">
        <v>0.5</v>
      </c>
      <c r="AZ128" s="251">
        <v>415</v>
      </c>
      <c r="BA128" s="251">
        <v>547</v>
      </c>
      <c r="BB128" s="251">
        <v>4118.0823875211609</v>
      </c>
      <c r="BC128" s="251">
        <v>2104.7997801335823</v>
      </c>
      <c r="BD128" s="251">
        <v>2860329.6705543511</v>
      </c>
      <c r="BE128" s="252">
        <v>0.5</v>
      </c>
      <c r="BF128" s="252">
        <v>0.5</v>
      </c>
      <c r="BG128" s="251">
        <v>470</v>
      </c>
      <c r="BH128" s="251">
        <v>606</v>
      </c>
      <c r="BI128" s="251">
        <v>2761.9134743300679</v>
      </c>
      <c r="BJ128" s="251">
        <v>1396.1535397224177</v>
      </c>
      <c r="BK128" s="251">
        <v>2144168.378006917</v>
      </c>
      <c r="BL128" s="252">
        <v>0.5</v>
      </c>
      <c r="BM128" s="252">
        <v>0.5</v>
      </c>
      <c r="BN128" s="251">
        <v>680</v>
      </c>
      <c r="BO128" s="251">
        <v>808</v>
      </c>
      <c r="BP128" s="251">
        <v>1171.8390066749553</v>
      </c>
      <c r="BQ128" s="251">
        <v>612.28295720199731</v>
      </c>
      <c r="BR128" s="251">
        <v>1291575.1539581835</v>
      </c>
      <c r="BS128" s="252">
        <v>0.5</v>
      </c>
      <c r="BT128" s="252">
        <v>0.5</v>
      </c>
      <c r="BU128" s="253">
        <v>17702113.343726438</v>
      </c>
      <c r="BV128" s="257">
        <v>0.12040434683067815</v>
      </c>
      <c r="BW128" s="260" t="s">
        <v>190</v>
      </c>
      <c r="BX128" s="251">
        <v>0</v>
      </c>
      <c r="BY128" s="251">
        <v>207.63413612195248</v>
      </c>
      <c r="BZ128" s="259">
        <v>0</v>
      </c>
      <c r="CA128" s="252">
        <v>0</v>
      </c>
      <c r="CB128" s="252">
        <v>0</v>
      </c>
      <c r="CC128" s="260" t="s">
        <v>192</v>
      </c>
      <c r="CD128" s="251">
        <v>460</v>
      </c>
      <c r="CE128" s="251">
        <v>2549.5168872032459</v>
      </c>
      <c r="CF128" s="251">
        <v>1172777.7681134932</v>
      </c>
      <c r="CG128" s="252">
        <v>0</v>
      </c>
      <c r="CH128" s="260" t="s">
        <v>193</v>
      </c>
      <c r="CI128" s="251">
        <v>1101</v>
      </c>
      <c r="CJ128" s="251">
        <v>297.77375684947793</v>
      </c>
      <c r="CK128" s="251">
        <v>327848.90629127523</v>
      </c>
      <c r="CL128" s="252">
        <v>0</v>
      </c>
      <c r="CM128" s="252">
        <v>1.0206802490756388E-2</v>
      </c>
      <c r="CN128" s="251">
        <v>0</v>
      </c>
      <c r="CO128" s="251">
        <v>0</v>
      </c>
      <c r="CP128" s="251">
        <v>1123.3000000000006</v>
      </c>
      <c r="CQ128" s="251">
        <v>27.099999999999934</v>
      </c>
      <c r="CR128" s="251">
        <v>0</v>
      </c>
      <c r="CS128" s="252">
        <v>0</v>
      </c>
      <c r="CT128" s="252">
        <v>0</v>
      </c>
      <c r="CU128" s="252">
        <v>0</v>
      </c>
      <c r="CV128" s="253">
        <v>1500626.6744047685</v>
      </c>
      <c r="CW128" s="260" t="s">
        <v>396</v>
      </c>
      <c r="CX128" s="260" t="s">
        <v>284</v>
      </c>
      <c r="CY128" s="252">
        <v>1</v>
      </c>
      <c r="CZ128" s="251">
        <v>657</v>
      </c>
      <c r="DA128" s="252">
        <v>0.4634508382659599</v>
      </c>
      <c r="DB128" s="252">
        <v>0.29079601190205551</v>
      </c>
      <c r="DC128" s="251">
        <v>7511.0564242712853</v>
      </c>
      <c r="DD128" s="251">
        <v>4934764.0707462346</v>
      </c>
      <c r="DE128" s="252">
        <v>1</v>
      </c>
      <c r="DF128" s="251">
        <v>926</v>
      </c>
      <c r="DG128" s="251">
        <v>3138.9856354119152</v>
      </c>
      <c r="DH128" s="251">
        <v>2906700.6983914333</v>
      </c>
      <c r="DI128" s="252">
        <v>1</v>
      </c>
      <c r="DJ128" s="251">
        <v>7841464.7691376675</v>
      </c>
      <c r="DK128" s="252">
        <v>5.333523887182641E-2</v>
      </c>
      <c r="DL128" s="251">
        <v>114317</v>
      </c>
      <c r="DM128" s="251">
        <v>120950</v>
      </c>
      <c r="DN128" s="251">
        <v>10051707</v>
      </c>
      <c r="DO128" s="252">
        <v>6.8368628782804072E-2</v>
      </c>
      <c r="DP128" s="252">
        <v>0</v>
      </c>
      <c r="DQ128" s="252">
        <v>0</v>
      </c>
      <c r="DR128" s="251">
        <v>0</v>
      </c>
      <c r="DS128" s="251">
        <v>0</v>
      </c>
      <c r="DT128" s="251">
        <v>0</v>
      </c>
      <c r="DU128" s="251">
        <v>0</v>
      </c>
      <c r="DV128" s="251">
        <v>0</v>
      </c>
      <c r="DW128" s="252">
        <v>0</v>
      </c>
      <c r="DX128" s="252">
        <v>0</v>
      </c>
      <c r="DY128" s="252">
        <v>0</v>
      </c>
      <c r="DZ128" s="260" t="s">
        <v>206</v>
      </c>
      <c r="EA128" s="260" t="s">
        <v>206</v>
      </c>
      <c r="EB128" s="260" t="s">
        <v>206</v>
      </c>
      <c r="EC128" s="260" t="s">
        <v>206</v>
      </c>
      <c r="ED128" s="263">
        <v>0</v>
      </c>
      <c r="EE128" s="263">
        <v>0</v>
      </c>
      <c r="EF128" s="263">
        <v>0</v>
      </c>
      <c r="EG128" s="263">
        <v>0</v>
      </c>
      <c r="EH128" s="259">
        <v>0</v>
      </c>
      <c r="EI128" s="263">
        <v>0</v>
      </c>
      <c r="EJ128" s="259">
        <v>0</v>
      </c>
      <c r="EK128" s="259">
        <v>0</v>
      </c>
      <c r="EL128" s="251">
        <v>0</v>
      </c>
      <c r="EM128" s="252">
        <v>0</v>
      </c>
      <c r="EN128" s="251">
        <v>0</v>
      </c>
      <c r="EO128" s="252">
        <v>0</v>
      </c>
      <c r="EP128" s="252">
        <v>0</v>
      </c>
      <c r="EQ128" s="251">
        <v>1468424.4400000009</v>
      </c>
      <c r="ER128" s="252">
        <v>9.9877727667506636E-3</v>
      </c>
      <c r="ES128" s="252">
        <v>0</v>
      </c>
      <c r="ET128" s="251">
        <v>0</v>
      </c>
      <c r="EU128" s="252">
        <v>0</v>
      </c>
      <c r="EV128" s="252">
        <v>0</v>
      </c>
      <c r="EW128" s="251">
        <v>0</v>
      </c>
      <c r="EX128" s="252">
        <v>0</v>
      </c>
      <c r="EY128" s="252">
        <v>0</v>
      </c>
      <c r="EZ128" s="260" t="s">
        <v>372</v>
      </c>
      <c r="FA128" s="251">
        <v>0</v>
      </c>
      <c r="FB128" s="252">
        <v>0</v>
      </c>
      <c r="FC128" s="252">
        <v>0</v>
      </c>
      <c r="FD128" s="252">
        <v>0</v>
      </c>
      <c r="FE128" s="260" t="s">
        <v>376</v>
      </c>
      <c r="FF128" s="251">
        <v>0</v>
      </c>
      <c r="FG128" s="252">
        <v>0</v>
      </c>
      <c r="FH128" s="252">
        <v>0</v>
      </c>
      <c r="FI128" s="260" t="s">
        <v>217</v>
      </c>
      <c r="FJ128" s="251">
        <v>0</v>
      </c>
      <c r="FK128" s="252">
        <v>0</v>
      </c>
      <c r="FL128" s="252">
        <v>0</v>
      </c>
      <c r="FM128" s="260" t="s">
        <v>218</v>
      </c>
      <c r="FN128" s="251">
        <v>0</v>
      </c>
      <c r="FO128" s="252">
        <v>0</v>
      </c>
      <c r="FP128" s="252">
        <v>0</v>
      </c>
      <c r="FQ128" s="260" t="s">
        <v>219</v>
      </c>
      <c r="FR128" s="251">
        <v>0</v>
      </c>
      <c r="FS128" s="252">
        <v>0</v>
      </c>
      <c r="FT128" s="252">
        <v>0</v>
      </c>
      <c r="FU128" s="260" t="s">
        <v>220</v>
      </c>
      <c r="FV128" s="251">
        <v>0</v>
      </c>
      <c r="FW128" s="252">
        <v>0</v>
      </c>
      <c r="FX128" s="252">
        <v>0</v>
      </c>
      <c r="FY128" s="251">
        <v>147022211.48726889</v>
      </c>
      <c r="FZ128" s="252">
        <v>1</v>
      </c>
      <c r="GA128" s="251">
        <v>17777100.193600882</v>
      </c>
      <c r="GB128" s="251">
        <v>358890.53706934198</v>
      </c>
      <c r="GC128" s="260" t="s">
        <v>163</v>
      </c>
      <c r="GD128" s="252">
        <v>7.4392995500000003E-2</v>
      </c>
      <c r="GE128" s="252">
        <v>1</v>
      </c>
      <c r="GF128" s="251">
        <v>-358890.53682082065</v>
      </c>
      <c r="GG128" s="251">
        <v>2.4852133356034756E-4</v>
      </c>
      <c r="GH128" s="252">
        <v>1.6903659048921849E-12</v>
      </c>
      <c r="GI128" s="251">
        <v>0</v>
      </c>
      <c r="GJ128" s="251">
        <v>0</v>
      </c>
      <c r="GK128" s="251">
        <v>532000</v>
      </c>
      <c r="GL128" s="251">
        <v>0</v>
      </c>
      <c r="GM128" s="251">
        <v>147022211.48751742</v>
      </c>
      <c r="GN128" s="252">
        <v>0.73769721025718415</v>
      </c>
      <c r="GO128" s="252">
        <v>0.9216435984504453</v>
      </c>
      <c r="GP128" s="167" t="s">
        <v>233</v>
      </c>
      <c r="GQ128" s="251">
        <v>1.2743274299316529</v>
      </c>
    </row>
    <row r="129" spans="1:199">
      <c r="A129" s="158">
        <v>935</v>
      </c>
      <c r="B129" s="158" t="s">
        <v>145</v>
      </c>
      <c r="C129" s="261" t="s">
        <v>162</v>
      </c>
      <c r="D129" s="250">
        <v>0</v>
      </c>
      <c r="E129" s="251">
        <v>2664</v>
      </c>
      <c r="F129" s="251">
        <v>53704.820000000007</v>
      </c>
      <c r="G129" s="251">
        <v>143069640.48000002</v>
      </c>
      <c r="H129" s="252">
        <v>0.37961765412727011</v>
      </c>
      <c r="I129" s="252">
        <v>0</v>
      </c>
      <c r="J129" s="251">
        <v>3868</v>
      </c>
      <c r="K129" s="251">
        <v>20747.410000000003</v>
      </c>
      <c r="L129" s="251">
        <v>80250981.88000001</v>
      </c>
      <c r="M129" s="252">
        <v>0.21293608749198181</v>
      </c>
      <c r="N129" s="252">
        <v>0</v>
      </c>
      <c r="O129" s="251">
        <v>4272</v>
      </c>
      <c r="P129" s="251">
        <v>14565.17</v>
      </c>
      <c r="Q129" s="251">
        <v>62222406.240000002</v>
      </c>
      <c r="R129" s="252">
        <v>0.16509948450093997</v>
      </c>
      <c r="S129" s="252">
        <v>0</v>
      </c>
      <c r="T129" s="253">
        <v>285543028.60000002</v>
      </c>
      <c r="U129" s="260" t="s">
        <v>235</v>
      </c>
      <c r="V129" s="251">
        <v>400</v>
      </c>
      <c r="W129" s="251">
        <v>7817.4131962876772</v>
      </c>
      <c r="X129" s="251">
        <v>3126965.2785150707</v>
      </c>
      <c r="Y129" s="252">
        <v>0.5</v>
      </c>
      <c r="Z129" s="260" t="s">
        <v>234</v>
      </c>
      <c r="AA129" s="251">
        <v>400</v>
      </c>
      <c r="AB129" s="251">
        <v>4265.8297670098345</v>
      </c>
      <c r="AC129" s="251">
        <v>1706331.9068039339</v>
      </c>
      <c r="AD129" s="252">
        <v>0.5</v>
      </c>
      <c r="AE129" s="251">
        <v>165</v>
      </c>
      <c r="AF129" s="251">
        <v>165</v>
      </c>
      <c r="AG129" s="251">
        <v>5091.0243080379541</v>
      </c>
      <c r="AH129" s="251">
        <v>3119.0963457756839</v>
      </c>
      <c r="AI129" s="251">
        <v>1354669.9078792501</v>
      </c>
      <c r="AJ129" s="252">
        <v>0.5</v>
      </c>
      <c r="AK129" s="252">
        <v>0.5</v>
      </c>
      <c r="AL129" s="251">
        <v>540</v>
      </c>
      <c r="AM129" s="251">
        <v>540</v>
      </c>
      <c r="AN129" s="251">
        <v>3627.4676470683412</v>
      </c>
      <c r="AO129" s="251">
        <v>2091.6268756099607</v>
      </c>
      <c r="AP129" s="251">
        <v>3088311.042246283</v>
      </c>
      <c r="AQ129" s="252">
        <v>0.5</v>
      </c>
      <c r="AR129" s="252">
        <v>0.5</v>
      </c>
      <c r="AS129" s="251">
        <v>1230</v>
      </c>
      <c r="AT129" s="251">
        <v>1230</v>
      </c>
      <c r="AU129" s="251">
        <v>5305.9398417748489</v>
      </c>
      <c r="AV129" s="251">
        <v>3203.7690117673005</v>
      </c>
      <c r="AW129" s="251">
        <v>10466941.889856843</v>
      </c>
      <c r="AX129" s="252">
        <v>0.5</v>
      </c>
      <c r="AY129" s="252">
        <v>0.5</v>
      </c>
      <c r="AZ129" s="251">
        <v>1280</v>
      </c>
      <c r="BA129" s="251">
        <v>1280</v>
      </c>
      <c r="BB129" s="251">
        <v>1636.6748100616171</v>
      </c>
      <c r="BC129" s="251">
        <v>894.76699852883746</v>
      </c>
      <c r="BD129" s="251">
        <v>3240245.5149957817</v>
      </c>
      <c r="BE129" s="252">
        <v>0.5</v>
      </c>
      <c r="BF129" s="252">
        <v>0.5</v>
      </c>
      <c r="BG129" s="251">
        <v>1365</v>
      </c>
      <c r="BH129" s="251">
        <v>1365</v>
      </c>
      <c r="BI129" s="251">
        <v>631.62304714090794</v>
      </c>
      <c r="BJ129" s="251">
        <v>314.07541280004625</v>
      </c>
      <c r="BK129" s="251">
        <v>1290878.3978194024</v>
      </c>
      <c r="BL129" s="252">
        <v>0.5</v>
      </c>
      <c r="BM129" s="252">
        <v>0.5</v>
      </c>
      <c r="BN129" s="251">
        <v>1605</v>
      </c>
      <c r="BO129" s="251">
        <v>1605</v>
      </c>
      <c r="BP129" s="251">
        <v>0</v>
      </c>
      <c r="BQ129" s="251">
        <v>0</v>
      </c>
      <c r="BR129" s="251">
        <v>0</v>
      </c>
      <c r="BS129" s="252">
        <v>0.5</v>
      </c>
      <c r="BT129" s="252">
        <v>0.5</v>
      </c>
      <c r="BU129" s="253">
        <v>24274343.938116569</v>
      </c>
      <c r="BV129" s="257">
        <v>6.4408979224033977E-2</v>
      </c>
      <c r="BW129" s="260" t="s">
        <v>190</v>
      </c>
      <c r="BX129" s="251">
        <v>925</v>
      </c>
      <c r="BY129" s="251">
        <v>396.92571188780641</v>
      </c>
      <c r="BZ129" s="259">
        <v>367156.28349622095</v>
      </c>
      <c r="CA129" s="252">
        <v>9.7420393712673373E-4</v>
      </c>
      <c r="CB129" s="252">
        <v>0</v>
      </c>
      <c r="CC129" s="260" t="s">
        <v>238</v>
      </c>
      <c r="CD129" s="251">
        <v>1500</v>
      </c>
      <c r="CE129" s="251">
        <v>1132.0169945779933</v>
      </c>
      <c r="CF129" s="251">
        <v>1698025.49186699</v>
      </c>
      <c r="CG129" s="252">
        <v>0</v>
      </c>
      <c r="CH129" s="260" t="s">
        <v>237</v>
      </c>
      <c r="CI129" s="251">
        <v>1500</v>
      </c>
      <c r="CJ129" s="251">
        <v>173.70490245036297</v>
      </c>
      <c r="CK129" s="251">
        <v>260557.35367554444</v>
      </c>
      <c r="CL129" s="252">
        <v>0</v>
      </c>
      <c r="CM129" s="252">
        <v>5.1968581366688164E-3</v>
      </c>
      <c r="CN129" s="251">
        <v>0</v>
      </c>
      <c r="CO129" s="251">
        <v>0</v>
      </c>
      <c r="CP129" s="251">
        <v>2261.6550729506498</v>
      </c>
      <c r="CQ129" s="251">
        <v>2299.6000000000008</v>
      </c>
      <c r="CR129" s="251">
        <v>0</v>
      </c>
      <c r="CS129" s="252">
        <v>0</v>
      </c>
      <c r="CT129" s="252">
        <v>0</v>
      </c>
      <c r="CU129" s="252">
        <v>0</v>
      </c>
      <c r="CV129" s="253">
        <v>2325739.1290387553</v>
      </c>
      <c r="CW129" s="260" t="s">
        <v>396</v>
      </c>
      <c r="CX129" s="260" t="s">
        <v>284</v>
      </c>
      <c r="CY129" s="252">
        <v>0.5</v>
      </c>
      <c r="CZ129" s="251">
        <v>885</v>
      </c>
      <c r="DA129" s="252">
        <v>0.22845062036105876</v>
      </c>
      <c r="DB129" s="252">
        <v>0.22259390746256205</v>
      </c>
      <c r="DC129" s="251">
        <v>12076.780043505842</v>
      </c>
      <c r="DD129" s="251">
        <v>10687950.33850267</v>
      </c>
      <c r="DE129" s="252">
        <v>1</v>
      </c>
      <c r="DF129" s="251">
        <v>1110</v>
      </c>
      <c r="DG129" s="251">
        <v>10233.543926937067</v>
      </c>
      <c r="DH129" s="251">
        <v>11359233.758900145</v>
      </c>
      <c r="DI129" s="252">
        <v>1</v>
      </c>
      <c r="DJ129" s="251">
        <v>22047184.097402815</v>
      </c>
      <c r="DK129" s="252">
        <v>5.8499485139463257E-2</v>
      </c>
      <c r="DL129" s="251">
        <v>114000</v>
      </c>
      <c r="DM129" s="251">
        <v>114000</v>
      </c>
      <c r="DN129" s="251">
        <v>34504000</v>
      </c>
      <c r="DO129" s="252">
        <v>9.1552110525072367E-2</v>
      </c>
      <c r="DP129" s="252">
        <v>8.77E-2</v>
      </c>
      <c r="DQ129" s="252">
        <v>8.77E-2</v>
      </c>
      <c r="DR129" s="251">
        <v>100000</v>
      </c>
      <c r="DS129" s="251">
        <v>100000</v>
      </c>
      <c r="DT129" s="251">
        <v>100000</v>
      </c>
      <c r="DU129" s="251">
        <v>100000</v>
      </c>
      <c r="DV129" s="251">
        <v>2276571.195064126</v>
      </c>
      <c r="DW129" s="252">
        <v>6.0406010221628493E-3</v>
      </c>
      <c r="DX129" s="252">
        <v>0</v>
      </c>
      <c r="DY129" s="252">
        <v>0</v>
      </c>
      <c r="DZ129" s="260" t="s">
        <v>243</v>
      </c>
      <c r="EA129" s="260" t="s">
        <v>243</v>
      </c>
      <c r="EB129" s="260" t="s">
        <v>243</v>
      </c>
      <c r="EC129" s="260" t="s">
        <v>243</v>
      </c>
      <c r="ED129" s="263">
        <v>2</v>
      </c>
      <c r="EE129" s="263">
        <v>3</v>
      </c>
      <c r="EF129" s="263">
        <v>2</v>
      </c>
      <c r="EG129" s="263">
        <v>2</v>
      </c>
      <c r="EH129" s="259">
        <v>21.4</v>
      </c>
      <c r="EI129" s="263">
        <v>120</v>
      </c>
      <c r="EJ129" s="259">
        <v>69.2</v>
      </c>
      <c r="EK129" s="259">
        <v>62.5</v>
      </c>
      <c r="EL129" s="251">
        <v>0</v>
      </c>
      <c r="EM129" s="252">
        <v>0</v>
      </c>
      <c r="EN129" s="251">
        <v>59000</v>
      </c>
      <c r="EO129" s="252">
        <v>1.5654922678469944E-4</v>
      </c>
      <c r="EP129" s="252">
        <v>0</v>
      </c>
      <c r="EQ129" s="251">
        <v>5386219.7350000003</v>
      </c>
      <c r="ER129" s="252">
        <v>1.4291670081470148E-2</v>
      </c>
      <c r="ES129" s="252">
        <v>0</v>
      </c>
      <c r="ET129" s="251">
        <v>0</v>
      </c>
      <c r="EU129" s="252">
        <v>0</v>
      </c>
      <c r="EV129" s="252">
        <v>0</v>
      </c>
      <c r="EW129" s="251">
        <v>335310</v>
      </c>
      <c r="EX129" s="252">
        <v>8.8970374971487399E-4</v>
      </c>
      <c r="EY129" s="252">
        <v>0</v>
      </c>
      <c r="EZ129" s="260" t="s">
        <v>372</v>
      </c>
      <c r="FA129" s="251">
        <v>0</v>
      </c>
      <c r="FB129" s="252">
        <v>0</v>
      </c>
      <c r="FC129" s="252">
        <v>8.77E-2</v>
      </c>
      <c r="FD129" s="252">
        <v>8.77E-2</v>
      </c>
      <c r="FE129" s="260" t="s">
        <v>376</v>
      </c>
      <c r="FF129" s="251">
        <v>0</v>
      </c>
      <c r="FG129" s="252">
        <v>0</v>
      </c>
      <c r="FH129" s="252">
        <v>0</v>
      </c>
      <c r="FI129" s="260" t="s">
        <v>241</v>
      </c>
      <c r="FJ129" s="251">
        <v>126862.06</v>
      </c>
      <c r="FK129" s="252">
        <v>3.3661283731040929E-4</v>
      </c>
      <c r="FL129" s="252">
        <v>0</v>
      </c>
      <c r="FM129" s="260" t="s">
        <v>218</v>
      </c>
      <c r="FN129" s="251">
        <v>0</v>
      </c>
      <c r="FO129" s="252">
        <v>0</v>
      </c>
      <c r="FP129" s="252">
        <v>0</v>
      </c>
      <c r="FQ129" s="260" t="s">
        <v>219</v>
      </c>
      <c r="FR129" s="251">
        <v>0</v>
      </c>
      <c r="FS129" s="252">
        <v>0</v>
      </c>
      <c r="FT129" s="252">
        <v>0</v>
      </c>
      <c r="FU129" s="260" t="s">
        <v>220</v>
      </c>
      <c r="FV129" s="251">
        <v>0</v>
      </c>
      <c r="FW129" s="252">
        <v>0</v>
      </c>
      <c r="FX129" s="252">
        <v>0</v>
      </c>
      <c r="FY129" s="251">
        <v>376878258.75462228</v>
      </c>
      <c r="FZ129" s="252">
        <v>1</v>
      </c>
      <c r="GA129" s="251">
        <v>37210356.866461083</v>
      </c>
      <c r="GB129" s="251">
        <v>1285141.1377650353</v>
      </c>
      <c r="GC129" s="260" t="s">
        <v>163</v>
      </c>
      <c r="GD129" s="252">
        <v>7.4999999999999997E-2</v>
      </c>
      <c r="GE129" s="252">
        <v>1</v>
      </c>
      <c r="GF129" s="251">
        <v>-1273872.7227517697</v>
      </c>
      <c r="GG129" s="251">
        <v>11268.41501326549</v>
      </c>
      <c r="GH129" s="252">
        <v>2.9898456181282135E-5</v>
      </c>
      <c r="GI129" s="251">
        <v>0</v>
      </c>
      <c r="GJ129" s="251">
        <v>350000</v>
      </c>
      <c r="GK129" s="251">
        <v>1280800</v>
      </c>
      <c r="GL129" s="251">
        <v>0</v>
      </c>
      <c r="GM129" s="251">
        <v>376889527.16963553</v>
      </c>
      <c r="GN129" s="252">
        <v>0.75765322612019192</v>
      </c>
      <c r="GO129" s="252">
        <v>0.88673275255748463</v>
      </c>
      <c r="GP129" s="167" t="s">
        <v>233</v>
      </c>
      <c r="GQ129" s="251">
        <v>1.2649163671012922</v>
      </c>
    </row>
    <row r="130" spans="1:199">
      <c r="A130" s="158">
        <v>394</v>
      </c>
      <c r="B130" s="158" t="s">
        <v>79</v>
      </c>
      <c r="C130" s="261" t="s">
        <v>162</v>
      </c>
      <c r="D130" s="250">
        <v>0</v>
      </c>
      <c r="E130" s="251">
        <v>2888.6344941891484</v>
      </c>
      <c r="F130" s="251">
        <v>21390</v>
      </c>
      <c r="G130" s="251">
        <v>61787891.830705889</v>
      </c>
      <c r="H130" s="252">
        <v>0.38671003132149473</v>
      </c>
      <c r="I130" s="252">
        <v>2.7E-2</v>
      </c>
      <c r="J130" s="251">
        <v>4316.7182060312098</v>
      </c>
      <c r="K130" s="251">
        <v>8155</v>
      </c>
      <c r="L130" s="251">
        <v>35202836.970184512</v>
      </c>
      <c r="M130" s="252">
        <v>0.22032294328223567</v>
      </c>
      <c r="N130" s="252">
        <v>1.7999999999999999E-2</v>
      </c>
      <c r="O130" s="251">
        <v>4566.363194189149</v>
      </c>
      <c r="P130" s="251">
        <v>5711</v>
      </c>
      <c r="Q130" s="251">
        <v>26078500.20201423</v>
      </c>
      <c r="R130" s="252">
        <v>0.16321672954258029</v>
      </c>
      <c r="S130" s="252">
        <v>1.7000000000000001E-2</v>
      </c>
      <c r="T130" s="253">
        <v>123069229.00290462</v>
      </c>
      <c r="U130" s="260" t="s">
        <v>182</v>
      </c>
      <c r="V130" s="251">
        <v>436.77420000000001</v>
      </c>
      <c r="W130" s="251">
        <v>7354.9736973523723</v>
      </c>
      <c r="X130" s="251">
        <v>3212462.7526821247</v>
      </c>
      <c r="Y130" s="252">
        <v>1</v>
      </c>
      <c r="Z130" s="260" t="s">
        <v>183</v>
      </c>
      <c r="AA130" s="251">
        <v>402.11720000000003</v>
      </c>
      <c r="AB130" s="251">
        <v>4883.8946020266303</v>
      </c>
      <c r="AC130" s="251">
        <v>1963898.022462063</v>
      </c>
      <c r="AD130" s="252">
        <v>1</v>
      </c>
      <c r="AE130" s="251">
        <v>193.64490000000001</v>
      </c>
      <c r="AF130" s="251">
        <v>203.7218</v>
      </c>
      <c r="AG130" s="251">
        <v>1947.8900226347198</v>
      </c>
      <c r="AH130" s="251">
        <v>1274.1147693276564</v>
      </c>
      <c r="AI130" s="251">
        <v>636763.92285811307</v>
      </c>
      <c r="AJ130" s="252">
        <v>0.25</v>
      </c>
      <c r="AK130" s="252">
        <v>0.25</v>
      </c>
      <c r="AL130" s="251">
        <v>193.64490000000001</v>
      </c>
      <c r="AM130" s="251">
        <v>203.7218</v>
      </c>
      <c r="AN130" s="251">
        <v>2328.8094751462613</v>
      </c>
      <c r="AO130" s="251">
        <v>1488.2011397758392</v>
      </c>
      <c r="AP130" s="251">
        <v>754141.09289093583</v>
      </c>
      <c r="AQ130" s="252">
        <v>0.25</v>
      </c>
      <c r="AR130" s="252">
        <v>0.25</v>
      </c>
      <c r="AS130" s="251">
        <v>387.28989999999999</v>
      </c>
      <c r="AT130" s="251">
        <v>407.44380000000001</v>
      </c>
      <c r="AU130" s="251">
        <v>3869.3146617516054</v>
      </c>
      <c r="AV130" s="251">
        <v>2434.5116078577612</v>
      </c>
      <c r="AW130" s="251">
        <v>2490473.1490679891</v>
      </c>
      <c r="AX130" s="252">
        <v>0.25</v>
      </c>
      <c r="AY130" s="252">
        <v>0.25</v>
      </c>
      <c r="AZ130" s="251">
        <v>580.93480881028688</v>
      </c>
      <c r="BA130" s="251">
        <v>611.16550694212583</v>
      </c>
      <c r="BB130" s="251">
        <v>3746.9617002527793</v>
      </c>
      <c r="BC130" s="251">
        <v>2225.1639083968989</v>
      </c>
      <c r="BD130" s="251">
        <v>3536683.9070605291</v>
      </c>
      <c r="BE130" s="252">
        <v>0.25</v>
      </c>
      <c r="BF130" s="252">
        <v>0.25</v>
      </c>
      <c r="BG130" s="251">
        <v>774.5797</v>
      </c>
      <c r="BH130" s="251">
        <v>814.88729999999998</v>
      </c>
      <c r="BI130" s="251">
        <v>731.0311136015074</v>
      </c>
      <c r="BJ130" s="251">
        <v>424.84588202704418</v>
      </c>
      <c r="BK130" s="251">
        <v>912443.37438525818</v>
      </c>
      <c r="BL130" s="252">
        <v>0.25</v>
      </c>
      <c r="BM130" s="252">
        <v>0.25</v>
      </c>
      <c r="BN130" s="251">
        <v>968.22469999999998</v>
      </c>
      <c r="BO130" s="251">
        <v>1018.6092</v>
      </c>
      <c r="BP130" s="251">
        <v>686.41764832459728</v>
      </c>
      <c r="BQ130" s="251">
        <v>424.44070810336132</v>
      </c>
      <c r="BR130" s="251">
        <v>1096945.7317523872</v>
      </c>
      <c r="BS130" s="252">
        <v>0.25</v>
      </c>
      <c r="BT130" s="252">
        <v>0.25</v>
      </c>
      <c r="BU130" s="253">
        <v>14603811.953159399</v>
      </c>
      <c r="BV130" s="257">
        <v>9.1400441259479243E-2</v>
      </c>
      <c r="BW130" s="260" t="s">
        <v>190</v>
      </c>
      <c r="BX130" s="251">
        <v>650</v>
      </c>
      <c r="BY130" s="251">
        <v>259.63266286355145</v>
      </c>
      <c r="BZ130" s="259">
        <v>168761.23086130843</v>
      </c>
      <c r="CA130" s="252">
        <v>1.0562208701187371E-3</v>
      </c>
      <c r="CB130" s="252">
        <v>0</v>
      </c>
      <c r="CC130" s="260" t="s">
        <v>192</v>
      </c>
      <c r="CD130" s="251">
        <v>1041.6297</v>
      </c>
      <c r="CE130" s="251">
        <v>719.93823161366549</v>
      </c>
      <c r="CF130" s="251">
        <v>749909.04421427287</v>
      </c>
      <c r="CG130" s="252">
        <v>0</v>
      </c>
      <c r="CH130" s="260" t="s">
        <v>193</v>
      </c>
      <c r="CI130" s="251">
        <v>1437.1889000000001</v>
      </c>
      <c r="CJ130" s="251">
        <v>82.950572429120626</v>
      </c>
      <c r="CK130" s="251">
        <v>119215.6419437782</v>
      </c>
      <c r="CL130" s="252">
        <v>0</v>
      </c>
      <c r="CM130" s="252">
        <v>5.4395646889418151E-3</v>
      </c>
      <c r="CN130" s="251">
        <v>0</v>
      </c>
      <c r="CO130" s="251">
        <v>0</v>
      </c>
      <c r="CP130" s="251">
        <v>601.29526066350729</v>
      </c>
      <c r="CQ130" s="251">
        <v>6.6999999999999211</v>
      </c>
      <c r="CR130" s="251">
        <v>0</v>
      </c>
      <c r="CS130" s="252">
        <v>0</v>
      </c>
      <c r="CT130" s="252">
        <v>0</v>
      </c>
      <c r="CU130" s="252">
        <v>0</v>
      </c>
      <c r="CV130" s="253">
        <v>1037885.9170193595</v>
      </c>
      <c r="CW130" s="260" t="s">
        <v>396</v>
      </c>
      <c r="CX130" s="260" t="s">
        <v>397</v>
      </c>
      <c r="CY130" s="252">
        <v>1</v>
      </c>
      <c r="CZ130" s="251">
        <v>317.60377663270134</v>
      </c>
      <c r="DA130" s="252">
        <v>0.43403130899798098</v>
      </c>
      <c r="DB130" s="252">
        <v>0.16500554740048354</v>
      </c>
      <c r="DC130" s="251">
        <v>5597.7545522107757</v>
      </c>
      <c r="DD130" s="251">
        <v>1777867.9864450383</v>
      </c>
      <c r="DE130" s="252">
        <v>1</v>
      </c>
      <c r="DF130" s="251">
        <v>378.12252589314068</v>
      </c>
      <c r="DG130" s="251">
        <v>3175.9629198047651</v>
      </c>
      <c r="DH130" s="251">
        <v>1200903.1213795319</v>
      </c>
      <c r="DI130" s="252">
        <v>1</v>
      </c>
      <c r="DJ130" s="251">
        <v>2978771.1078245705</v>
      </c>
      <c r="DK130" s="252">
        <v>1.8643145675896793E-2</v>
      </c>
      <c r="DL130" s="251">
        <v>150000</v>
      </c>
      <c r="DM130" s="251">
        <v>150000</v>
      </c>
      <c r="DN130" s="251">
        <v>14850000</v>
      </c>
      <c r="DO130" s="252">
        <v>9.2941251027929606E-2</v>
      </c>
      <c r="DP130" s="252">
        <v>0</v>
      </c>
      <c r="DQ130" s="252">
        <v>0</v>
      </c>
      <c r="DR130" s="251">
        <v>0</v>
      </c>
      <c r="DS130" s="251">
        <v>0</v>
      </c>
      <c r="DT130" s="251">
        <v>0</v>
      </c>
      <c r="DU130" s="251">
        <v>0</v>
      </c>
      <c r="DV130" s="251">
        <v>0</v>
      </c>
      <c r="DW130" s="252">
        <v>0</v>
      </c>
      <c r="DX130" s="252">
        <v>0</v>
      </c>
      <c r="DY130" s="252">
        <v>0</v>
      </c>
      <c r="DZ130" s="260" t="s">
        <v>206</v>
      </c>
      <c r="EA130" s="260" t="s">
        <v>206</v>
      </c>
      <c r="EB130" s="260" t="s">
        <v>206</v>
      </c>
      <c r="EC130" s="260" t="s">
        <v>206</v>
      </c>
      <c r="ED130" s="263">
        <v>0</v>
      </c>
      <c r="EE130" s="263">
        <v>0</v>
      </c>
      <c r="EF130" s="263">
        <v>0</v>
      </c>
      <c r="EG130" s="263">
        <v>0</v>
      </c>
      <c r="EH130" s="259">
        <v>0</v>
      </c>
      <c r="EI130" s="263">
        <v>0</v>
      </c>
      <c r="EJ130" s="259">
        <v>0</v>
      </c>
      <c r="EK130" s="259">
        <v>0</v>
      </c>
      <c r="EL130" s="251">
        <v>0</v>
      </c>
      <c r="EM130" s="252">
        <v>0</v>
      </c>
      <c r="EN130" s="251">
        <v>0</v>
      </c>
      <c r="EO130" s="252">
        <v>0</v>
      </c>
      <c r="EP130" s="252">
        <v>0</v>
      </c>
      <c r="EQ130" s="251">
        <v>2520822.8576766429</v>
      </c>
      <c r="ER130" s="252">
        <v>1.5776998654024762E-2</v>
      </c>
      <c r="ES130" s="252">
        <v>0</v>
      </c>
      <c r="ET130" s="251">
        <v>717832</v>
      </c>
      <c r="EU130" s="252">
        <v>4.4926736772983675E-3</v>
      </c>
      <c r="EV130" s="252">
        <v>0</v>
      </c>
      <c r="EW130" s="251">
        <v>0</v>
      </c>
      <c r="EX130" s="252">
        <v>0</v>
      </c>
      <c r="EY130" s="252">
        <v>0</v>
      </c>
      <c r="EZ130" s="260" t="s">
        <v>372</v>
      </c>
      <c r="FA130" s="251">
        <v>0</v>
      </c>
      <c r="FB130" s="252">
        <v>0</v>
      </c>
      <c r="FC130" s="252">
        <v>0</v>
      </c>
      <c r="FD130" s="252">
        <v>0</v>
      </c>
      <c r="FE130" s="260" t="s">
        <v>376</v>
      </c>
      <c r="FF130" s="251">
        <v>0</v>
      </c>
      <c r="FG130" s="252">
        <v>0</v>
      </c>
      <c r="FH130" s="252">
        <v>0</v>
      </c>
      <c r="FI130" s="260" t="s">
        <v>217</v>
      </c>
      <c r="FJ130" s="251">
        <v>0</v>
      </c>
      <c r="FK130" s="252">
        <v>0</v>
      </c>
      <c r="FL130" s="252">
        <v>0</v>
      </c>
      <c r="FM130" s="260" t="s">
        <v>218</v>
      </c>
      <c r="FN130" s="251">
        <v>0</v>
      </c>
      <c r="FO130" s="252">
        <v>0</v>
      </c>
      <c r="FP130" s="252">
        <v>0</v>
      </c>
      <c r="FQ130" s="260" t="s">
        <v>219</v>
      </c>
      <c r="FR130" s="251">
        <v>0</v>
      </c>
      <c r="FS130" s="252">
        <v>0</v>
      </c>
      <c r="FT130" s="252">
        <v>0</v>
      </c>
      <c r="FU130" s="260" t="s">
        <v>220</v>
      </c>
      <c r="FV130" s="251">
        <v>0</v>
      </c>
      <c r="FW130" s="252">
        <v>0</v>
      </c>
      <c r="FX130" s="252">
        <v>0</v>
      </c>
      <c r="FY130" s="251">
        <v>159778352.8385846</v>
      </c>
      <c r="FZ130" s="252">
        <v>1</v>
      </c>
      <c r="GA130" s="251">
        <v>13257253.325799182</v>
      </c>
      <c r="GB130" s="251">
        <v>652869.99119286879</v>
      </c>
      <c r="GC130" s="260" t="s">
        <v>162</v>
      </c>
      <c r="GD130" s="252">
        <v>0</v>
      </c>
      <c r="GE130" s="252">
        <v>0</v>
      </c>
      <c r="GF130" s="251">
        <v>0</v>
      </c>
      <c r="GG130" s="251">
        <v>652869.99119286879</v>
      </c>
      <c r="GH130" s="252">
        <v>4.0694696436091131E-3</v>
      </c>
      <c r="GI130" s="251">
        <v>0</v>
      </c>
      <c r="GJ130" s="251">
        <v>0</v>
      </c>
      <c r="GK130" s="251">
        <v>104867</v>
      </c>
      <c r="GL130" s="251">
        <v>56117</v>
      </c>
      <c r="GM130" s="251">
        <v>160431222.82977748</v>
      </c>
      <c r="GN130" s="252">
        <v>0.77024970414631067</v>
      </c>
      <c r="GO130" s="252">
        <v>0.88678907664074724</v>
      </c>
      <c r="GP130" s="167" t="s">
        <v>233</v>
      </c>
      <c r="GQ130" s="251">
        <v>1.2905338105144988</v>
      </c>
    </row>
    <row r="131" spans="1:199">
      <c r="A131" s="158">
        <v>936</v>
      </c>
      <c r="B131" s="158" t="s">
        <v>146</v>
      </c>
      <c r="C131" s="261" t="s">
        <v>163</v>
      </c>
      <c r="D131" s="250">
        <v>110.5</v>
      </c>
      <c r="E131" s="251">
        <v>2632.9881</v>
      </c>
      <c r="F131" s="251">
        <v>84673.333333333343</v>
      </c>
      <c r="G131" s="251">
        <v>222943879.05400002</v>
      </c>
      <c r="H131" s="252">
        <v>0.39505639714369323</v>
      </c>
      <c r="I131" s="252">
        <v>4.48E-2</v>
      </c>
      <c r="J131" s="251">
        <v>3527.9364</v>
      </c>
      <c r="K131" s="251">
        <v>30251.4</v>
      </c>
      <c r="L131" s="251">
        <v>106725015.21096</v>
      </c>
      <c r="M131" s="252">
        <v>0.18911665201687558</v>
      </c>
      <c r="N131" s="252">
        <v>4.2000000000000003E-2</v>
      </c>
      <c r="O131" s="251">
        <v>4356.5788000000002</v>
      </c>
      <c r="P131" s="251">
        <v>20804.75</v>
      </c>
      <c r="Q131" s="251">
        <v>90637532.78930001</v>
      </c>
      <c r="R131" s="252">
        <v>0.16060964446151624</v>
      </c>
      <c r="S131" s="252">
        <v>4.2000000000000003E-2</v>
      </c>
      <c r="T131" s="253">
        <v>420306427.05426008</v>
      </c>
      <c r="U131" s="260" t="s">
        <v>235</v>
      </c>
      <c r="V131" s="251">
        <v>5093.5679</v>
      </c>
      <c r="W131" s="251">
        <v>6906.1967111101885</v>
      </c>
      <c r="X131" s="251">
        <v>35177181.878796428</v>
      </c>
      <c r="Y131" s="252">
        <v>0.1079</v>
      </c>
      <c r="Z131" s="260" t="s">
        <v>234</v>
      </c>
      <c r="AA131" s="251">
        <v>3588.0524999999998</v>
      </c>
      <c r="AB131" s="251">
        <v>3810.1595840162108</v>
      </c>
      <c r="AC131" s="251">
        <v>13671052.620828325</v>
      </c>
      <c r="AD131" s="252">
        <v>5.8700000000000002E-2</v>
      </c>
      <c r="AE131" s="255">
        <v>0</v>
      </c>
      <c r="AF131" s="251">
        <v>886.58690000000001</v>
      </c>
      <c r="AG131" s="251">
        <v>5339.0889535650867</v>
      </c>
      <c r="AH131" s="251">
        <v>3359.4078929006523</v>
      </c>
      <c r="AI131" s="251">
        <v>2978407.0296023213</v>
      </c>
      <c r="AJ131" s="256">
        <v>0</v>
      </c>
      <c r="AK131" s="256">
        <v>0</v>
      </c>
      <c r="AL131" s="255">
        <v>0</v>
      </c>
      <c r="AM131" s="251">
        <v>1599.0182</v>
      </c>
      <c r="AN131" s="251">
        <v>4394.9130246318155</v>
      </c>
      <c r="AO131" s="251">
        <v>2636.2297829986974</v>
      </c>
      <c r="AP131" s="251">
        <v>4215379.4023969676</v>
      </c>
      <c r="AQ131" s="256">
        <v>0</v>
      </c>
      <c r="AR131" s="256">
        <v>0</v>
      </c>
      <c r="AS131" s="255">
        <v>0</v>
      </c>
      <c r="AT131" s="251">
        <v>1599.0182</v>
      </c>
      <c r="AU131" s="251">
        <v>4319.4922374043917</v>
      </c>
      <c r="AV131" s="251">
        <v>2631.3226734222449</v>
      </c>
      <c r="AW131" s="251">
        <v>4207532.8448748253</v>
      </c>
      <c r="AX131" s="256">
        <v>0</v>
      </c>
      <c r="AY131" s="252">
        <v>0</v>
      </c>
      <c r="AZ131" s="251">
        <v>0</v>
      </c>
      <c r="BA131" s="251">
        <v>1599.0182</v>
      </c>
      <c r="BB131" s="251">
        <v>270.34240722935749</v>
      </c>
      <c r="BC131" s="251">
        <v>343.83809082357095</v>
      </c>
      <c r="BD131" s="251">
        <v>549803.36508014298</v>
      </c>
      <c r="BE131" s="252">
        <v>0</v>
      </c>
      <c r="BF131" s="252">
        <v>0</v>
      </c>
      <c r="BG131" s="251">
        <v>0</v>
      </c>
      <c r="BH131" s="251">
        <v>1599.0182</v>
      </c>
      <c r="BI131" s="251">
        <v>23.045350330345961</v>
      </c>
      <c r="BJ131" s="251">
        <v>79.96734463707952</v>
      </c>
      <c r="BK131" s="251">
        <v>127869.23948036255</v>
      </c>
      <c r="BL131" s="252">
        <v>0</v>
      </c>
      <c r="BM131" s="252">
        <v>0</v>
      </c>
      <c r="BN131" s="251">
        <v>0</v>
      </c>
      <c r="BO131" s="251">
        <v>1599.0182</v>
      </c>
      <c r="BP131" s="251">
        <v>3.0124378109452765</v>
      </c>
      <c r="BQ131" s="251">
        <v>16.009968903722118</v>
      </c>
      <c r="BR131" s="251">
        <v>25600.231658485714</v>
      </c>
      <c r="BS131" s="252">
        <v>0</v>
      </c>
      <c r="BT131" s="252">
        <v>0</v>
      </c>
      <c r="BU131" s="253">
        <v>60952826.612717859</v>
      </c>
      <c r="BV131" s="257">
        <v>0.10800836595972248</v>
      </c>
      <c r="BW131" s="260" t="s">
        <v>190</v>
      </c>
      <c r="BX131" s="251">
        <v>796.17229999999995</v>
      </c>
      <c r="BY131" s="251">
        <v>332.75437310414264</v>
      </c>
      <c r="BZ131" s="259">
        <v>264929.81456938339</v>
      </c>
      <c r="CA131" s="252">
        <v>4.6945544539653733E-4</v>
      </c>
      <c r="CB131" s="252">
        <v>0</v>
      </c>
      <c r="CC131" s="260" t="s">
        <v>192</v>
      </c>
      <c r="CD131" s="251">
        <v>275.94560000000001</v>
      </c>
      <c r="CE131" s="251">
        <v>6643.2652980465937</v>
      </c>
      <c r="CF131" s="251">
        <v>1833179.8286286462</v>
      </c>
      <c r="CG131" s="252">
        <v>0</v>
      </c>
      <c r="CH131" s="260" t="s">
        <v>193</v>
      </c>
      <c r="CI131" s="251">
        <v>672.95410000000004</v>
      </c>
      <c r="CJ131" s="251">
        <v>863.92419047400142</v>
      </c>
      <c r="CK131" s="251">
        <v>581381.32606866024</v>
      </c>
      <c r="CL131" s="252">
        <v>0</v>
      </c>
      <c r="CM131" s="252">
        <v>4.2786006707400525E-3</v>
      </c>
      <c r="CN131" s="251">
        <v>629</v>
      </c>
      <c r="CO131" s="251">
        <v>774</v>
      </c>
      <c r="CP131" s="251">
        <v>191.76783201534332</v>
      </c>
      <c r="CQ131" s="251">
        <v>0.39999999999974278</v>
      </c>
      <c r="CR131" s="251">
        <v>120931.56633765074</v>
      </c>
      <c r="CS131" s="252">
        <v>2.1429065063824487E-4</v>
      </c>
      <c r="CT131" s="252">
        <v>0</v>
      </c>
      <c r="CU131" s="252">
        <v>0</v>
      </c>
      <c r="CV131" s="253">
        <v>2800422.5356043405</v>
      </c>
      <c r="CW131" s="260" t="s">
        <v>396</v>
      </c>
      <c r="CX131" s="260" t="s">
        <v>284</v>
      </c>
      <c r="CY131" s="252">
        <v>0.32500000000000001</v>
      </c>
      <c r="CZ131" s="251">
        <v>857.89419999999996</v>
      </c>
      <c r="DA131" s="252">
        <v>0.13714840308844534</v>
      </c>
      <c r="DB131" s="252">
        <v>0.13709427114466655</v>
      </c>
      <c r="DC131" s="251">
        <v>11635.621829557876</v>
      </c>
      <c r="DD131" s="251">
        <v>9982132.4809710905</v>
      </c>
      <c r="DE131" s="252">
        <v>0.8669</v>
      </c>
      <c r="DF131" s="251">
        <v>1080.1175000000001</v>
      </c>
      <c r="DG131" s="251">
        <v>10473.581831592837</v>
      </c>
      <c r="DH131" s="251">
        <v>11312699.023985477</v>
      </c>
      <c r="DI131" s="252">
        <v>0.78749999999999998</v>
      </c>
      <c r="DJ131" s="251">
        <v>21294831.504956566</v>
      </c>
      <c r="DK131" s="252">
        <v>3.7734426474621857E-2</v>
      </c>
      <c r="DL131" s="251">
        <v>135000</v>
      </c>
      <c r="DM131" s="251">
        <v>175000</v>
      </c>
      <c r="DN131" s="251">
        <v>50220000</v>
      </c>
      <c r="DO131" s="252">
        <v>8.8989804738038233E-2</v>
      </c>
      <c r="DP131" s="252">
        <v>0</v>
      </c>
      <c r="DQ131" s="252">
        <v>0</v>
      </c>
      <c r="DR131" s="251">
        <v>0</v>
      </c>
      <c r="DS131" s="251">
        <v>0</v>
      </c>
      <c r="DT131" s="251">
        <v>0</v>
      </c>
      <c r="DU131" s="251">
        <v>0</v>
      </c>
      <c r="DV131" s="251">
        <v>0</v>
      </c>
      <c r="DW131" s="252">
        <v>0</v>
      </c>
      <c r="DX131" s="252">
        <v>0</v>
      </c>
      <c r="DY131" s="252">
        <v>0</v>
      </c>
      <c r="DZ131" s="260" t="s">
        <v>206</v>
      </c>
      <c r="EA131" s="260" t="s">
        <v>206</v>
      </c>
      <c r="EB131" s="260" t="s">
        <v>206</v>
      </c>
      <c r="EC131" s="260" t="s">
        <v>206</v>
      </c>
      <c r="ED131" s="263">
        <v>0</v>
      </c>
      <c r="EE131" s="263">
        <v>0</v>
      </c>
      <c r="EF131" s="263">
        <v>0</v>
      </c>
      <c r="EG131" s="263">
        <v>0</v>
      </c>
      <c r="EH131" s="259">
        <v>0</v>
      </c>
      <c r="EI131" s="263">
        <v>0</v>
      </c>
      <c r="EJ131" s="259">
        <v>0</v>
      </c>
      <c r="EK131" s="259">
        <v>0</v>
      </c>
      <c r="EL131" s="251">
        <v>0</v>
      </c>
      <c r="EM131" s="252">
        <v>0</v>
      </c>
      <c r="EN131" s="251">
        <v>600537.40397094004</v>
      </c>
      <c r="EO131" s="252">
        <v>1.0641518581693018E-3</v>
      </c>
      <c r="EP131" s="252">
        <v>0</v>
      </c>
      <c r="EQ131" s="251">
        <v>6520141.0130776968</v>
      </c>
      <c r="ER131" s="252">
        <v>1.1553685297058126E-2</v>
      </c>
      <c r="ES131" s="252">
        <v>0</v>
      </c>
      <c r="ET131" s="251">
        <v>0</v>
      </c>
      <c r="EU131" s="252">
        <v>0</v>
      </c>
      <c r="EV131" s="252">
        <v>0</v>
      </c>
      <c r="EW131" s="251">
        <v>1340586.27</v>
      </c>
      <c r="EX131" s="252">
        <v>2.3755179291476505E-3</v>
      </c>
      <c r="EY131" s="252">
        <v>0</v>
      </c>
      <c r="EZ131" s="260" t="s">
        <v>372</v>
      </c>
      <c r="FA131" s="251">
        <v>0</v>
      </c>
      <c r="FB131" s="252">
        <v>0</v>
      </c>
      <c r="FC131" s="252">
        <v>0</v>
      </c>
      <c r="FD131" s="252">
        <v>0</v>
      </c>
      <c r="FE131" s="260" t="s">
        <v>376</v>
      </c>
      <c r="FF131" s="251">
        <v>0</v>
      </c>
      <c r="FG131" s="252">
        <v>0</v>
      </c>
      <c r="FH131" s="252">
        <v>0</v>
      </c>
      <c r="FI131" s="260" t="s">
        <v>447</v>
      </c>
      <c r="FJ131" s="251">
        <v>298537</v>
      </c>
      <c r="FK131" s="252">
        <v>5.2900735438231219E-4</v>
      </c>
      <c r="FL131" s="252">
        <v>0</v>
      </c>
      <c r="FM131" s="260" t="s">
        <v>218</v>
      </c>
      <c r="FN131" s="251">
        <v>0</v>
      </c>
      <c r="FO131" s="252">
        <v>0</v>
      </c>
      <c r="FP131" s="252">
        <v>0</v>
      </c>
      <c r="FQ131" s="260" t="s">
        <v>219</v>
      </c>
      <c r="FR131" s="251">
        <v>0</v>
      </c>
      <c r="FS131" s="252">
        <v>0</v>
      </c>
      <c r="FT131" s="252">
        <v>0</v>
      </c>
      <c r="FU131" s="260" t="s">
        <v>220</v>
      </c>
      <c r="FV131" s="251">
        <v>0</v>
      </c>
      <c r="FW131" s="252">
        <v>0</v>
      </c>
      <c r="FX131" s="252">
        <v>0</v>
      </c>
      <c r="FY131" s="251">
        <v>564334309.39458752</v>
      </c>
      <c r="FZ131" s="252">
        <v>1</v>
      </c>
      <c r="GA131" s="251">
        <v>40437482.640337296</v>
      </c>
      <c r="GB131" s="251">
        <v>2743713.2671313663</v>
      </c>
      <c r="GC131" s="260" t="s">
        <v>163</v>
      </c>
      <c r="GD131" s="252">
        <v>5.5284E-2</v>
      </c>
      <c r="GE131" s="252">
        <v>1</v>
      </c>
      <c r="GF131" s="251">
        <v>-2743676.5709210271</v>
      </c>
      <c r="GG131" s="251">
        <v>36.696210337831872</v>
      </c>
      <c r="GH131" s="252">
        <v>6.5042520969414333E-8</v>
      </c>
      <c r="GI131" s="251">
        <v>0</v>
      </c>
      <c r="GJ131" s="251">
        <v>1851659</v>
      </c>
      <c r="GK131" s="251">
        <v>6067000</v>
      </c>
      <c r="GL131" s="251">
        <v>675000</v>
      </c>
      <c r="GM131" s="251">
        <v>564188007.95079792</v>
      </c>
      <c r="GN131" s="252">
        <v>0.74478269362208516</v>
      </c>
      <c r="GO131" s="252">
        <v>0.89548783282320432</v>
      </c>
      <c r="GP131" s="167" t="s">
        <v>233</v>
      </c>
      <c r="GQ131" s="251">
        <v>1.3011988460082882</v>
      </c>
    </row>
    <row r="132" spans="1:199">
      <c r="A132" s="158">
        <v>319</v>
      </c>
      <c r="B132" s="158" t="s">
        <v>44</v>
      </c>
      <c r="C132" s="261" t="s">
        <v>163</v>
      </c>
      <c r="D132" s="250">
        <v>15</v>
      </c>
      <c r="E132" s="251">
        <v>3532</v>
      </c>
      <c r="F132" s="251">
        <v>15610</v>
      </c>
      <c r="G132" s="251">
        <v>55134520</v>
      </c>
      <c r="H132" s="252">
        <v>0.41778016671866058</v>
      </c>
      <c r="I132" s="252">
        <v>7.0000000000000007E-2</v>
      </c>
      <c r="J132" s="251">
        <v>4464</v>
      </c>
      <c r="K132" s="251">
        <v>8312</v>
      </c>
      <c r="L132" s="251">
        <v>37104768</v>
      </c>
      <c r="M132" s="252">
        <v>0.28116026331774036</v>
      </c>
      <c r="N132" s="252">
        <v>0.03</v>
      </c>
      <c r="O132" s="251">
        <v>4464</v>
      </c>
      <c r="P132" s="251">
        <v>5301</v>
      </c>
      <c r="Q132" s="251">
        <v>23663664</v>
      </c>
      <c r="R132" s="252">
        <v>0.17931070209905459</v>
      </c>
      <c r="S132" s="252">
        <v>0.03</v>
      </c>
      <c r="T132" s="253">
        <v>115902952</v>
      </c>
      <c r="U132" s="260" t="s">
        <v>235</v>
      </c>
      <c r="V132" s="251">
        <v>600</v>
      </c>
      <c r="W132" s="251">
        <v>1921.5252130944973</v>
      </c>
      <c r="X132" s="251">
        <v>1152915.1278566984</v>
      </c>
      <c r="Y132" s="252">
        <v>0.3</v>
      </c>
      <c r="Z132" s="260" t="s">
        <v>234</v>
      </c>
      <c r="AA132" s="251">
        <v>800</v>
      </c>
      <c r="AB132" s="251">
        <v>1328.7916436031082</v>
      </c>
      <c r="AC132" s="251">
        <v>1063033.3148824866</v>
      </c>
      <c r="AD132" s="252">
        <v>0.5</v>
      </c>
      <c r="AE132" s="251">
        <v>0</v>
      </c>
      <c r="AF132" s="251">
        <v>0</v>
      </c>
      <c r="AG132" s="251">
        <v>1621.9745250530025</v>
      </c>
      <c r="AH132" s="251">
        <v>1220.1807401169169</v>
      </c>
      <c r="AI132" s="251">
        <v>0</v>
      </c>
      <c r="AJ132" s="252">
        <v>0.75</v>
      </c>
      <c r="AK132" s="252">
        <v>0.75</v>
      </c>
      <c r="AL132" s="251">
        <v>0</v>
      </c>
      <c r="AM132" s="251">
        <v>0</v>
      </c>
      <c r="AN132" s="251">
        <v>1856.447076160978</v>
      </c>
      <c r="AO132" s="251">
        <v>1437.685827773339</v>
      </c>
      <c r="AP132" s="251">
        <v>0</v>
      </c>
      <c r="AQ132" s="252">
        <v>0.75</v>
      </c>
      <c r="AR132" s="252">
        <v>0.75</v>
      </c>
      <c r="AS132" s="251">
        <v>100</v>
      </c>
      <c r="AT132" s="251">
        <v>100</v>
      </c>
      <c r="AU132" s="251">
        <v>1282.8218474703456</v>
      </c>
      <c r="AV132" s="251">
        <v>1577.5859394232532</v>
      </c>
      <c r="AW132" s="251">
        <v>286040.7786893599</v>
      </c>
      <c r="AX132" s="252">
        <v>0.75</v>
      </c>
      <c r="AY132" s="252">
        <v>0.75</v>
      </c>
      <c r="AZ132" s="251">
        <v>200</v>
      </c>
      <c r="BA132" s="251">
        <v>200</v>
      </c>
      <c r="BB132" s="251">
        <v>991.65311299672851</v>
      </c>
      <c r="BC132" s="251">
        <v>796.7459729075473</v>
      </c>
      <c r="BD132" s="251">
        <v>357679.81718085514</v>
      </c>
      <c r="BE132" s="252">
        <v>0.75</v>
      </c>
      <c r="BF132" s="252">
        <v>0.75</v>
      </c>
      <c r="BG132" s="251">
        <v>300</v>
      </c>
      <c r="BH132" s="251">
        <v>300</v>
      </c>
      <c r="BI132" s="251">
        <v>208.6961568027294</v>
      </c>
      <c r="BJ132" s="251">
        <v>173.68283275123946</v>
      </c>
      <c r="BK132" s="251">
        <v>114713.69686619066</v>
      </c>
      <c r="BL132" s="252">
        <v>0.75</v>
      </c>
      <c r="BM132" s="252">
        <v>0.75</v>
      </c>
      <c r="BN132" s="251">
        <v>400</v>
      </c>
      <c r="BO132" s="251">
        <v>400</v>
      </c>
      <c r="BP132" s="251">
        <v>24.89242333144345</v>
      </c>
      <c r="BQ132" s="251">
        <v>54.884030535317649</v>
      </c>
      <c r="BR132" s="251">
        <v>31910.581546704441</v>
      </c>
      <c r="BS132" s="252">
        <v>0.75</v>
      </c>
      <c r="BT132" s="252">
        <v>0.75</v>
      </c>
      <c r="BU132" s="253">
        <v>3006293.3170222947</v>
      </c>
      <c r="BV132" s="257">
        <v>2.2780097173073593E-2</v>
      </c>
      <c r="BW132" s="260" t="s">
        <v>190</v>
      </c>
      <c r="BX132" s="251">
        <v>500</v>
      </c>
      <c r="BY132" s="251">
        <v>102.63009526955013</v>
      </c>
      <c r="BZ132" s="259">
        <v>51315.047634775059</v>
      </c>
      <c r="CA132" s="252">
        <v>3.8883822977024799E-4</v>
      </c>
      <c r="CB132" s="252">
        <v>0</v>
      </c>
      <c r="CC132" s="260" t="s">
        <v>238</v>
      </c>
      <c r="CD132" s="251">
        <v>150</v>
      </c>
      <c r="CE132" s="251">
        <v>969.38167481233938</v>
      </c>
      <c r="CF132" s="251">
        <v>145407.25122185092</v>
      </c>
      <c r="CG132" s="252">
        <v>0</v>
      </c>
      <c r="CH132" s="260" t="s">
        <v>237</v>
      </c>
      <c r="CI132" s="251">
        <v>75</v>
      </c>
      <c r="CJ132" s="251">
        <v>120.55871105544701</v>
      </c>
      <c r="CK132" s="251">
        <v>9041.9033291585256</v>
      </c>
      <c r="CL132" s="252">
        <v>0</v>
      </c>
      <c r="CM132" s="252">
        <v>1.1703338224015897E-3</v>
      </c>
      <c r="CN132" s="251">
        <v>10</v>
      </c>
      <c r="CO132" s="251">
        <v>10</v>
      </c>
      <c r="CP132" s="251">
        <v>59.473981934896948</v>
      </c>
      <c r="CQ132" s="251">
        <v>0</v>
      </c>
      <c r="CR132" s="251">
        <v>594.73981934896949</v>
      </c>
      <c r="CS132" s="252">
        <v>4.5066230898870353E-6</v>
      </c>
      <c r="CT132" s="252">
        <v>0</v>
      </c>
      <c r="CU132" s="252">
        <v>0</v>
      </c>
      <c r="CV132" s="253">
        <v>206358.94200513346</v>
      </c>
      <c r="CW132" s="260" t="s">
        <v>396</v>
      </c>
      <c r="CX132" s="260" t="s">
        <v>397</v>
      </c>
      <c r="CY132" s="252">
        <v>1</v>
      </c>
      <c r="CZ132" s="251">
        <v>500</v>
      </c>
      <c r="DA132" s="252">
        <v>0.49026267156558107</v>
      </c>
      <c r="DB132" s="252">
        <v>9.621191016478195E-2</v>
      </c>
      <c r="DC132" s="251">
        <v>3924.5393686786274</v>
      </c>
      <c r="DD132" s="251">
        <v>1962269.6843393138</v>
      </c>
      <c r="DE132" s="252">
        <v>1</v>
      </c>
      <c r="DF132" s="251">
        <v>1917</v>
      </c>
      <c r="DG132" s="251">
        <v>1798.9519851097029</v>
      </c>
      <c r="DH132" s="251">
        <v>3448590.9554553004</v>
      </c>
      <c r="DI132" s="252">
        <v>1</v>
      </c>
      <c r="DJ132" s="251">
        <v>5410860.6397946142</v>
      </c>
      <c r="DK132" s="252">
        <v>4.1000633726109022E-2</v>
      </c>
      <c r="DL132" s="251">
        <v>100000</v>
      </c>
      <c r="DM132" s="251">
        <v>100000</v>
      </c>
      <c r="DN132" s="251">
        <v>5500000</v>
      </c>
      <c r="DO132" s="252">
        <v>4.1676084546535153E-2</v>
      </c>
      <c r="DP132" s="252">
        <v>0</v>
      </c>
      <c r="DQ132" s="252">
        <v>0</v>
      </c>
      <c r="DR132" s="251">
        <v>0</v>
      </c>
      <c r="DS132" s="251">
        <v>0</v>
      </c>
      <c r="DT132" s="251">
        <v>0</v>
      </c>
      <c r="DU132" s="251">
        <v>0</v>
      </c>
      <c r="DV132" s="251">
        <v>0</v>
      </c>
      <c r="DW132" s="252">
        <v>0</v>
      </c>
      <c r="DX132" s="252">
        <v>0</v>
      </c>
      <c r="DY132" s="252">
        <v>0</v>
      </c>
      <c r="DZ132" s="260" t="s">
        <v>206</v>
      </c>
      <c r="EA132" s="260" t="s">
        <v>206</v>
      </c>
      <c r="EB132" s="260" t="s">
        <v>206</v>
      </c>
      <c r="EC132" s="260" t="s">
        <v>206</v>
      </c>
      <c r="ED132" s="263">
        <v>0</v>
      </c>
      <c r="EE132" s="263">
        <v>0</v>
      </c>
      <c r="EF132" s="263">
        <v>0</v>
      </c>
      <c r="EG132" s="263">
        <v>0</v>
      </c>
      <c r="EH132" s="259">
        <v>0</v>
      </c>
      <c r="EI132" s="263">
        <v>0</v>
      </c>
      <c r="EJ132" s="259">
        <v>0</v>
      </c>
      <c r="EK132" s="259">
        <v>0</v>
      </c>
      <c r="EL132" s="251">
        <v>0</v>
      </c>
      <c r="EM132" s="252">
        <v>0</v>
      </c>
      <c r="EN132" s="251">
        <v>50000</v>
      </c>
      <c r="EO132" s="252">
        <v>3.788734958775923E-4</v>
      </c>
      <c r="EP132" s="252">
        <v>0</v>
      </c>
      <c r="EQ132" s="251">
        <v>1846306</v>
      </c>
      <c r="ER132" s="252">
        <v>1.3990328173595478E-2</v>
      </c>
      <c r="ES132" s="252">
        <v>0</v>
      </c>
      <c r="ET132" s="251">
        <v>0</v>
      </c>
      <c r="EU132" s="252">
        <v>0</v>
      </c>
      <c r="EV132" s="252">
        <v>0</v>
      </c>
      <c r="EW132" s="251">
        <v>0</v>
      </c>
      <c r="EX132" s="252">
        <v>0</v>
      </c>
      <c r="EY132" s="252">
        <v>0</v>
      </c>
      <c r="EZ132" s="260" t="s">
        <v>372</v>
      </c>
      <c r="FA132" s="251">
        <v>0</v>
      </c>
      <c r="FB132" s="252">
        <v>0</v>
      </c>
      <c r="FC132" s="252">
        <v>0</v>
      </c>
      <c r="FD132" s="252">
        <v>0</v>
      </c>
      <c r="FE132" s="260" t="s">
        <v>376</v>
      </c>
      <c r="FF132" s="251">
        <v>0</v>
      </c>
      <c r="FG132" s="252">
        <v>0</v>
      </c>
      <c r="FH132" s="252">
        <v>0</v>
      </c>
      <c r="FI132" s="260" t="s">
        <v>217</v>
      </c>
      <c r="FJ132" s="251">
        <v>47400</v>
      </c>
      <c r="FK132" s="252">
        <v>3.591720740919575E-4</v>
      </c>
      <c r="FL132" s="252">
        <v>0</v>
      </c>
      <c r="FM132" s="260" t="s">
        <v>218</v>
      </c>
      <c r="FN132" s="251">
        <v>0</v>
      </c>
      <c r="FO132" s="252">
        <v>0</v>
      </c>
      <c r="FP132" s="252">
        <v>0</v>
      </c>
      <c r="FQ132" s="260" t="s">
        <v>219</v>
      </c>
      <c r="FR132" s="251">
        <v>0</v>
      </c>
      <c r="FS132" s="252">
        <v>0</v>
      </c>
      <c r="FT132" s="252">
        <v>0</v>
      </c>
      <c r="FU132" s="260" t="s">
        <v>220</v>
      </c>
      <c r="FV132" s="251">
        <v>0</v>
      </c>
      <c r="FW132" s="252">
        <v>0</v>
      </c>
      <c r="FX132" s="252">
        <v>0</v>
      </c>
      <c r="FY132" s="251">
        <v>131970170.89882204</v>
      </c>
      <c r="FZ132" s="252">
        <v>1</v>
      </c>
      <c r="GA132" s="251">
        <v>12563479.851305196</v>
      </c>
      <c r="GB132" s="251">
        <v>413841.74529447069</v>
      </c>
      <c r="GC132" s="260" t="s">
        <v>162</v>
      </c>
      <c r="GD132" s="252">
        <v>0</v>
      </c>
      <c r="GE132" s="252">
        <v>0</v>
      </c>
      <c r="GF132" s="251">
        <v>0</v>
      </c>
      <c r="GG132" s="251">
        <v>413841.74529447069</v>
      </c>
      <c r="GH132" s="252">
        <v>3.1260704146125829E-3</v>
      </c>
      <c r="GI132" s="251">
        <v>0</v>
      </c>
      <c r="GJ132" s="251">
        <v>94500</v>
      </c>
      <c r="GK132" s="251">
        <v>1304332</v>
      </c>
      <c r="GL132" s="251">
        <v>0</v>
      </c>
      <c r="GM132" s="251">
        <v>132384012.64411651</v>
      </c>
      <c r="GN132" s="252">
        <v>0.87825113213545547</v>
      </c>
      <c r="GO132" s="252">
        <v>0.94359554170989979</v>
      </c>
      <c r="GP132" s="167" t="s">
        <v>233</v>
      </c>
      <c r="GQ132" s="251">
        <v>1.2175385571569153</v>
      </c>
    </row>
    <row r="133" spans="1:199">
      <c r="A133" s="158">
        <v>866</v>
      </c>
      <c r="B133" s="158" t="s">
        <v>110</v>
      </c>
      <c r="C133" s="261" t="s">
        <v>162</v>
      </c>
      <c r="D133" s="250">
        <v>0</v>
      </c>
      <c r="E133" s="251">
        <v>2766.7329750000004</v>
      </c>
      <c r="F133" s="251">
        <v>18877</v>
      </c>
      <c r="G133" s="251">
        <v>52227618.369075008</v>
      </c>
      <c r="H133" s="252">
        <v>0.42679693568315197</v>
      </c>
      <c r="I133" s="252">
        <v>0</v>
      </c>
      <c r="J133" s="251">
        <v>3602.2352500000002</v>
      </c>
      <c r="K133" s="251">
        <v>6155</v>
      </c>
      <c r="L133" s="251">
        <v>22171757.963750001</v>
      </c>
      <c r="M133" s="252">
        <v>0.18118456581279135</v>
      </c>
      <c r="N133" s="252">
        <v>0</v>
      </c>
      <c r="O133" s="251">
        <v>4395.3166700000002</v>
      </c>
      <c r="P133" s="251">
        <v>4271</v>
      </c>
      <c r="Q133" s="251">
        <v>18772397.497570001</v>
      </c>
      <c r="R133" s="252">
        <v>0.15340545821505444</v>
      </c>
      <c r="S133" s="252">
        <v>0</v>
      </c>
      <c r="T133" s="253">
        <v>93171773.830395013</v>
      </c>
      <c r="U133" s="260" t="s">
        <v>182</v>
      </c>
      <c r="V133" s="251">
        <v>865.86</v>
      </c>
      <c r="W133" s="251">
        <v>4172.9939980935733</v>
      </c>
      <c r="X133" s="251">
        <v>3613228.5831893012</v>
      </c>
      <c r="Y133" s="252">
        <v>0.4</v>
      </c>
      <c r="Z133" s="260" t="s">
        <v>183</v>
      </c>
      <c r="AA133" s="251">
        <v>865.86</v>
      </c>
      <c r="AB133" s="251">
        <v>2541.3708158515601</v>
      </c>
      <c r="AC133" s="251">
        <v>2200471.3346132319</v>
      </c>
      <c r="AD133" s="252">
        <v>0.4</v>
      </c>
      <c r="AE133" s="251">
        <v>434</v>
      </c>
      <c r="AF133" s="251">
        <v>434</v>
      </c>
      <c r="AG133" s="251">
        <v>1048.3811053776208</v>
      </c>
      <c r="AH133" s="251">
        <v>518.88221317428565</v>
      </c>
      <c r="AI133" s="251">
        <v>680192.28025152744</v>
      </c>
      <c r="AJ133" s="252">
        <v>0.4</v>
      </c>
      <c r="AK133" s="252">
        <v>0.4</v>
      </c>
      <c r="AL133" s="251">
        <v>529</v>
      </c>
      <c r="AM133" s="251">
        <v>529</v>
      </c>
      <c r="AN133" s="251">
        <v>423.28788256053861</v>
      </c>
      <c r="AO133" s="251">
        <v>242.68982339513508</v>
      </c>
      <c r="AP133" s="251">
        <v>352302.2064505514</v>
      </c>
      <c r="AQ133" s="252">
        <v>0.4</v>
      </c>
      <c r="AR133" s="252">
        <v>0.4</v>
      </c>
      <c r="AS133" s="251">
        <v>608</v>
      </c>
      <c r="AT133" s="251">
        <v>608</v>
      </c>
      <c r="AU133" s="251">
        <v>1927.5410216289802</v>
      </c>
      <c r="AV133" s="251">
        <v>1081.8569915629203</v>
      </c>
      <c r="AW133" s="251">
        <v>1829713.9920206754</v>
      </c>
      <c r="AX133" s="252">
        <v>0.4</v>
      </c>
      <c r="AY133" s="252">
        <v>0.4</v>
      </c>
      <c r="AZ133" s="251">
        <v>781</v>
      </c>
      <c r="BA133" s="251">
        <v>781</v>
      </c>
      <c r="BB133" s="251">
        <v>1675.5116226559765</v>
      </c>
      <c r="BC133" s="251">
        <v>996.76206085249589</v>
      </c>
      <c r="BD133" s="251">
        <v>2087045.7468201169</v>
      </c>
      <c r="BE133" s="252">
        <v>0.4</v>
      </c>
      <c r="BF133" s="252">
        <v>0.4</v>
      </c>
      <c r="BG133" s="251">
        <v>955</v>
      </c>
      <c r="BH133" s="251">
        <v>955</v>
      </c>
      <c r="BI133" s="251">
        <v>204.40485799114526</v>
      </c>
      <c r="BJ133" s="251">
        <v>74.93358112929009</v>
      </c>
      <c r="BK133" s="251">
        <v>266768.20936001575</v>
      </c>
      <c r="BL133" s="252">
        <v>0.4</v>
      </c>
      <c r="BM133" s="252">
        <v>0.4</v>
      </c>
      <c r="BN133" s="251">
        <v>1215</v>
      </c>
      <c r="BO133" s="251">
        <v>1215</v>
      </c>
      <c r="BP133" s="251">
        <v>238.89487017464137</v>
      </c>
      <c r="BQ133" s="251">
        <v>112.68197776854711</v>
      </c>
      <c r="BR133" s="251">
        <v>427165.87025097397</v>
      </c>
      <c r="BS133" s="252">
        <v>0.4</v>
      </c>
      <c r="BT133" s="252">
        <v>0.4</v>
      </c>
      <c r="BU133" s="253">
        <v>11456888.222956395</v>
      </c>
      <c r="BV133" s="257">
        <v>9.3624119550461959E-2</v>
      </c>
      <c r="BW133" s="260" t="s">
        <v>190</v>
      </c>
      <c r="BX133" s="251">
        <v>0</v>
      </c>
      <c r="BY133" s="251">
        <v>132.69946125053733</v>
      </c>
      <c r="BZ133" s="259">
        <v>0</v>
      </c>
      <c r="CA133" s="252">
        <v>0</v>
      </c>
      <c r="CB133" s="252">
        <v>0</v>
      </c>
      <c r="CC133" s="260" t="s">
        <v>192</v>
      </c>
      <c r="CD133" s="251">
        <v>574.11</v>
      </c>
      <c r="CE133" s="251">
        <v>1913.9751552988112</v>
      </c>
      <c r="CF133" s="251">
        <v>1098832.2764086004</v>
      </c>
      <c r="CG133" s="252">
        <v>0</v>
      </c>
      <c r="CH133" s="260" t="s">
        <v>193</v>
      </c>
      <c r="CI133" s="251">
        <v>700</v>
      </c>
      <c r="CJ133" s="251">
        <v>315.67887981744479</v>
      </c>
      <c r="CK133" s="251">
        <v>220975.21587221135</v>
      </c>
      <c r="CL133" s="252">
        <v>0</v>
      </c>
      <c r="CM133" s="252">
        <v>1.078528585041991E-2</v>
      </c>
      <c r="CN133" s="251">
        <v>0</v>
      </c>
      <c r="CO133" s="251">
        <v>0</v>
      </c>
      <c r="CP133" s="251">
        <v>343.74928082094397</v>
      </c>
      <c r="CQ133" s="251">
        <v>36.899999999999793</v>
      </c>
      <c r="CR133" s="251">
        <v>0</v>
      </c>
      <c r="CS133" s="252">
        <v>0</v>
      </c>
      <c r="CT133" s="252">
        <v>0</v>
      </c>
      <c r="CU133" s="252">
        <v>0</v>
      </c>
      <c r="CV133" s="253">
        <v>1319807.4922808118</v>
      </c>
      <c r="CW133" s="260" t="s">
        <v>396</v>
      </c>
      <c r="CX133" s="260" t="s">
        <v>284</v>
      </c>
      <c r="CY133" s="252">
        <v>0.5</v>
      </c>
      <c r="CZ133" s="251">
        <v>701.57</v>
      </c>
      <c r="DA133" s="252">
        <v>0.20847997759166836</v>
      </c>
      <c r="DB133" s="252">
        <v>0.20167720163431904</v>
      </c>
      <c r="DC133" s="251">
        <v>3853.614561211994</v>
      </c>
      <c r="DD133" s="251">
        <v>2703580.3677094989</v>
      </c>
      <c r="DE133" s="252">
        <v>1</v>
      </c>
      <c r="DF133" s="251">
        <v>1000</v>
      </c>
      <c r="DG133" s="251">
        <v>2533.7685331319899</v>
      </c>
      <c r="DH133" s="251">
        <v>2533768.5331319901</v>
      </c>
      <c r="DI133" s="252">
        <v>1</v>
      </c>
      <c r="DJ133" s="251">
        <v>5237348.9008414894</v>
      </c>
      <c r="DK133" s="252">
        <v>4.2798897054555855E-2</v>
      </c>
      <c r="DL133" s="251">
        <v>106700</v>
      </c>
      <c r="DM133" s="251">
        <v>175000</v>
      </c>
      <c r="DN133" s="251">
        <v>8715400</v>
      </c>
      <c r="DO133" s="252">
        <v>7.1221053714665514E-2</v>
      </c>
      <c r="DP133" s="252">
        <v>0</v>
      </c>
      <c r="DQ133" s="252">
        <v>0</v>
      </c>
      <c r="DR133" s="251">
        <v>0</v>
      </c>
      <c r="DS133" s="251">
        <v>0</v>
      </c>
      <c r="DT133" s="251">
        <v>0</v>
      </c>
      <c r="DU133" s="251">
        <v>0</v>
      </c>
      <c r="DV133" s="251">
        <v>0</v>
      </c>
      <c r="DW133" s="252">
        <v>0</v>
      </c>
      <c r="DX133" s="252">
        <v>0</v>
      </c>
      <c r="DY133" s="252">
        <v>0</v>
      </c>
      <c r="DZ133" s="260" t="s">
        <v>206</v>
      </c>
      <c r="EA133" s="260" t="s">
        <v>206</v>
      </c>
      <c r="EB133" s="260" t="s">
        <v>206</v>
      </c>
      <c r="EC133" s="260" t="s">
        <v>206</v>
      </c>
      <c r="ED133" s="263">
        <v>0</v>
      </c>
      <c r="EE133" s="263">
        <v>0</v>
      </c>
      <c r="EF133" s="263">
        <v>0</v>
      </c>
      <c r="EG133" s="263">
        <v>0</v>
      </c>
      <c r="EH133" s="259">
        <v>0</v>
      </c>
      <c r="EI133" s="263">
        <v>0</v>
      </c>
      <c r="EJ133" s="259">
        <v>0</v>
      </c>
      <c r="EK133" s="259">
        <v>0</v>
      </c>
      <c r="EL133" s="251">
        <v>0</v>
      </c>
      <c r="EM133" s="252">
        <v>0</v>
      </c>
      <c r="EN133" s="251">
        <v>0</v>
      </c>
      <c r="EO133" s="252">
        <v>0</v>
      </c>
      <c r="EP133" s="252">
        <v>0</v>
      </c>
      <c r="EQ133" s="251">
        <v>1421064</v>
      </c>
      <c r="ER133" s="252">
        <v>1.1612740146863877E-2</v>
      </c>
      <c r="ES133" s="252">
        <v>0</v>
      </c>
      <c r="ET133" s="251">
        <v>1048836</v>
      </c>
      <c r="EU133" s="252">
        <v>8.5709439720351235E-3</v>
      </c>
      <c r="EV133" s="252">
        <v>0</v>
      </c>
      <c r="EW133" s="251">
        <v>0</v>
      </c>
      <c r="EX133" s="252">
        <v>0</v>
      </c>
      <c r="EY133" s="252">
        <v>0</v>
      </c>
      <c r="EZ133" s="260" t="s">
        <v>372</v>
      </c>
      <c r="FA133" s="251">
        <v>0</v>
      </c>
      <c r="FB133" s="252">
        <v>0</v>
      </c>
      <c r="FC133" s="252">
        <v>0</v>
      </c>
      <c r="FD133" s="252">
        <v>0</v>
      </c>
      <c r="FE133" s="260" t="s">
        <v>376</v>
      </c>
      <c r="FF133" s="251">
        <v>0</v>
      </c>
      <c r="FG133" s="252">
        <v>0</v>
      </c>
      <c r="FH133" s="252">
        <v>0</v>
      </c>
      <c r="FI133" s="260" t="s">
        <v>217</v>
      </c>
      <c r="FJ133" s="251">
        <v>0</v>
      </c>
      <c r="FK133" s="252">
        <v>0</v>
      </c>
      <c r="FL133" s="252">
        <v>0</v>
      </c>
      <c r="FM133" s="260" t="s">
        <v>218</v>
      </c>
      <c r="FN133" s="251">
        <v>0</v>
      </c>
      <c r="FO133" s="252">
        <v>0</v>
      </c>
      <c r="FP133" s="252">
        <v>0</v>
      </c>
      <c r="FQ133" s="260" t="s">
        <v>219</v>
      </c>
      <c r="FR133" s="251">
        <v>0</v>
      </c>
      <c r="FS133" s="252">
        <v>0</v>
      </c>
      <c r="FT133" s="252">
        <v>0</v>
      </c>
      <c r="FU133" s="260" t="s">
        <v>220</v>
      </c>
      <c r="FV133" s="251">
        <v>0</v>
      </c>
      <c r="FW133" s="252">
        <v>0</v>
      </c>
      <c r="FX133" s="252">
        <v>0</v>
      </c>
      <c r="FY133" s="251">
        <v>122371118.4464737</v>
      </c>
      <c r="FZ133" s="252">
        <v>1</v>
      </c>
      <c r="GA133" s="251">
        <v>9820104.1900240462</v>
      </c>
      <c r="GB133" s="251">
        <v>148824.53790066933</v>
      </c>
      <c r="GC133" s="260" t="s">
        <v>162</v>
      </c>
      <c r="GD133" s="252">
        <v>0</v>
      </c>
      <c r="GE133" s="252">
        <v>0</v>
      </c>
      <c r="GF133" s="251">
        <v>0</v>
      </c>
      <c r="GG133" s="251">
        <v>148824.53790066933</v>
      </c>
      <c r="GH133" s="252">
        <v>1.2146964345196415E-3</v>
      </c>
      <c r="GI133" s="251">
        <v>0</v>
      </c>
      <c r="GJ133" s="251">
        <v>350000</v>
      </c>
      <c r="GK133" s="251">
        <v>281000</v>
      </c>
      <c r="GL133" s="251">
        <v>0</v>
      </c>
      <c r="GM133" s="251">
        <v>122519942.98437437</v>
      </c>
      <c r="GN133" s="252">
        <v>0.76138695971099779</v>
      </c>
      <c r="GO133" s="252">
        <v>0.90859526216643549</v>
      </c>
      <c r="GP133" s="167" t="s">
        <v>233</v>
      </c>
      <c r="GQ133" s="251">
        <v>1.2942068278473364</v>
      </c>
    </row>
    <row r="134" spans="1:199">
      <c r="A134" s="158">
        <v>357</v>
      </c>
      <c r="B134" s="158" t="s">
        <v>65</v>
      </c>
      <c r="C134" s="261" t="s">
        <v>163</v>
      </c>
      <c r="D134" s="250">
        <v>40</v>
      </c>
      <c r="E134" s="251">
        <v>3264</v>
      </c>
      <c r="F134" s="251">
        <v>19562.100000000002</v>
      </c>
      <c r="G134" s="251">
        <v>63850694.400000006</v>
      </c>
      <c r="H134" s="252">
        <v>0.43924705069742759</v>
      </c>
      <c r="I134" s="252">
        <v>1.5381397123063483E-2</v>
      </c>
      <c r="J134" s="251">
        <v>4678</v>
      </c>
      <c r="K134" s="251">
        <v>7468</v>
      </c>
      <c r="L134" s="251">
        <v>34935304</v>
      </c>
      <c r="M134" s="252">
        <v>0.24032987254744786</v>
      </c>
      <c r="N134" s="252">
        <v>1.3710720926844734E-2</v>
      </c>
      <c r="O134" s="251">
        <v>4678</v>
      </c>
      <c r="P134" s="251">
        <v>5032</v>
      </c>
      <c r="Q134" s="251">
        <v>23539696</v>
      </c>
      <c r="R134" s="252">
        <v>0.16193625048992469</v>
      </c>
      <c r="S134" s="252">
        <v>1.3710720926844734E-2</v>
      </c>
      <c r="T134" s="253">
        <v>122325694.40000001</v>
      </c>
      <c r="U134" s="260" t="s">
        <v>235</v>
      </c>
      <c r="V134" s="251">
        <v>352</v>
      </c>
      <c r="W134" s="251">
        <v>3956.7162998784329</v>
      </c>
      <c r="X134" s="251">
        <v>1392764.1375572083</v>
      </c>
      <c r="Y134" s="252">
        <v>0</v>
      </c>
      <c r="Z134" s="260" t="s">
        <v>234</v>
      </c>
      <c r="AA134" s="251">
        <v>447</v>
      </c>
      <c r="AB134" s="251">
        <v>2431.8699868938397</v>
      </c>
      <c r="AC134" s="251">
        <v>1087045.8841415464</v>
      </c>
      <c r="AD134" s="252">
        <v>0</v>
      </c>
      <c r="AE134" s="251">
        <v>0</v>
      </c>
      <c r="AF134" s="251">
        <v>0</v>
      </c>
      <c r="AG134" s="251">
        <v>1875.6109969710933</v>
      </c>
      <c r="AH134" s="251">
        <v>1071.3165073437979</v>
      </c>
      <c r="AI134" s="251">
        <v>0</v>
      </c>
      <c r="AJ134" s="252">
        <v>0</v>
      </c>
      <c r="AK134" s="252">
        <v>0</v>
      </c>
      <c r="AL134" s="251">
        <v>104</v>
      </c>
      <c r="AM134" s="251">
        <v>130</v>
      </c>
      <c r="AN134" s="251">
        <v>1509.7457609724793</v>
      </c>
      <c r="AO134" s="251">
        <v>939.79322771032014</v>
      </c>
      <c r="AP134" s="251">
        <v>279186.67874347942</v>
      </c>
      <c r="AQ134" s="252">
        <v>0</v>
      </c>
      <c r="AR134" s="252">
        <v>0</v>
      </c>
      <c r="AS134" s="251">
        <v>156</v>
      </c>
      <c r="AT134" s="251">
        <v>195</v>
      </c>
      <c r="AU134" s="251">
        <v>4641.1108441089427</v>
      </c>
      <c r="AV134" s="251">
        <v>2852.7858351719519</v>
      </c>
      <c r="AW134" s="251">
        <v>1280306.5295395255</v>
      </c>
      <c r="AX134" s="252">
        <v>0</v>
      </c>
      <c r="AY134" s="252">
        <v>0</v>
      </c>
      <c r="AZ134" s="251">
        <v>260</v>
      </c>
      <c r="BA134" s="251">
        <v>325</v>
      </c>
      <c r="BB134" s="251">
        <v>3003.1202077301136</v>
      </c>
      <c r="BC134" s="251">
        <v>1883.1395535401348</v>
      </c>
      <c r="BD134" s="251">
        <v>1392831.6089103734</v>
      </c>
      <c r="BE134" s="252">
        <v>0</v>
      </c>
      <c r="BF134" s="252">
        <v>0</v>
      </c>
      <c r="BG134" s="251">
        <v>312</v>
      </c>
      <c r="BH134" s="251">
        <v>390</v>
      </c>
      <c r="BI134" s="251">
        <v>864.70537536164397</v>
      </c>
      <c r="BJ134" s="251">
        <v>601.84864387430264</v>
      </c>
      <c r="BK134" s="251">
        <v>504509.04822381097</v>
      </c>
      <c r="BL134" s="252">
        <v>0</v>
      </c>
      <c r="BM134" s="252">
        <v>0</v>
      </c>
      <c r="BN134" s="251">
        <v>364</v>
      </c>
      <c r="BO134" s="251">
        <v>455</v>
      </c>
      <c r="BP134" s="251">
        <v>115.80977663472615</v>
      </c>
      <c r="BQ134" s="251">
        <v>188.15214568119561</v>
      </c>
      <c r="BR134" s="251">
        <v>127763.98497998432</v>
      </c>
      <c r="BS134" s="252">
        <v>0</v>
      </c>
      <c r="BT134" s="252">
        <v>0</v>
      </c>
      <c r="BU134" s="253">
        <v>6064407.8720959285</v>
      </c>
      <c r="BV134" s="257">
        <v>4.1718783124845685E-2</v>
      </c>
      <c r="BW134" s="260" t="s">
        <v>190</v>
      </c>
      <c r="BX134" s="251">
        <v>832.25</v>
      </c>
      <c r="BY134" s="251">
        <v>257.24957459299492</v>
      </c>
      <c r="BZ134" s="259">
        <v>214095.95845502001</v>
      </c>
      <c r="CA134" s="252">
        <v>1.4728268690153276E-3</v>
      </c>
      <c r="CB134" s="252">
        <v>0</v>
      </c>
      <c r="CC134" s="260" t="s">
        <v>240</v>
      </c>
      <c r="CD134" s="251">
        <v>950.93</v>
      </c>
      <c r="CE134" s="251">
        <v>1090.8400135628433</v>
      </c>
      <c r="CF134" s="251">
        <v>1037312.4940973145</v>
      </c>
      <c r="CG134" s="252">
        <v>0</v>
      </c>
      <c r="CH134" s="260" t="s">
        <v>239</v>
      </c>
      <c r="CI134" s="251">
        <v>1426.4</v>
      </c>
      <c r="CJ134" s="251">
        <v>128.95239071102787</v>
      </c>
      <c r="CK134" s="251">
        <v>183937.69011021018</v>
      </c>
      <c r="CL134" s="252">
        <v>0</v>
      </c>
      <c r="CM134" s="252">
        <v>8.4013266671199311E-3</v>
      </c>
      <c r="CN134" s="251">
        <v>0</v>
      </c>
      <c r="CO134" s="251">
        <v>0</v>
      </c>
      <c r="CP134" s="251">
        <v>177.53095207242063</v>
      </c>
      <c r="CQ134" s="251">
        <v>0</v>
      </c>
      <c r="CR134" s="251">
        <v>0</v>
      </c>
      <c r="CS134" s="252">
        <v>0</v>
      </c>
      <c r="CT134" s="252">
        <v>0</v>
      </c>
      <c r="CU134" s="252">
        <v>0</v>
      </c>
      <c r="CV134" s="253">
        <v>1435346.1426625447</v>
      </c>
      <c r="CW134" s="260" t="s">
        <v>396</v>
      </c>
      <c r="CX134" s="260" t="s">
        <v>397</v>
      </c>
      <c r="CY134" s="252">
        <v>1</v>
      </c>
      <c r="CZ134" s="251">
        <v>418</v>
      </c>
      <c r="DA134" s="252">
        <v>0.52483594981184167</v>
      </c>
      <c r="DB134" s="252">
        <v>0.15254665167724654</v>
      </c>
      <c r="DC134" s="251">
        <v>5596.6082375066308</v>
      </c>
      <c r="DD134" s="251">
        <v>2339382.2432777719</v>
      </c>
      <c r="DE134" s="252">
        <v>1</v>
      </c>
      <c r="DF134" s="251">
        <v>559</v>
      </c>
      <c r="DG134" s="251">
        <v>2841.2377422934646</v>
      </c>
      <c r="DH134" s="251">
        <v>1588251.8979420466</v>
      </c>
      <c r="DI134" s="252">
        <v>1</v>
      </c>
      <c r="DJ134" s="251">
        <v>3927634.1412198185</v>
      </c>
      <c r="DK134" s="252">
        <v>2.70193101102645E-2</v>
      </c>
      <c r="DL134" s="251">
        <v>100000</v>
      </c>
      <c r="DM134" s="251">
        <v>100000</v>
      </c>
      <c r="DN134" s="251">
        <v>9016000</v>
      </c>
      <c r="DO134" s="252">
        <v>6.2023623177510916E-2</v>
      </c>
      <c r="DP134" s="252">
        <v>0</v>
      </c>
      <c r="DQ134" s="252">
        <v>0</v>
      </c>
      <c r="DR134" s="251">
        <v>0</v>
      </c>
      <c r="DS134" s="251">
        <v>0</v>
      </c>
      <c r="DT134" s="251">
        <v>0</v>
      </c>
      <c r="DU134" s="251">
        <v>0</v>
      </c>
      <c r="DV134" s="251">
        <v>0</v>
      </c>
      <c r="DW134" s="252">
        <v>0</v>
      </c>
      <c r="DX134" s="252">
        <v>0</v>
      </c>
      <c r="DY134" s="252">
        <v>0</v>
      </c>
      <c r="DZ134" s="260" t="s">
        <v>206</v>
      </c>
      <c r="EA134" s="260" t="s">
        <v>206</v>
      </c>
      <c r="EB134" s="260" t="s">
        <v>206</v>
      </c>
      <c r="EC134" s="260" t="s">
        <v>206</v>
      </c>
      <c r="ED134" s="263">
        <v>0</v>
      </c>
      <c r="EE134" s="263">
        <v>0</v>
      </c>
      <c r="EF134" s="263">
        <v>0</v>
      </c>
      <c r="EG134" s="263">
        <v>0</v>
      </c>
      <c r="EH134" s="259">
        <v>0</v>
      </c>
      <c r="EI134" s="263">
        <v>0</v>
      </c>
      <c r="EJ134" s="259">
        <v>0</v>
      </c>
      <c r="EK134" s="259">
        <v>0</v>
      </c>
      <c r="EL134" s="251">
        <v>0</v>
      </c>
      <c r="EM134" s="252">
        <v>0</v>
      </c>
      <c r="EN134" s="251">
        <v>0</v>
      </c>
      <c r="EO134" s="252">
        <v>0</v>
      </c>
      <c r="EP134" s="252">
        <v>0</v>
      </c>
      <c r="EQ134" s="251">
        <v>2194884.85</v>
      </c>
      <c r="ER134" s="252">
        <v>1.509923589778478E-2</v>
      </c>
      <c r="ES134" s="252">
        <v>0</v>
      </c>
      <c r="ET134" s="251">
        <v>400001</v>
      </c>
      <c r="EU134" s="252">
        <v>2.7517204186587783E-3</v>
      </c>
      <c r="EV134" s="252">
        <v>0</v>
      </c>
      <c r="EW134" s="251">
        <v>0</v>
      </c>
      <c r="EX134" s="252">
        <v>0</v>
      </c>
      <c r="EY134" s="252">
        <v>0</v>
      </c>
      <c r="EZ134" s="260" t="s">
        <v>372</v>
      </c>
      <c r="FA134" s="251">
        <v>0</v>
      </c>
      <c r="FB134" s="252">
        <v>0</v>
      </c>
      <c r="FC134" s="252">
        <v>0</v>
      </c>
      <c r="FD134" s="252">
        <v>0</v>
      </c>
      <c r="FE134" s="260" t="s">
        <v>376</v>
      </c>
      <c r="FF134" s="251">
        <v>0</v>
      </c>
      <c r="FG134" s="252">
        <v>0</v>
      </c>
      <c r="FH134" s="252">
        <v>0</v>
      </c>
      <c r="FI134" s="260" t="s">
        <v>217</v>
      </c>
      <c r="FJ134" s="251">
        <v>0</v>
      </c>
      <c r="FK134" s="252">
        <v>0</v>
      </c>
      <c r="FL134" s="252">
        <v>0</v>
      </c>
      <c r="FM134" s="260" t="s">
        <v>218</v>
      </c>
      <c r="FN134" s="251">
        <v>0</v>
      </c>
      <c r="FO134" s="252">
        <v>0</v>
      </c>
      <c r="FP134" s="252">
        <v>0</v>
      </c>
      <c r="FQ134" s="260" t="s">
        <v>219</v>
      </c>
      <c r="FR134" s="251">
        <v>0</v>
      </c>
      <c r="FS134" s="252">
        <v>0</v>
      </c>
      <c r="FT134" s="252">
        <v>0</v>
      </c>
      <c r="FU134" s="260" t="s">
        <v>220</v>
      </c>
      <c r="FV134" s="251">
        <v>0</v>
      </c>
      <c r="FW134" s="252">
        <v>0</v>
      </c>
      <c r="FX134" s="252">
        <v>0</v>
      </c>
      <c r="FY134" s="251">
        <v>145363968.40597829</v>
      </c>
      <c r="FZ134" s="252">
        <v>1</v>
      </c>
      <c r="GA134" s="251">
        <v>5711481.4345668294</v>
      </c>
      <c r="GB134" s="251">
        <v>2111030.2770495014</v>
      </c>
      <c r="GC134" s="260" t="s">
        <v>163</v>
      </c>
      <c r="GD134" s="252">
        <v>0</v>
      </c>
      <c r="GE134" s="252">
        <v>0.6</v>
      </c>
      <c r="GF134" s="251">
        <v>-1390891.0820599932</v>
      </c>
      <c r="GG134" s="251">
        <v>720139.19498951011</v>
      </c>
      <c r="GH134" s="252">
        <v>4.9296203866103453E-3</v>
      </c>
      <c r="GI134" s="251">
        <v>0</v>
      </c>
      <c r="GJ134" s="251">
        <v>255557</v>
      </c>
      <c r="GK134" s="251">
        <v>151900</v>
      </c>
      <c r="GL134" s="251">
        <v>0</v>
      </c>
      <c r="GM134" s="251">
        <v>146084107.60096779</v>
      </c>
      <c r="GN134" s="252">
        <v>0.84151317373480017</v>
      </c>
      <c r="GO134" s="252">
        <v>0.92012542050604551</v>
      </c>
      <c r="GP134" s="167" t="s">
        <v>233</v>
      </c>
      <c r="GQ134" s="251">
        <v>1.2988661273844482</v>
      </c>
    </row>
    <row r="135" spans="1:199">
      <c r="A135" s="158">
        <v>894</v>
      </c>
      <c r="B135" s="158" t="s">
        <v>132</v>
      </c>
      <c r="C135" s="261" t="s">
        <v>162</v>
      </c>
      <c r="D135" s="250">
        <v>0</v>
      </c>
      <c r="E135" s="251">
        <v>2720.1352999999999</v>
      </c>
      <c r="F135" s="251">
        <v>14620.499999</v>
      </c>
      <c r="G135" s="251">
        <v>39769738.150929861</v>
      </c>
      <c r="H135" s="252">
        <v>0.39285517267436537</v>
      </c>
      <c r="I135" s="252">
        <v>2.1000000000000001E-2</v>
      </c>
      <c r="J135" s="251">
        <v>3967.569</v>
      </c>
      <c r="K135" s="251">
        <v>5116.9999862000004</v>
      </c>
      <c r="L135" s="251">
        <v>20302050.518247548</v>
      </c>
      <c r="M135" s="252">
        <v>0.20054860637304317</v>
      </c>
      <c r="N135" s="252">
        <v>2.1999999999999999E-2</v>
      </c>
      <c r="O135" s="251">
        <v>4364.3258999999998</v>
      </c>
      <c r="P135" s="251">
        <v>3603.9999816</v>
      </c>
      <c r="Q135" s="251">
        <v>15729030.463296402</v>
      </c>
      <c r="R135" s="252">
        <v>0.15537519898189683</v>
      </c>
      <c r="S135" s="252">
        <v>2.1999999999999999E-2</v>
      </c>
      <c r="T135" s="253">
        <v>75800819.132473812</v>
      </c>
      <c r="U135" s="260" t="s">
        <v>235</v>
      </c>
      <c r="V135" s="251">
        <v>1805.3244</v>
      </c>
      <c r="W135" s="251">
        <v>2890.61346915284</v>
      </c>
      <c r="X135" s="251">
        <v>5218495.026830269</v>
      </c>
      <c r="Y135" s="252">
        <v>0.34499999999999997</v>
      </c>
      <c r="Z135" s="260" t="s">
        <v>234</v>
      </c>
      <c r="AA135" s="251">
        <v>2514.3800999999999</v>
      </c>
      <c r="AB135" s="251">
        <v>1595.937672315991</v>
      </c>
      <c r="AC135" s="251">
        <v>4012793.9241116485</v>
      </c>
      <c r="AD135" s="252">
        <v>0.34499999999999997</v>
      </c>
      <c r="AE135" s="255">
        <v>0</v>
      </c>
      <c r="AF135" s="255">
        <v>0</v>
      </c>
      <c r="AG135" s="251">
        <v>847.86795515758013</v>
      </c>
      <c r="AH135" s="251">
        <v>526.19486843897721</v>
      </c>
      <c r="AI135" s="251">
        <v>0</v>
      </c>
      <c r="AJ135" s="256">
        <v>0</v>
      </c>
      <c r="AK135" s="256">
        <v>0</v>
      </c>
      <c r="AL135" s="255">
        <v>0</v>
      </c>
      <c r="AM135" s="255">
        <v>0</v>
      </c>
      <c r="AN135" s="251">
        <v>1671.0457769910188</v>
      </c>
      <c r="AO135" s="251">
        <v>950.83728904339591</v>
      </c>
      <c r="AP135" s="251">
        <v>0</v>
      </c>
      <c r="AQ135" s="256">
        <v>0</v>
      </c>
      <c r="AR135" s="256">
        <v>0</v>
      </c>
      <c r="AS135" s="255">
        <v>0</v>
      </c>
      <c r="AT135" s="255">
        <v>0</v>
      </c>
      <c r="AU135" s="251">
        <v>2936.0179007841957</v>
      </c>
      <c r="AV135" s="251">
        <v>1590.775838095479</v>
      </c>
      <c r="AW135" s="251">
        <v>0</v>
      </c>
      <c r="AX135" s="256">
        <v>0</v>
      </c>
      <c r="AY135" s="252">
        <v>0</v>
      </c>
      <c r="AZ135" s="251">
        <v>0</v>
      </c>
      <c r="BA135" s="251">
        <v>0</v>
      </c>
      <c r="BB135" s="251">
        <v>457.69548495119562</v>
      </c>
      <c r="BC135" s="251">
        <v>283.05594020132935</v>
      </c>
      <c r="BD135" s="251">
        <v>0</v>
      </c>
      <c r="BE135" s="252">
        <v>0</v>
      </c>
      <c r="BF135" s="252">
        <v>0</v>
      </c>
      <c r="BG135" s="251">
        <v>0</v>
      </c>
      <c r="BH135" s="251">
        <v>0</v>
      </c>
      <c r="BI135" s="251">
        <v>1885.3316934397244</v>
      </c>
      <c r="BJ135" s="251">
        <v>1057.1418734866872</v>
      </c>
      <c r="BK135" s="251">
        <v>0</v>
      </c>
      <c r="BL135" s="252">
        <v>0</v>
      </c>
      <c r="BM135" s="252">
        <v>0</v>
      </c>
      <c r="BN135" s="251">
        <v>0</v>
      </c>
      <c r="BO135" s="251">
        <v>0</v>
      </c>
      <c r="BP135" s="251">
        <v>413.96819030982311</v>
      </c>
      <c r="BQ135" s="251">
        <v>204.97353525849883</v>
      </c>
      <c r="BR135" s="251">
        <v>0</v>
      </c>
      <c r="BS135" s="252">
        <v>0</v>
      </c>
      <c r="BT135" s="252">
        <v>0</v>
      </c>
      <c r="BU135" s="253">
        <v>9231288.9509419166</v>
      </c>
      <c r="BV135" s="257">
        <v>9.1188923624946086E-2</v>
      </c>
      <c r="BW135" s="260" t="s">
        <v>190</v>
      </c>
      <c r="BX135" s="251">
        <v>900</v>
      </c>
      <c r="BY135" s="251">
        <v>133.17188422772907</v>
      </c>
      <c r="BZ135" s="259">
        <v>119854.69580495617</v>
      </c>
      <c r="CA135" s="252">
        <v>1.1839539158542004E-3</v>
      </c>
      <c r="CB135" s="252">
        <v>0.5</v>
      </c>
      <c r="CC135" s="260" t="s">
        <v>192</v>
      </c>
      <c r="CD135" s="251">
        <v>800</v>
      </c>
      <c r="CE135" s="251">
        <v>785.7824350940117</v>
      </c>
      <c r="CF135" s="251">
        <v>628625.9480752094</v>
      </c>
      <c r="CG135" s="252">
        <v>0.5</v>
      </c>
      <c r="CH135" s="260" t="s">
        <v>193</v>
      </c>
      <c r="CI135" s="251">
        <v>1200</v>
      </c>
      <c r="CJ135" s="251">
        <v>113.53221823461533</v>
      </c>
      <c r="CK135" s="251">
        <v>136238.6618815384</v>
      </c>
      <c r="CL135" s="252">
        <v>0.5</v>
      </c>
      <c r="CM135" s="252">
        <v>7.5555191557137198E-3</v>
      </c>
      <c r="CN135" s="251">
        <v>300</v>
      </c>
      <c r="CO135" s="251">
        <v>500</v>
      </c>
      <c r="CP135" s="251">
        <v>267.8045050032099</v>
      </c>
      <c r="CQ135" s="251">
        <v>4.1155778894470476</v>
      </c>
      <c r="CR135" s="251">
        <v>82399.140445686484</v>
      </c>
      <c r="CS135" s="252">
        <v>8.1395880518897955E-4</v>
      </c>
      <c r="CT135" s="252">
        <v>0</v>
      </c>
      <c r="CU135" s="252">
        <v>0</v>
      </c>
      <c r="CV135" s="253">
        <v>967118.44620739052</v>
      </c>
      <c r="CW135" s="260" t="s">
        <v>396</v>
      </c>
      <c r="CX135" s="260" t="s">
        <v>284</v>
      </c>
      <c r="CY135" s="252">
        <v>1</v>
      </c>
      <c r="CZ135" s="251">
        <v>689.67780000000005</v>
      </c>
      <c r="DA135" s="252">
        <v>0.47197422807148715</v>
      </c>
      <c r="DB135" s="252">
        <v>0.23559517441131123</v>
      </c>
      <c r="DC135" s="251">
        <v>4673.7341067937277</v>
      </c>
      <c r="DD135" s="251">
        <v>3223370.6565584633</v>
      </c>
      <c r="DE135" s="252">
        <v>0.34</v>
      </c>
      <c r="DF135" s="251">
        <v>547.27689999999996</v>
      </c>
      <c r="DG135" s="251">
        <v>2147.1402426156255</v>
      </c>
      <c r="DH135" s="251">
        <v>1175080.2558439274</v>
      </c>
      <c r="DI135" s="252">
        <v>0.82499999999999996</v>
      </c>
      <c r="DJ135" s="251">
        <v>4398450.9124023905</v>
      </c>
      <c r="DK135" s="252">
        <v>4.3448970826355807E-2</v>
      </c>
      <c r="DL135" s="251">
        <v>100000</v>
      </c>
      <c r="DM135" s="251">
        <v>150000</v>
      </c>
      <c r="DN135" s="251">
        <v>7308333.3150000004</v>
      </c>
      <c r="DO135" s="252">
        <v>7.2193498874193934E-2</v>
      </c>
      <c r="DP135" s="252">
        <v>2.1000000000000001E-2</v>
      </c>
      <c r="DQ135" s="252">
        <v>2.1000000000000001E-2</v>
      </c>
      <c r="DR135" s="251">
        <v>100000</v>
      </c>
      <c r="DS135" s="251">
        <v>100000</v>
      </c>
      <c r="DT135" s="251">
        <v>0</v>
      </c>
      <c r="DU135" s="251">
        <v>0</v>
      </c>
      <c r="DV135" s="251">
        <v>30974.632843791693</v>
      </c>
      <c r="DW135" s="252">
        <v>3.0597497746130724E-4</v>
      </c>
      <c r="DX135" s="252">
        <v>0</v>
      </c>
      <c r="DY135" s="252">
        <v>0</v>
      </c>
      <c r="DZ135" s="260" t="s">
        <v>243</v>
      </c>
      <c r="EA135" s="260" t="s">
        <v>243</v>
      </c>
      <c r="EB135" s="260" t="s">
        <v>206</v>
      </c>
      <c r="EC135" s="260" t="s">
        <v>206</v>
      </c>
      <c r="ED135" s="263">
        <v>2</v>
      </c>
      <c r="EE135" s="263">
        <v>3</v>
      </c>
      <c r="EF135" s="263">
        <v>2</v>
      </c>
      <c r="EG135" s="263">
        <v>2</v>
      </c>
      <c r="EH135" s="259">
        <v>21.4</v>
      </c>
      <c r="EI135" s="263">
        <v>120</v>
      </c>
      <c r="EJ135" s="259">
        <v>69.2</v>
      </c>
      <c r="EK135" s="259">
        <v>62.5</v>
      </c>
      <c r="EL135" s="251">
        <v>0</v>
      </c>
      <c r="EM135" s="252">
        <v>0</v>
      </c>
      <c r="EN135" s="251">
        <v>100000</v>
      </c>
      <c r="EO135" s="252">
        <v>9.8782438844189366E-4</v>
      </c>
      <c r="EP135" s="252">
        <v>0</v>
      </c>
      <c r="EQ135" s="251">
        <v>1493143.0403666669</v>
      </c>
      <c r="ER135" s="252">
        <v>1.4749631107064724E-2</v>
      </c>
      <c r="ES135" s="252">
        <v>0</v>
      </c>
      <c r="ET135" s="251">
        <v>1373179</v>
      </c>
      <c r="EU135" s="252">
        <v>1.3564597058962511E-2</v>
      </c>
      <c r="EV135" s="252">
        <v>0</v>
      </c>
      <c r="EW135" s="251">
        <v>0</v>
      </c>
      <c r="EX135" s="252">
        <v>0</v>
      </c>
      <c r="EY135" s="252">
        <v>0</v>
      </c>
      <c r="EZ135" s="260" t="s">
        <v>372</v>
      </c>
      <c r="FA135" s="251">
        <v>0</v>
      </c>
      <c r="FB135" s="252">
        <v>0</v>
      </c>
      <c r="FC135" s="252">
        <v>2.1000000000000001E-2</v>
      </c>
      <c r="FD135" s="252">
        <v>2.1000000000000001E-2</v>
      </c>
      <c r="FE135" s="260" t="s">
        <v>376</v>
      </c>
      <c r="FF135" s="251">
        <v>0</v>
      </c>
      <c r="FG135" s="252">
        <v>0</v>
      </c>
      <c r="FH135" s="252">
        <v>0</v>
      </c>
      <c r="FI135" s="260" t="s">
        <v>217</v>
      </c>
      <c r="FJ135" s="251">
        <v>525750</v>
      </c>
      <c r="FK135" s="252">
        <v>5.1934867222332565E-3</v>
      </c>
      <c r="FL135" s="252">
        <v>0</v>
      </c>
      <c r="FM135" s="260" t="s">
        <v>218</v>
      </c>
      <c r="FN135" s="251">
        <v>3511</v>
      </c>
      <c r="FO135" s="252">
        <v>3.468251427819489E-5</v>
      </c>
      <c r="FP135" s="252">
        <v>0</v>
      </c>
      <c r="FQ135" s="260" t="s">
        <v>219</v>
      </c>
      <c r="FR135" s="251">
        <v>0</v>
      </c>
      <c r="FS135" s="252">
        <v>0</v>
      </c>
      <c r="FT135" s="252">
        <v>0</v>
      </c>
      <c r="FU135" s="260" t="s">
        <v>220</v>
      </c>
      <c r="FV135" s="251">
        <v>0</v>
      </c>
      <c r="FW135" s="252">
        <v>0</v>
      </c>
      <c r="FX135" s="252">
        <v>0</v>
      </c>
      <c r="FY135" s="251">
        <v>101232568.43023597</v>
      </c>
      <c r="FZ135" s="252">
        <v>1</v>
      </c>
      <c r="GA135" s="251">
        <v>7473864.8576354217</v>
      </c>
      <c r="GB135" s="251">
        <v>658042.47488950007</v>
      </c>
      <c r="GC135" s="260" t="s">
        <v>162</v>
      </c>
      <c r="GD135" s="252">
        <v>0</v>
      </c>
      <c r="GE135" s="252">
        <v>0</v>
      </c>
      <c r="GF135" s="251">
        <v>0</v>
      </c>
      <c r="GG135" s="251">
        <v>658042.47488950007</v>
      </c>
      <c r="GH135" s="252">
        <v>6.4583229901549067E-3</v>
      </c>
      <c r="GI135" s="251">
        <v>0</v>
      </c>
      <c r="GJ135" s="251">
        <v>100000</v>
      </c>
      <c r="GK135" s="251">
        <v>100000</v>
      </c>
      <c r="GL135" s="251">
        <v>450000</v>
      </c>
      <c r="GM135" s="251">
        <v>101890610.90512547</v>
      </c>
      <c r="GN135" s="252">
        <v>0.74877897802930538</v>
      </c>
      <c r="GO135" s="252">
        <v>0.89297030435736424</v>
      </c>
      <c r="GP135" s="167" t="s">
        <v>233</v>
      </c>
      <c r="GQ135" s="251">
        <v>1.3791242864344047</v>
      </c>
    </row>
    <row r="136" spans="1:199">
      <c r="A136" s="158">
        <v>883</v>
      </c>
      <c r="B136" s="158" t="s">
        <v>437</v>
      </c>
      <c r="C136" s="261" t="s">
        <v>162</v>
      </c>
      <c r="D136" s="250">
        <v>0</v>
      </c>
      <c r="E136" s="251">
        <v>3150</v>
      </c>
      <c r="F136" s="251">
        <v>15519</v>
      </c>
      <c r="G136" s="251">
        <v>48884850</v>
      </c>
      <c r="H136" s="252">
        <v>0.47335648390496554</v>
      </c>
      <c r="I136" s="252">
        <v>0.05</v>
      </c>
      <c r="J136" s="251">
        <v>4040</v>
      </c>
      <c r="K136" s="251">
        <v>4998</v>
      </c>
      <c r="L136" s="251">
        <v>20191920</v>
      </c>
      <c r="M136" s="252">
        <v>0.19552021238666686</v>
      </c>
      <c r="N136" s="252">
        <v>0.05</v>
      </c>
      <c r="O136" s="251">
        <v>4860</v>
      </c>
      <c r="P136" s="251">
        <v>3437</v>
      </c>
      <c r="Q136" s="251">
        <v>16703820</v>
      </c>
      <c r="R136" s="252">
        <v>0.16174462032677694</v>
      </c>
      <c r="S136" s="252">
        <v>0.05</v>
      </c>
      <c r="T136" s="253">
        <v>85780590</v>
      </c>
      <c r="U136" s="260" t="s">
        <v>235</v>
      </c>
      <c r="V136" s="251">
        <v>1600</v>
      </c>
      <c r="W136" s="251">
        <v>2432.9211059771765</v>
      </c>
      <c r="X136" s="251">
        <v>3892673.7695634821</v>
      </c>
      <c r="Y136" s="252">
        <v>1</v>
      </c>
      <c r="Z136" s="260" t="s">
        <v>234</v>
      </c>
      <c r="AA136" s="251">
        <v>1600</v>
      </c>
      <c r="AB136" s="251">
        <v>1257.4068797327054</v>
      </c>
      <c r="AC136" s="251">
        <v>2011851.0075723287</v>
      </c>
      <c r="AD136" s="252">
        <v>1</v>
      </c>
      <c r="AE136" s="251">
        <v>0</v>
      </c>
      <c r="AF136" s="251">
        <v>0</v>
      </c>
      <c r="AG136" s="251">
        <v>2738.8514559699347</v>
      </c>
      <c r="AH136" s="251">
        <v>1299.0031379345112</v>
      </c>
      <c r="AI136" s="251">
        <v>0</v>
      </c>
      <c r="AJ136" s="252">
        <v>1</v>
      </c>
      <c r="AK136" s="252">
        <v>1</v>
      </c>
      <c r="AL136" s="251">
        <v>0</v>
      </c>
      <c r="AM136" s="251">
        <v>0</v>
      </c>
      <c r="AN136" s="251">
        <v>1623.0397450873666</v>
      </c>
      <c r="AO136" s="251">
        <v>786.764873800391</v>
      </c>
      <c r="AP136" s="251">
        <v>0</v>
      </c>
      <c r="AQ136" s="252">
        <v>1</v>
      </c>
      <c r="AR136" s="252">
        <v>1</v>
      </c>
      <c r="AS136" s="251">
        <v>110</v>
      </c>
      <c r="AT136" s="251">
        <v>200</v>
      </c>
      <c r="AU136" s="251">
        <v>1500.3141327961357</v>
      </c>
      <c r="AV136" s="251">
        <v>766.42231006590964</v>
      </c>
      <c r="AW136" s="251">
        <v>318319.01662075683</v>
      </c>
      <c r="AX136" s="252">
        <v>1</v>
      </c>
      <c r="AY136" s="252">
        <v>1</v>
      </c>
      <c r="AZ136" s="251">
        <v>110</v>
      </c>
      <c r="BA136" s="251">
        <v>200</v>
      </c>
      <c r="BB136" s="251">
        <v>963.33487769256567</v>
      </c>
      <c r="BC136" s="251">
        <v>494.85420502332266</v>
      </c>
      <c r="BD136" s="251">
        <v>204937.67755084677</v>
      </c>
      <c r="BE136" s="252">
        <v>1</v>
      </c>
      <c r="BF136" s="252">
        <v>1</v>
      </c>
      <c r="BG136" s="251">
        <v>110</v>
      </c>
      <c r="BH136" s="251">
        <v>200</v>
      </c>
      <c r="BI136" s="251">
        <v>1377.7036212954768</v>
      </c>
      <c r="BJ136" s="251">
        <v>585.05871290880373</v>
      </c>
      <c r="BK136" s="251">
        <v>268559.14092426316</v>
      </c>
      <c r="BL136" s="252">
        <v>1</v>
      </c>
      <c r="BM136" s="252">
        <v>1</v>
      </c>
      <c r="BN136" s="251">
        <v>110</v>
      </c>
      <c r="BO136" s="251">
        <v>200</v>
      </c>
      <c r="BP136" s="251">
        <v>0</v>
      </c>
      <c r="BQ136" s="251">
        <v>6.9872015580293851</v>
      </c>
      <c r="BR136" s="251">
        <v>1397.440311605877</v>
      </c>
      <c r="BS136" s="252">
        <v>1</v>
      </c>
      <c r="BT136" s="252">
        <v>1</v>
      </c>
      <c r="BU136" s="253">
        <v>6697738.0525432834</v>
      </c>
      <c r="BV136" s="257">
        <v>6.485481155548968E-2</v>
      </c>
      <c r="BW136" s="260" t="s">
        <v>190</v>
      </c>
      <c r="BX136" s="251">
        <v>0</v>
      </c>
      <c r="BY136" s="251">
        <v>108.79515606224172</v>
      </c>
      <c r="BZ136" s="259">
        <v>0</v>
      </c>
      <c r="CA136" s="252">
        <v>0</v>
      </c>
      <c r="CB136" s="252">
        <v>0</v>
      </c>
      <c r="CC136" s="260" t="s">
        <v>192</v>
      </c>
      <c r="CD136" s="251">
        <v>300</v>
      </c>
      <c r="CE136" s="251">
        <v>1506.7539262864996</v>
      </c>
      <c r="CF136" s="251">
        <v>452026.17788594984</v>
      </c>
      <c r="CG136" s="252">
        <v>1</v>
      </c>
      <c r="CH136" s="260" t="s">
        <v>193</v>
      </c>
      <c r="CI136" s="251">
        <v>450</v>
      </c>
      <c r="CJ136" s="251">
        <v>149.65591057776896</v>
      </c>
      <c r="CK136" s="251">
        <v>67345.159759996037</v>
      </c>
      <c r="CL136" s="252">
        <v>1</v>
      </c>
      <c r="CM136" s="252">
        <v>5.0291202740543051E-3</v>
      </c>
      <c r="CN136" s="251">
        <v>0</v>
      </c>
      <c r="CO136" s="251">
        <v>0</v>
      </c>
      <c r="CP136" s="251">
        <v>1555.634044692302</v>
      </c>
      <c r="CQ136" s="251">
        <v>361.39999999999975</v>
      </c>
      <c r="CR136" s="251">
        <v>0</v>
      </c>
      <c r="CS136" s="252">
        <v>0</v>
      </c>
      <c r="CT136" s="252">
        <v>0</v>
      </c>
      <c r="CU136" s="252">
        <v>0</v>
      </c>
      <c r="CV136" s="253">
        <v>519371.3376459459</v>
      </c>
      <c r="CW136" s="260" t="s">
        <v>396</v>
      </c>
      <c r="CX136" s="260" t="s">
        <v>397</v>
      </c>
      <c r="CY136" s="252">
        <v>1</v>
      </c>
      <c r="CZ136" s="251">
        <v>300</v>
      </c>
      <c r="DA136" s="252">
        <v>0.39145741311200699</v>
      </c>
      <c r="DB136" s="252">
        <v>0.1775314628637856</v>
      </c>
      <c r="DC136" s="251">
        <v>3963.8362008663703</v>
      </c>
      <c r="DD136" s="251">
        <v>1189150.860259911</v>
      </c>
      <c r="DE136" s="252">
        <v>1</v>
      </c>
      <c r="DF136" s="251">
        <v>700</v>
      </c>
      <c r="DG136" s="251">
        <v>2325.1840354379992</v>
      </c>
      <c r="DH136" s="251">
        <v>1627628.8248065994</v>
      </c>
      <c r="DI136" s="252">
        <v>1</v>
      </c>
      <c r="DJ136" s="251">
        <v>2816779.6850665105</v>
      </c>
      <c r="DK136" s="252">
        <v>2.7275135909346548E-2</v>
      </c>
      <c r="DL136" s="251">
        <v>125000</v>
      </c>
      <c r="DM136" s="251">
        <v>175000</v>
      </c>
      <c r="DN136" s="251">
        <v>6750000</v>
      </c>
      <c r="DO136" s="252">
        <v>6.5360868783652146E-2</v>
      </c>
      <c r="DP136" s="252">
        <v>0</v>
      </c>
      <c r="DQ136" s="252">
        <v>0</v>
      </c>
      <c r="DR136" s="251">
        <v>0</v>
      </c>
      <c r="DS136" s="251">
        <v>0</v>
      </c>
      <c r="DT136" s="251">
        <v>0</v>
      </c>
      <c r="DU136" s="251">
        <v>0</v>
      </c>
      <c r="DV136" s="251">
        <v>0</v>
      </c>
      <c r="DW136" s="252">
        <v>0</v>
      </c>
      <c r="DX136" s="252">
        <v>0</v>
      </c>
      <c r="DY136" s="252">
        <v>0</v>
      </c>
      <c r="DZ136" s="260" t="s">
        <v>206</v>
      </c>
      <c r="EA136" s="260" t="s">
        <v>206</v>
      </c>
      <c r="EB136" s="260" t="s">
        <v>206</v>
      </c>
      <c r="EC136" s="260" t="s">
        <v>206</v>
      </c>
      <c r="ED136" s="263">
        <v>0</v>
      </c>
      <c r="EE136" s="263">
        <v>0</v>
      </c>
      <c r="EF136" s="263">
        <v>0</v>
      </c>
      <c r="EG136" s="263">
        <v>0</v>
      </c>
      <c r="EH136" s="259">
        <v>0</v>
      </c>
      <c r="EI136" s="263">
        <v>0</v>
      </c>
      <c r="EJ136" s="259">
        <v>0</v>
      </c>
      <c r="EK136" s="259">
        <v>0</v>
      </c>
      <c r="EL136" s="251">
        <v>0</v>
      </c>
      <c r="EM136" s="252">
        <v>0</v>
      </c>
      <c r="EN136" s="251">
        <v>0</v>
      </c>
      <c r="EO136" s="252">
        <v>0</v>
      </c>
      <c r="EP136" s="252">
        <v>0</v>
      </c>
      <c r="EQ136" s="251">
        <v>708322</v>
      </c>
      <c r="ER136" s="252">
        <v>6.8587468590480078E-3</v>
      </c>
      <c r="ES136" s="252">
        <v>0</v>
      </c>
      <c r="ET136" s="251">
        <v>0</v>
      </c>
      <c r="EU136" s="252">
        <v>0</v>
      </c>
      <c r="EV136" s="252">
        <v>0</v>
      </c>
      <c r="EW136" s="251">
        <v>0</v>
      </c>
      <c r="EX136" s="252">
        <v>0</v>
      </c>
      <c r="EY136" s="252">
        <v>0</v>
      </c>
      <c r="EZ136" s="260" t="s">
        <v>372</v>
      </c>
      <c r="FA136" s="251">
        <v>0</v>
      </c>
      <c r="FB136" s="252">
        <v>0</v>
      </c>
      <c r="FC136" s="252">
        <v>0</v>
      </c>
      <c r="FD136" s="252">
        <v>0</v>
      </c>
      <c r="FE136" s="260" t="s">
        <v>376</v>
      </c>
      <c r="FF136" s="251">
        <v>0</v>
      </c>
      <c r="FG136" s="252">
        <v>0</v>
      </c>
      <c r="FH136" s="252">
        <v>0</v>
      </c>
      <c r="FI136" s="260" t="s">
        <v>217</v>
      </c>
      <c r="FJ136" s="251">
        <v>0</v>
      </c>
      <c r="FK136" s="252">
        <v>0</v>
      </c>
      <c r="FL136" s="252">
        <v>0</v>
      </c>
      <c r="FM136" s="260" t="s">
        <v>218</v>
      </c>
      <c r="FN136" s="251">
        <v>0</v>
      </c>
      <c r="FO136" s="252">
        <v>0</v>
      </c>
      <c r="FP136" s="252">
        <v>0</v>
      </c>
      <c r="FQ136" s="260" t="s">
        <v>219</v>
      </c>
      <c r="FR136" s="251">
        <v>0</v>
      </c>
      <c r="FS136" s="252">
        <v>0</v>
      </c>
      <c r="FT136" s="252">
        <v>0</v>
      </c>
      <c r="FU136" s="260" t="s">
        <v>220</v>
      </c>
      <c r="FV136" s="251">
        <v>0</v>
      </c>
      <c r="FW136" s="252">
        <v>0</v>
      </c>
      <c r="FX136" s="252">
        <v>0</v>
      </c>
      <c r="FY136" s="251">
        <v>103272801.07525574</v>
      </c>
      <c r="FZ136" s="252">
        <v>1</v>
      </c>
      <c r="GA136" s="251">
        <v>14322918.57525574</v>
      </c>
      <c r="GB136" s="251">
        <v>516993.69909031037</v>
      </c>
      <c r="GC136" s="260" t="s">
        <v>162</v>
      </c>
      <c r="GD136" s="252">
        <v>0</v>
      </c>
      <c r="GE136" s="252">
        <v>0</v>
      </c>
      <c r="GF136" s="251">
        <v>0</v>
      </c>
      <c r="GG136" s="251">
        <v>516993.69909031037</v>
      </c>
      <c r="GH136" s="252">
        <v>4.9811612038960966E-3</v>
      </c>
      <c r="GI136" s="251">
        <v>0</v>
      </c>
      <c r="GJ136" s="251">
        <v>500000</v>
      </c>
      <c r="GK136" s="251">
        <v>750000</v>
      </c>
      <c r="GL136" s="251">
        <v>0</v>
      </c>
      <c r="GM136" s="251">
        <v>103789794.77434605</v>
      </c>
      <c r="GN136" s="252">
        <v>0.83062131661840932</v>
      </c>
      <c r="GO136" s="252">
        <v>0.92778038435729981</v>
      </c>
      <c r="GP136" s="167" t="s">
        <v>233</v>
      </c>
      <c r="GQ136" s="251">
        <v>1.3121776496967652</v>
      </c>
    </row>
    <row r="137" spans="1:199">
      <c r="A137" s="158">
        <v>880</v>
      </c>
      <c r="B137" s="158" t="s">
        <v>121</v>
      </c>
      <c r="C137" s="261" t="s">
        <v>162</v>
      </c>
      <c r="D137" s="250">
        <v>0</v>
      </c>
      <c r="E137" s="251">
        <v>2806.03</v>
      </c>
      <c r="F137" s="251">
        <v>9397</v>
      </c>
      <c r="G137" s="251">
        <v>26368263.91</v>
      </c>
      <c r="H137" s="252">
        <v>0.38548023259327358</v>
      </c>
      <c r="I137" s="252">
        <v>0.05</v>
      </c>
      <c r="J137" s="251">
        <v>3816.86</v>
      </c>
      <c r="K137" s="251">
        <v>4034</v>
      </c>
      <c r="L137" s="251">
        <v>15397213.24</v>
      </c>
      <c r="M137" s="252">
        <v>0.22509336834999205</v>
      </c>
      <c r="N137" s="252">
        <v>0.05</v>
      </c>
      <c r="O137" s="251">
        <v>4000.36</v>
      </c>
      <c r="P137" s="251">
        <v>2863</v>
      </c>
      <c r="Q137" s="251">
        <v>11453030.68</v>
      </c>
      <c r="R137" s="252">
        <v>0.16743297721432349</v>
      </c>
      <c r="S137" s="252">
        <v>0.05</v>
      </c>
      <c r="T137" s="253">
        <v>53218507.829999998</v>
      </c>
      <c r="U137" s="260" t="s">
        <v>235</v>
      </c>
      <c r="V137" s="251">
        <v>1530.11</v>
      </c>
      <c r="W137" s="251">
        <v>1908.4321010704509</v>
      </c>
      <c r="X137" s="251">
        <v>2920111.0421689074</v>
      </c>
      <c r="Y137" s="252">
        <v>0.5</v>
      </c>
      <c r="Z137" s="260" t="s">
        <v>234</v>
      </c>
      <c r="AA137" s="251">
        <v>1986.54</v>
      </c>
      <c r="AB137" s="251">
        <v>943.02146113983304</v>
      </c>
      <c r="AC137" s="251">
        <v>1873349.8534127239</v>
      </c>
      <c r="AD137" s="252">
        <v>0.5</v>
      </c>
      <c r="AE137" s="251">
        <v>0</v>
      </c>
      <c r="AF137" s="251">
        <v>0</v>
      </c>
      <c r="AG137" s="251">
        <v>684.69966872154885</v>
      </c>
      <c r="AH137" s="251">
        <v>496.26085363467263</v>
      </c>
      <c r="AI137" s="251">
        <v>0</v>
      </c>
      <c r="AJ137" s="252">
        <v>0.5</v>
      </c>
      <c r="AK137" s="252">
        <v>0.5</v>
      </c>
      <c r="AL137" s="251">
        <v>172.58</v>
      </c>
      <c r="AM137" s="251">
        <v>231.22</v>
      </c>
      <c r="AN137" s="251">
        <v>1759.4312389455124</v>
      </c>
      <c r="AO137" s="251">
        <v>1142.2769526230904</v>
      </c>
      <c r="AP137" s="251">
        <v>567759.92020272743</v>
      </c>
      <c r="AQ137" s="252">
        <v>0.5</v>
      </c>
      <c r="AR137" s="252">
        <v>0.5</v>
      </c>
      <c r="AS137" s="251">
        <v>258.87</v>
      </c>
      <c r="AT137" s="251">
        <v>346.83</v>
      </c>
      <c r="AU137" s="251">
        <v>1537.0276482109539</v>
      </c>
      <c r="AV137" s="251">
        <v>915.55582682646855</v>
      </c>
      <c r="AW137" s="251">
        <v>715432.57471059379</v>
      </c>
      <c r="AX137" s="252">
        <v>0.5</v>
      </c>
      <c r="AY137" s="252">
        <v>0.5</v>
      </c>
      <c r="AZ137" s="251">
        <v>345.16</v>
      </c>
      <c r="BA137" s="251">
        <v>462.44</v>
      </c>
      <c r="BB137" s="251">
        <v>1082.0950934507068</v>
      </c>
      <c r="BC137" s="251">
        <v>627.25543530521952</v>
      </c>
      <c r="BD137" s="251">
        <v>663563.94595799176</v>
      </c>
      <c r="BE137" s="252">
        <v>0.5</v>
      </c>
      <c r="BF137" s="252">
        <v>0.5</v>
      </c>
      <c r="BG137" s="251">
        <v>431.45</v>
      </c>
      <c r="BH137" s="251">
        <v>578.04999999999995</v>
      </c>
      <c r="BI137" s="251">
        <v>245.95498520424016</v>
      </c>
      <c r="BJ137" s="251">
        <v>121.86647522022548</v>
      </c>
      <c r="BK137" s="251">
        <v>176562.19436742074</v>
      </c>
      <c r="BL137" s="252">
        <v>0.5</v>
      </c>
      <c r="BM137" s="252">
        <v>0.5</v>
      </c>
      <c r="BN137" s="251">
        <v>0</v>
      </c>
      <c r="BO137" s="251">
        <v>0</v>
      </c>
      <c r="BP137" s="251">
        <v>0</v>
      </c>
      <c r="BQ137" s="251">
        <v>0</v>
      </c>
      <c r="BR137" s="251">
        <v>0</v>
      </c>
      <c r="BS137" s="252">
        <v>0.5</v>
      </c>
      <c r="BT137" s="252">
        <v>0.5</v>
      </c>
      <c r="BU137" s="253">
        <v>6916779.5308203651</v>
      </c>
      <c r="BV137" s="257">
        <v>0.10111707738657218</v>
      </c>
      <c r="BW137" s="260" t="s">
        <v>190</v>
      </c>
      <c r="BX137" s="251">
        <v>0</v>
      </c>
      <c r="BY137" s="251">
        <v>118.31508300244974</v>
      </c>
      <c r="BZ137" s="259">
        <v>0</v>
      </c>
      <c r="CA137" s="252">
        <v>0</v>
      </c>
      <c r="CB137" s="252">
        <v>0</v>
      </c>
      <c r="CC137" s="260" t="s">
        <v>192</v>
      </c>
      <c r="CD137" s="251">
        <v>642.07000000000005</v>
      </c>
      <c r="CE137" s="251">
        <v>339.53280365857114</v>
      </c>
      <c r="CF137" s="251">
        <v>218003.82724505878</v>
      </c>
      <c r="CG137" s="252">
        <v>0</v>
      </c>
      <c r="CH137" s="260" t="s">
        <v>193</v>
      </c>
      <c r="CI137" s="251">
        <v>573</v>
      </c>
      <c r="CJ137" s="251">
        <v>91.938134475737044</v>
      </c>
      <c r="CK137" s="251">
        <v>52680.551054597323</v>
      </c>
      <c r="CL137" s="252">
        <v>0</v>
      </c>
      <c r="CM137" s="252">
        <v>3.9571614370389196E-3</v>
      </c>
      <c r="CN137" s="251">
        <v>0</v>
      </c>
      <c r="CO137" s="251">
        <v>0</v>
      </c>
      <c r="CP137" s="251">
        <v>173.41376811594176</v>
      </c>
      <c r="CQ137" s="251">
        <v>555.2999999999995</v>
      </c>
      <c r="CR137" s="251">
        <v>0</v>
      </c>
      <c r="CS137" s="252">
        <v>0</v>
      </c>
      <c r="CT137" s="252">
        <v>0</v>
      </c>
      <c r="CU137" s="252">
        <v>0</v>
      </c>
      <c r="CV137" s="253">
        <v>270684.37829965609</v>
      </c>
      <c r="CW137" s="260" t="s">
        <v>396</v>
      </c>
      <c r="CX137" s="260" t="s">
        <v>284</v>
      </c>
      <c r="CY137" s="252">
        <v>1</v>
      </c>
      <c r="CZ137" s="251">
        <v>629.66</v>
      </c>
      <c r="DA137" s="252">
        <v>0.43191082371183898</v>
      </c>
      <c r="DB137" s="252">
        <v>0.23147610213001993</v>
      </c>
      <c r="DC137" s="251">
        <v>2828.3317848948459</v>
      </c>
      <c r="DD137" s="251">
        <v>1780887.3916768886</v>
      </c>
      <c r="DE137" s="252">
        <v>1</v>
      </c>
      <c r="DF137" s="251">
        <v>1260.57</v>
      </c>
      <c r="DG137" s="251">
        <v>1367.3903162233803</v>
      </c>
      <c r="DH137" s="251">
        <v>1723691.2109217064</v>
      </c>
      <c r="DI137" s="252">
        <v>1</v>
      </c>
      <c r="DJ137" s="251">
        <v>3504578.602598595</v>
      </c>
      <c r="DK137" s="252">
        <v>5.1233777827852309E-2</v>
      </c>
      <c r="DL137" s="251">
        <v>72000</v>
      </c>
      <c r="DM137" s="251">
        <v>122000</v>
      </c>
      <c r="DN137" s="251">
        <v>3258000</v>
      </c>
      <c r="DO137" s="252">
        <v>4.7629021086693354E-2</v>
      </c>
      <c r="DP137" s="252">
        <v>0</v>
      </c>
      <c r="DQ137" s="252">
        <v>0</v>
      </c>
      <c r="DR137" s="251">
        <v>0</v>
      </c>
      <c r="DS137" s="251">
        <v>0</v>
      </c>
      <c r="DT137" s="251">
        <v>0</v>
      </c>
      <c r="DU137" s="251">
        <v>0</v>
      </c>
      <c r="DV137" s="251">
        <v>0</v>
      </c>
      <c r="DW137" s="252">
        <v>0</v>
      </c>
      <c r="DX137" s="252">
        <v>0</v>
      </c>
      <c r="DY137" s="252">
        <v>0</v>
      </c>
      <c r="DZ137" s="260" t="s">
        <v>206</v>
      </c>
      <c r="EA137" s="260" t="s">
        <v>206</v>
      </c>
      <c r="EB137" s="260" t="s">
        <v>206</v>
      </c>
      <c r="EC137" s="260" t="s">
        <v>206</v>
      </c>
      <c r="ED137" s="263">
        <v>0</v>
      </c>
      <c r="EE137" s="263">
        <v>0</v>
      </c>
      <c r="EF137" s="263">
        <v>0</v>
      </c>
      <c r="EG137" s="263">
        <v>0</v>
      </c>
      <c r="EH137" s="259">
        <v>0</v>
      </c>
      <c r="EI137" s="263">
        <v>0</v>
      </c>
      <c r="EJ137" s="259">
        <v>0</v>
      </c>
      <c r="EK137" s="259">
        <v>0</v>
      </c>
      <c r="EL137" s="251">
        <v>0</v>
      </c>
      <c r="EM137" s="252">
        <v>0</v>
      </c>
      <c r="EN137" s="251">
        <v>284608</v>
      </c>
      <c r="EO137" s="252">
        <v>4.1607122263479504E-3</v>
      </c>
      <c r="EP137" s="252">
        <v>0</v>
      </c>
      <c r="EQ137" s="251">
        <v>704963</v>
      </c>
      <c r="ER137" s="252">
        <v>1.0305923140680972E-2</v>
      </c>
      <c r="ES137" s="252">
        <v>0</v>
      </c>
      <c r="ET137" s="251">
        <v>245552</v>
      </c>
      <c r="EU137" s="252">
        <v>3.5897487372252078E-3</v>
      </c>
      <c r="EV137" s="252">
        <v>0</v>
      </c>
      <c r="EW137" s="251">
        <v>0</v>
      </c>
      <c r="EX137" s="252">
        <v>0</v>
      </c>
      <c r="EY137" s="252">
        <v>0</v>
      </c>
      <c r="EZ137" s="260" t="s">
        <v>372</v>
      </c>
      <c r="FA137" s="251">
        <v>0</v>
      </c>
      <c r="FB137" s="252">
        <v>0</v>
      </c>
      <c r="FC137" s="252">
        <v>0</v>
      </c>
      <c r="FD137" s="252">
        <v>0</v>
      </c>
      <c r="FE137" s="260" t="s">
        <v>376</v>
      </c>
      <c r="FF137" s="251">
        <v>0</v>
      </c>
      <c r="FG137" s="252">
        <v>0</v>
      </c>
      <c r="FH137" s="252">
        <v>0</v>
      </c>
      <c r="FI137" s="260" t="s">
        <v>217</v>
      </c>
      <c r="FJ137" s="251">
        <v>0</v>
      </c>
      <c r="FK137" s="252">
        <v>0</v>
      </c>
      <c r="FL137" s="252">
        <v>0</v>
      </c>
      <c r="FM137" s="260" t="s">
        <v>218</v>
      </c>
      <c r="FN137" s="251">
        <v>0</v>
      </c>
      <c r="FO137" s="252">
        <v>0</v>
      </c>
      <c r="FP137" s="252">
        <v>0</v>
      </c>
      <c r="FQ137" s="260" t="s">
        <v>219</v>
      </c>
      <c r="FR137" s="251">
        <v>0</v>
      </c>
      <c r="FS137" s="252">
        <v>0</v>
      </c>
      <c r="FT137" s="252">
        <v>0</v>
      </c>
      <c r="FU137" s="260" t="s">
        <v>220</v>
      </c>
      <c r="FV137" s="251">
        <v>0</v>
      </c>
      <c r="FW137" s="252">
        <v>0</v>
      </c>
      <c r="FX137" s="252">
        <v>0</v>
      </c>
      <c r="FY137" s="251">
        <v>68403673.341718614</v>
      </c>
      <c r="FZ137" s="252">
        <v>1</v>
      </c>
      <c r="GA137" s="251">
        <v>9623893.7595087793</v>
      </c>
      <c r="GB137" s="251">
        <v>577542.55031380744</v>
      </c>
      <c r="GC137" s="260" t="s">
        <v>162</v>
      </c>
      <c r="GD137" s="252">
        <v>0</v>
      </c>
      <c r="GE137" s="252">
        <v>0</v>
      </c>
      <c r="GF137" s="251">
        <v>0</v>
      </c>
      <c r="GG137" s="251">
        <v>577542.55031380744</v>
      </c>
      <c r="GH137" s="252">
        <v>8.3724611525804633E-3</v>
      </c>
      <c r="GI137" s="251">
        <v>0</v>
      </c>
      <c r="GJ137" s="251">
        <v>0</v>
      </c>
      <c r="GK137" s="251">
        <v>147300</v>
      </c>
      <c r="GL137" s="251">
        <v>0</v>
      </c>
      <c r="GM137" s="251">
        <v>68981215.892032415</v>
      </c>
      <c r="GN137" s="252">
        <v>0.77800657815758911</v>
      </c>
      <c r="GO137" s="252">
        <v>0.93431459480905243</v>
      </c>
      <c r="GP137" s="167" t="s">
        <v>233</v>
      </c>
      <c r="GQ137" s="251">
        <v>1.2946413240688659</v>
      </c>
    </row>
    <row r="138" spans="1:199">
      <c r="A138" s="158">
        <v>211</v>
      </c>
      <c r="B138" s="158" t="s">
        <v>23</v>
      </c>
      <c r="C138" s="261" t="s">
        <v>163</v>
      </c>
      <c r="D138" s="250">
        <v>129</v>
      </c>
      <c r="E138" s="251">
        <v>4524.7308841760196</v>
      </c>
      <c r="F138" s="251">
        <v>22764.666666666664</v>
      </c>
      <c r="G138" s="251">
        <v>103003990.33463901</v>
      </c>
      <c r="H138" s="252">
        <v>0.42966526575030811</v>
      </c>
      <c r="I138" s="252">
        <v>2.5000000000000001E-2</v>
      </c>
      <c r="J138" s="251">
        <v>6358.7218382167703</v>
      </c>
      <c r="K138" s="251">
        <v>8192.5</v>
      </c>
      <c r="L138" s="251">
        <v>52093828.659590892</v>
      </c>
      <c r="M138" s="252">
        <v>0.21730137504631247</v>
      </c>
      <c r="N138" s="252">
        <v>2.5000000000000001E-2</v>
      </c>
      <c r="O138" s="251">
        <v>6358.7218382167703</v>
      </c>
      <c r="P138" s="251">
        <v>5081</v>
      </c>
      <c r="Q138" s="251">
        <v>32308665.65997941</v>
      </c>
      <c r="R138" s="252">
        <v>0.13477061783464311</v>
      </c>
      <c r="S138" s="252">
        <v>2.5000000000000001E-2</v>
      </c>
      <c r="T138" s="253">
        <v>187406484.65420932</v>
      </c>
      <c r="U138" s="260" t="s">
        <v>182</v>
      </c>
      <c r="V138" s="251">
        <v>734.81937116242796</v>
      </c>
      <c r="W138" s="251">
        <v>12786.975039505396</v>
      </c>
      <c r="X138" s="251">
        <v>9396116.9575990178</v>
      </c>
      <c r="Y138" s="252">
        <v>0.5</v>
      </c>
      <c r="Z138" s="260" t="s">
        <v>183</v>
      </c>
      <c r="AA138" s="251">
        <v>771.61606227155903</v>
      </c>
      <c r="AB138" s="251">
        <v>9597.3065932547488</v>
      </c>
      <c r="AC138" s="251">
        <v>7405435.9219001001</v>
      </c>
      <c r="AD138" s="252">
        <v>0.5</v>
      </c>
      <c r="AE138" s="255">
        <v>0</v>
      </c>
      <c r="AF138" s="255">
        <v>0</v>
      </c>
      <c r="AG138" s="251">
        <v>79.807660187145899</v>
      </c>
      <c r="AH138" s="251">
        <v>53.138636969671552</v>
      </c>
      <c r="AI138" s="251">
        <v>0</v>
      </c>
      <c r="AJ138" s="256">
        <v>0</v>
      </c>
      <c r="AK138" s="256">
        <v>0</v>
      </c>
      <c r="AL138" s="255">
        <v>0</v>
      </c>
      <c r="AM138" s="255">
        <v>0</v>
      </c>
      <c r="AN138" s="251">
        <v>159.58405034113082</v>
      </c>
      <c r="AO138" s="251">
        <v>141.45601924105327</v>
      </c>
      <c r="AP138" s="251">
        <v>0</v>
      </c>
      <c r="AQ138" s="256">
        <v>0</v>
      </c>
      <c r="AR138" s="256">
        <v>0</v>
      </c>
      <c r="AS138" s="255">
        <v>0</v>
      </c>
      <c r="AT138" s="255">
        <v>0</v>
      </c>
      <c r="AU138" s="251">
        <v>1016.3906875784787</v>
      </c>
      <c r="AV138" s="251">
        <v>544.52239782044012</v>
      </c>
      <c r="AW138" s="251">
        <v>0</v>
      </c>
      <c r="AX138" s="256">
        <v>0</v>
      </c>
      <c r="AY138" s="252">
        <v>0</v>
      </c>
      <c r="AZ138" s="251">
        <v>0</v>
      </c>
      <c r="BA138" s="251">
        <v>0</v>
      </c>
      <c r="BB138" s="251">
        <v>2813.1807815576494</v>
      </c>
      <c r="BC138" s="251">
        <v>1575.3900715095033</v>
      </c>
      <c r="BD138" s="251">
        <v>0</v>
      </c>
      <c r="BE138" s="252">
        <v>0</v>
      </c>
      <c r="BF138" s="252">
        <v>0</v>
      </c>
      <c r="BG138" s="251">
        <v>0</v>
      </c>
      <c r="BH138" s="251">
        <v>0</v>
      </c>
      <c r="BI138" s="251">
        <v>5904.8011604696421</v>
      </c>
      <c r="BJ138" s="251">
        <v>3489.0320878956682</v>
      </c>
      <c r="BK138" s="251">
        <v>0</v>
      </c>
      <c r="BL138" s="252">
        <v>0</v>
      </c>
      <c r="BM138" s="252">
        <v>0</v>
      </c>
      <c r="BN138" s="251">
        <v>0</v>
      </c>
      <c r="BO138" s="251">
        <v>0</v>
      </c>
      <c r="BP138" s="251">
        <v>12295.643201931945</v>
      </c>
      <c r="BQ138" s="251">
        <v>7320.4124697320185</v>
      </c>
      <c r="BR138" s="251">
        <v>0</v>
      </c>
      <c r="BS138" s="252">
        <v>0</v>
      </c>
      <c r="BT138" s="252">
        <v>0</v>
      </c>
      <c r="BU138" s="253">
        <v>16801552.879499119</v>
      </c>
      <c r="BV138" s="257">
        <v>7.0085087573157498E-2</v>
      </c>
      <c r="BW138" s="260" t="s">
        <v>190</v>
      </c>
      <c r="BX138" s="251">
        <v>0</v>
      </c>
      <c r="BY138" s="251">
        <v>72.764329258153325</v>
      </c>
      <c r="BZ138" s="259">
        <v>0</v>
      </c>
      <c r="CA138" s="252">
        <v>0</v>
      </c>
      <c r="CB138" s="252">
        <v>0</v>
      </c>
      <c r="CC138" s="260" t="s">
        <v>192</v>
      </c>
      <c r="CD138" s="251">
        <v>862.96936880974397</v>
      </c>
      <c r="CE138" s="251">
        <v>9293.2551472765845</v>
      </c>
      <c r="CF138" s="251">
        <v>8019794.5286331782</v>
      </c>
      <c r="CG138" s="252">
        <v>0</v>
      </c>
      <c r="CH138" s="260" t="s">
        <v>193</v>
      </c>
      <c r="CI138" s="251">
        <v>3547.8715170389401</v>
      </c>
      <c r="CJ138" s="251">
        <v>869.76679821643177</v>
      </c>
      <c r="CK138" s="251">
        <v>3085820.8498582332</v>
      </c>
      <c r="CL138" s="252">
        <v>0</v>
      </c>
      <c r="CM138" s="252">
        <v>4.6325362419630027E-2</v>
      </c>
      <c r="CN138" s="251">
        <v>0</v>
      </c>
      <c r="CO138" s="251">
        <v>0</v>
      </c>
      <c r="CP138" s="251">
        <v>195.85173240871839</v>
      </c>
      <c r="CQ138" s="251">
        <v>50.199999999999577</v>
      </c>
      <c r="CR138" s="251">
        <v>0</v>
      </c>
      <c r="CS138" s="252">
        <v>0</v>
      </c>
      <c r="CT138" s="252">
        <v>0</v>
      </c>
      <c r="CU138" s="252">
        <v>0</v>
      </c>
      <c r="CV138" s="253">
        <v>11105615.378491411</v>
      </c>
      <c r="CW138" s="260" t="s">
        <v>396</v>
      </c>
      <c r="CX138" s="260" t="s">
        <v>284</v>
      </c>
      <c r="CY138" s="252">
        <v>1</v>
      </c>
      <c r="CZ138" s="251">
        <v>524.59037547031198</v>
      </c>
      <c r="DA138" s="252">
        <v>0.49085514716352019</v>
      </c>
      <c r="DB138" s="252">
        <v>0.30900105407510459</v>
      </c>
      <c r="DC138" s="251">
        <v>8502.6427283641278</v>
      </c>
      <c r="DD138" s="251">
        <v>4460404.541362456</v>
      </c>
      <c r="DE138" s="252">
        <v>1</v>
      </c>
      <c r="DF138" s="251">
        <v>1338.66731777884</v>
      </c>
      <c r="DG138" s="251">
        <v>3013.5564091659339</v>
      </c>
      <c r="DH138" s="251">
        <v>4034149.4752333933</v>
      </c>
      <c r="DI138" s="252">
        <v>1</v>
      </c>
      <c r="DJ138" s="251">
        <v>8494554.0165958498</v>
      </c>
      <c r="DK138" s="252">
        <v>3.5433722490881149E-2</v>
      </c>
      <c r="DL138" s="251">
        <v>100000</v>
      </c>
      <c r="DM138" s="251">
        <v>100000</v>
      </c>
      <c r="DN138" s="251">
        <v>8700000</v>
      </c>
      <c r="DO138" s="252">
        <v>3.6290708737432342E-2</v>
      </c>
      <c r="DP138" s="252">
        <v>0</v>
      </c>
      <c r="DQ138" s="252">
        <v>0</v>
      </c>
      <c r="DR138" s="251">
        <v>0</v>
      </c>
      <c r="DS138" s="251">
        <v>0</v>
      </c>
      <c r="DT138" s="251">
        <v>0</v>
      </c>
      <c r="DU138" s="251">
        <v>0</v>
      </c>
      <c r="DV138" s="251">
        <v>0</v>
      </c>
      <c r="DW138" s="252">
        <v>0</v>
      </c>
      <c r="DX138" s="252">
        <v>0</v>
      </c>
      <c r="DY138" s="252">
        <v>0</v>
      </c>
      <c r="DZ138" s="260" t="s">
        <v>206</v>
      </c>
      <c r="EA138" s="260" t="s">
        <v>206</v>
      </c>
      <c r="EB138" s="260" t="s">
        <v>206</v>
      </c>
      <c r="EC138" s="260" t="s">
        <v>206</v>
      </c>
      <c r="ED138" s="263">
        <v>0</v>
      </c>
      <c r="EE138" s="263">
        <v>0</v>
      </c>
      <c r="EF138" s="263">
        <v>0</v>
      </c>
      <c r="EG138" s="263">
        <v>0</v>
      </c>
      <c r="EH138" s="259">
        <v>0</v>
      </c>
      <c r="EI138" s="263">
        <v>0</v>
      </c>
      <c r="EJ138" s="259">
        <v>0</v>
      </c>
      <c r="EK138" s="259">
        <v>0</v>
      </c>
      <c r="EL138" s="251">
        <v>0</v>
      </c>
      <c r="EM138" s="252">
        <v>0</v>
      </c>
      <c r="EN138" s="251">
        <v>337190.60106420534</v>
      </c>
      <c r="EO138" s="252">
        <v>1.4065386083012437E-3</v>
      </c>
      <c r="EP138" s="252">
        <v>0</v>
      </c>
      <c r="EQ138" s="251">
        <v>4500084.67</v>
      </c>
      <c r="ER138" s="252">
        <v>1.8771409431351072E-2</v>
      </c>
      <c r="ES138" s="252">
        <v>0</v>
      </c>
      <c r="ET138" s="251">
        <v>2315300.2146018902</v>
      </c>
      <c r="EU138" s="252">
        <v>9.6579178997507811E-3</v>
      </c>
      <c r="EV138" s="252">
        <v>0</v>
      </c>
      <c r="EW138" s="251">
        <v>0</v>
      </c>
      <c r="EX138" s="252">
        <v>0</v>
      </c>
      <c r="EY138" s="252">
        <v>0</v>
      </c>
      <c r="EZ138" s="260" t="s">
        <v>372</v>
      </c>
      <c r="FA138" s="251">
        <v>70000</v>
      </c>
      <c r="FB138" s="252">
        <v>2.9199420823221425E-4</v>
      </c>
      <c r="FC138" s="252">
        <v>0</v>
      </c>
      <c r="FD138" s="252">
        <v>0</v>
      </c>
      <c r="FE138" s="260" t="s">
        <v>376</v>
      </c>
      <c r="FF138" s="251">
        <v>0</v>
      </c>
      <c r="FG138" s="252">
        <v>0</v>
      </c>
      <c r="FH138" s="252">
        <v>0</v>
      </c>
      <c r="FI138" s="260" t="s">
        <v>217</v>
      </c>
      <c r="FJ138" s="251">
        <v>0</v>
      </c>
      <c r="FK138" s="252">
        <v>0</v>
      </c>
      <c r="FL138" s="252">
        <v>0</v>
      </c>
      <c r="FM138" s="260" t="s">
        <v>218</v>
      </c>
      <c r="FN138" s="251">
        <v>0</v>
      </c>
      <c r="FO138" s="252">
        <v>0</v>
      </c>
      <c r="FP138" s="252">
        <v>0</v>
      </c>
      <c r="FQ138" s="260" t="s">
        <v>219</v>
      </c>
      <c r="FR138" s="251">
        <v>0</v>
      </c>
      <c r="FS138" s="252">
        <v>0</v>
      </c>
      <c r="FT138" s="252">
        <v>0</v>
      </c>
      <c r="FU138" s="260" t="s">
        <v>220</v>
      </c>
      <c r="FV138" s="251">
        <v>0</v>
      </c>
      <c r="FW138" s="252">
        <v>0</v>
      </c>
      <c r="FX138" s="252">
        <v>0</v>
      </c>
      <c r="FY138" s="251">
        <v>239730782.41446179</v>
      </c>
      <c r="FZ138" s="252">
        <v>1</v>
      </c>
      <c r="GA138" s="251">
        <v>21580492.572700638</v>
      </c>
      <c r="GB138" s="251">
        <v>7108790.7076402139</v>
      </c>
      <c r="GC138" s="260" t="s">
        <v>163</v>
      </c>
      <c r="GD138" s="252">
        <v>0.03</v>
      </c>
      <c r="GE138" s="252">
        <v>1</v>
      </c>
      <c r="GF138" s="251">
        <v>-405249.79640096228</v>
      </c>
      <c r="GG138" s="251">
        <v>6703540.9112392515</v>
      </c>
      <c r="GH138" s="252">
        <v>2.7202139786264616E-2</v>
      </c>
      <c r="GI138" s="251">
        <v>0</v>
      </c>
      <c r="GJ138" s="251">
        <v>0</v>
      </c>
      <c r="GK138" s="251">
        <v>2829000</v>
      </c>
      <c r="GL138" s="251">
        <v>0</v>
      </c>
      <c r="GM138" s="251">
        <v>246434323.32570106</v>
      </c>
      <c r="GN138" s="252">
        <v>0.78173725863126364</v>
      </c>
      <c r="GO138" s="252">
        <v>0.93358143111493219</v>
      </c>
      <c r="GP138" s="167" t="s">
        <v>233</v>
      </c>
      <c r="GQ138" s="251">
        <v>1.3196450426521242</v>
      </c>
    </row>
    <row r="139" spans="1:199">
      <c r="A139" s="158">
        <v>358</v>
      </c>
      <c r="B139" s="158" t="s">
        <v>66</v>
      </c>
      <c r="C139" s="261" t="s">
        <v>162</v>
      </c>
      <c r="D139" s="250">
        <v>0</v>
      </c>
      <c r="E139" s="251">
        <v>2641.6056899999999</v>
      </c>
      <c r="F139" s="251">
        <v>19420</v>
      </c>
      <c r="G139" s="251">
        <v>51299982.499799997</v>
      </c>
      <c r="H139" s="252">
        <v>0.36367866286290851</v>
      </c>
      <c r="I139" s="252">
        <v>1.8800000000000001E-2</v>
      </c>
      <c r="J139" s="251">
        <v>4211.0856900000008</v>
      </c>
      <c r="K139" s="251">
        <v>8424</v>
      </c>
      <c r="L139" s="251">
        <v>35474185.852560006</v>
      </c>
      <c r="M139" s="252">
        <v>0.2514855531784953</v>
      </c>
      <c r="N139" s="252">
        <v>7.6E-3</v>
      </c>
      <c r="O139" s="251">
        <v>4211.0856900000008</v>
      </c>
      <c r="P139" s="251">
        <v>5523</v>
      </c>
      <c r="Q139" s="251">
        <v>23257826.265870005</v>
      </c>
      <c r="R139" s="252">
        <v>0.16488066360456191</v>
      </c>
      <c r="S139" s="252">
        <v>7.6E-3</v>
      </c>
      <c r="T139" s="253">
        <v>110031994.61823002</v>
      </c>
      <c r="U139" s="260" t="s">
        <v>182</v>
      </c>
      <c r="V139" s="251">
        <v>609.67718600000001</v>
      </c>
      <c r="W139" s="251">
        <v>3655.5217966802547</v>
      </c>
      <c r="X139" s="251">
        <v>2228688.242361682</v>
      </c>
      <c r="Y139" s="252">
        <v>0.61509999999999998</v>
      </c>
      <c r="Z139" s="260" t="s">
        <v>183</v>
      </c>
      <c r="AA139" s="251">
        <v>750.98718600000007</v>
      </c>
      <c r="AB139" s="251">
        <v>2759.0298548449236</v>
      </c>
      <c r="AC139" s="251">
        <v>2071996.0667799779</v>
      </c>
      <c r="AD139" s="252">
        <v>0.57809999999999995</v>
      </c>
      <c r="AE139" s="251">
        <v>0</v>
      </c>
      <c r="AF139" s="251">
        <v>0</v>
      </c>
      <c r="AG139" s="251">
        <v>1548.3764746564595</v>
      </c>
      <c r="AH139" s="251">
        <v>1018.6085586816846</v>
      </c>
      <c r="AI139" s="251">
        <v>0</v>
      </c>
      <c r="AJ139" s="252">
        <v>0.61509999999999998</v>
      </c>
      <c r="AK139" s="252">
        <v>0.57809999999999995</v>
      </c>
      <c r="AL139" s="251">
        <v>147.29689500000001</v>
      </c>
      <c r="AM139" s="251">
        <v>243.84689500000002</v>
      </c>
      <c r="AN139" s="251">
        <v>738.61026283734077</v>
      </c>
      <c r="AO139" s="251">
        <v>541.83598745672657</v>
      </c>
      <c r="AP139" s="251">
        <v>240920.02147165593</v>
      </c>
      <c r="AQ139" s="252">
        <v>0.61509999999999998</v>
      </c>
      <c r="AR139" s="252">
        <v>0.57809999999999995</v>
      </c>
      <c r="AS139" s="251">
        <v>193.85689500000001</v>
      </c>
      <c r="AT139" s="251">
        <v>243.84689500000002</v>
      </c>
      <c r="AU139" s="251">
        <v>2177.4111674149476</v>
      </c>
      <c r="AV139" s="251">
        <v>1440.6088094637437</v>
      </c>
      <c r="AW139" s="251">
        <v>773394.15315076755</v>
      </c>
      <c r="AX139" s="252">
        <v>0.61509999999999998</v>
      </c>
      <c r="AY139" s="252">
        <v>0.57809999999999995</v>
      </c>
      <c r="AZ139" s="251">
        <v>308.56689499999993</v>
      </c>
      <c r="BA139" s="251">
        <v>423.45689499999997</v>
      </c>
      <c r="BB139" s="251">
        <v>1243.227228406203</v>
      </c>
      <c r="BC139" s="251">
        <v>790.68476029010117</v>
      </c>
      <c r="BD139" s="251">
        <v>718439.67916502338</v>
      </c>
      <c r="BE139" s="252">
        <v>0.61509999999999998</v>
      </c>
      <c r="BF139" s="252">
        <v>0.57809999999999995</v>
      </c>
      <c r="BG139" s="251">
        <v>423.26689499999998</v>
      </c>
      <c r="BH139" s="251">
        <v>423.45689499999997</v>
      </c>
      <c r="BI139" s="251">
        <v>390.57414017698545</v>
      </c>
      <c r="BJ139" s="251">
        <v>276.44292791597638</v>
      </c>
      <c r="BK139" s="251">
        <v>282378.76748001558</v>
      </c>
      <c r="BL139" s="252">
        <v>0.61509999999999998</v>
      </c>
      <c r="BM139" s="252">
        <v>0.57809999999999995</v>
      </c>
      <c r="BN139" s="251">
        <v>537.97689500000001</v>
      </c>
      <c r="BO139" s="251">
        <v>513.25689499999999</v>
      </c>
      <c r="BP139" s="251">
        <v>769.42844134553127</v>
      </c>
      <c r="BQ139" s="251">
        <v>490.19947975609</v>
      </c>
      <c r="BR139" s="251">
        <v>665532.9867099846</v>
      </c>
      <c r="BS139" s="252">
        <v>0.61509999999999998</v>
      </c>
      <c r="BT139" s="252">
        <v>0.57809999999999995</v>
      </c>
      <c r="BU139" s="253">
        <v>6981349.9171191081</v>
      </c>
      <c r="BV139" s="257">
        <v>4.9492570545143034E-2</v>
      </c>
      <c r="BW139" s="260" t="s">
        <v>190</v>
      </c>
      <c r="BX139" s="251">
        <v>0</v>
      </c>
      <c r="BY139" s="251">
        <v>186.52221011095</v>
      </c>
      <c r="BZ139" s="259">
        <v>0</v>
      </c>
      <c r="CA139" s="252">
        <v>0</v>
      </c>
      <c r="CB139" s="252">
        <v>0</v>
      </c>
      <c r="CC139" s="260" t="s">
        <v>192</v>
      </c>
      <c r="CD139" s="251">
        <v>278.69</v>
      </c>
      <c r="CE139" s="251">
        <v>1945.3956697205576</v>
      </c>
      <c r="CF139" s="251">
        <v>542162.31919442222</v>
      </c>
      <c r="CG139" s="252">
        <v>0</v>
      </c>
      <c r="CH139" s="260" t="s">
        <v>193</v>
      </c>
      <c r="CI139" s="251">
        <v>557.39</v>
      </c>
      <c r="CJ139" s="251">
        <v>189.29402976299099</v>
      </c>
      <c r="CK139" s="251">
        <v>105510.59924959355</v>
      </c>
      <c r="CL139" s="252">
        <v>0</v>
      </c>
      <c r="CM139" s="252">
        <v>4.5915185439518542E-3</v>
      </c>
      <c r="CN139" s="251">
        <v>0</v>
      </c>
      <c r="CO139" s="251">
        <v>0</v>
      </c>
      <c r="CP139" s="251">
        <v>206.75706258779422</v>
      </c>
      <c r="CQ139" s="251">
        <v>17.09999999999998</v>
      </c>
      <c r="CR139" s="251">
        <v>0</v>
      </c>
      <c r="CS139" s="252">
        <v>0</v>
      </c>
      <c r="CT139" s="252">
        <v>0</v>
      </c>
      <c r="CU139" s="252">
        <v>0</v>
      </c>
      <c r="CV139" s="253">
        <v>647672.91844401578</v>
      </c>
      <c r="CW139" s="260" t="s">
        <v>396</v>
      </c>
      <c r="CX139" s="260" t="s">
        <v>284</v>
      </c>
      <c r="CY139" s="252">
        <v>0.34</v>
      </c>
      <c r="CZ139" s="251">
        <v>1800.95</v>
      </c>
      <c r="DA139" s="252">
        <v>0.1158519711358944</v>
      </c>
      <c r="DB139" s="252">
        <v>0.11544148198766335</v>
      </c>
      <c r="DC139" s="251">
        <v>2246.5286730594516</v>
      </c>
      <c r="DD139" s="251">
        <v>4045885.8137464197</v>
      </c>
      <c r="DE139" s="252">
        <v>0.80820000000000003</v>
      </c>
      <c r="DF139" s="251">
        <v>3037.45</v>
      </c>
      <c r="DG139" s="251">
        <v>1732.9353937891822</v>
      </c>
      <c r="DH139" s="251">
        <v>5263704.6118649514</v>
      </c>
      <c r="DI139" s="252">
        <v>0.79790000000000005</v>
      </c>
      <c r="DJ139" s="251">
        <v>9309590.4256113712</v>
      </c>
      <c r="DK139" s="252">
        <v>6.5998061457445509E-2</v>
      </c>
      <c r="DL139" s="251">
        <v>150000</v>
      </c>
      <c r="DM139" s="251">
        <v>150000</v>
      </c>
      <c r="DN139" s="251">
        <v>12750000</v>
      </c>
      <c r="DO139" s="252">
        <v>9.0388002598639508E-2</v>
      </c>
      <c r="DP139" s="252">
        <v>0</v>
      </c>
      <c r="DQ139" s="252">
        <v>0</v>
      </c>
      <c r="DR139" s="251">
        <v>0</v>
      </c>
      <c r="DS139" s="251">
        <v>0</v>
      </c>
      <c r="DT139" s="251">
        <v>0</v>
      </c>
      <c r="DU139" s="251">
        <v>0</v>
      </c>
      <c r="DV139" s="251">
        <v>0</v>
      </c>
      <c r="DW139" s="252">
        <v>0</v>
      </c>
      <c r="DX139" s="252">
        <v>0</v>
      </c>
      <c r="DY139" s="252">
        <v>0</v>
      </c>
      <c r="DZ139" s="260" t="s">
        <v>206</v>
      </c>
      <c r="EA139" s="260" t="s">
        <v>206</v>
      </c>
      <c r="EB139" s="260" t="s">
        <v>206</v>
      </c>
      <c r="EC139" s="260" t="s">
        <v>206</v>
      </c>
      <c r="ED139" s="263">
        <v>0</v>
      </c>
      <c r="EE139" s="263">
        <v>0</v>
      </c>
      <c r="EF139" s="263">
        <v>0</v>
      </c>
      <c r="EG139" s="263">
        <v>0</v>
      </c>
      <c r="EH139" s="259">
        <v>0</v>
      </c>
      <c r="EI139" s="263">
        <v>0</v>
      </c>
      <c r="EJ139" s="259">
        <v>0</v>
      </c>
      <c r="EK139" s="259">
        <v>0</v>
      </c>
      <c r="EL139" s="251">
        <v>0</v>
      </c>
      <c r="EM139" s="252">
        <v>0</v>
      </c>
      <c r="EN139" s="251">
        <v>187799</v>
      </c>
      <c r="EO139" s="252">
        <v>1.3313550196095609E-3</v>
      </c>
      <c r="EP139" s="252">
        <v>0</v>
      </c>
      <c r="EQ139" s="251">
        <v>1150136.6600000001</v>
      </c>
      <c r="ER139" s="252">
        <v>8.1536121892447511E-3</v>
      </c>
      <c r="ES139" s="252">
        <v>0</v>
      </c>
      <c r="ET139" s="251">
        <v>0</v>
      </c>
      <c r="EU139" s="252">
        <v>0</v>
      </c>
      <c r="EV139" s="252">
        <v>0</v>
      </c>
      <c r="EW139" s="251">
        <v>0</v>
      </c>
      <c r="EX139" s="252">
        <v>0</v>
      </c>
      <c r="EY139" s="252">
        <v>0</v>
      </c>
      <c r="EZ139" s="260" t="s">
        <v>372</v>
      </c>
      <c r="FA139" s="251">
        <v>0</v>
      </c>
      <c r="FB139" s="252">
        <v>0</v>
      </c>
      <c r="FC139" s="252">
        <v>0</v>
      </c>
      <c r="FD139" s="252">
        <v>0</v>
      </c>
      <c r="FE139" s="260" t="s">
        <v>376</v>
      </c>
      <c r="FF139" s="251">
        <v>0</v>
      </c>
      <c r="FG139" s="252">
        <v>0</v>
      </c>
      <c r="FH139" s="252">
        <v>0</v>
      </c>
      <c r="FI139" s="260" t="s">
        <v>217</v>
      </c>
      <c r="FJ139" s="251">
        <v>0</v>
      </c>
      <c r="FK139" s="252">
        <v>0</v>
      </c>
      <c r="FL139" s="252">
        <v>0</v>
      </c>
      <c r="FM139" s="260" t="s">
        <v>218</v>
      </c>
      <c r="FN139" s="251">
        <v>0</v>
      </c>
      <c r="FO139" s="252">
        <v>0</v>
      </c>
      <c r="FP139" s="252">
        <v>0</v>
      </c>
      <c r="FQ139" s="260" t="s">
        <v>219</v>
      </c>
      <c r="FR139" s="251">
        <v>0</v>
      </c>
      <c r="FS139" s="252">
        <v>0</v>
      </c>
      <c r="FT139" s="252">
        <v>0</v>
      </c>
      <c r="FU139" s="260" t="s">
        <v>220</v>
      </c>
      <c r="FV139" s="251">
        <v>0</v>
      </c>
      <c r="FW139" s="252">
        <v>0</v>
      </c>
      <c r="FX139" s="252">
        <v>0</v>
      </c>
      <c r="FY139" s="251">
        <v>141058543.53940451</v>
      </c>
      <c r="FZ139" s="252">
        <v>1</v>
      </c>
      <c r="GA139" s="251">
        <v>13054247.19472542</v>
      </c>
      <c r="GB139" s="251">
        <v>2672784.1480236235</v>
      </c>
      <c r="GC139" s="260" t="s">
        <v>163</v>
      </c>
      <c r="GD139" s="252">
        <v>2.5951640091618831E-3</v>
      </c>
      <c r="GE139" s="252">
        <v>1</v>
      </c>
      <c r="GF139" s="251">
        <v>-2672784.148023623</v>
      </c>
      <c r="GG139" s="251">
        <v>1.7462298274040222E-10</v>
      </c>
      <c r="GH139" s="252">
        <v>1.2379468719781693E-18</v>
      </c>
      <c r="GI139" s="251">
        <v>0</v>
      </c>
      <c r="GJ139" s="251">
        <v>0</v>
      </c>
      <c r="GK139" s="251">
        <v>400000</v>
      </c>
      <c r="GL139" s="251">
        <v>0</v>
      </c>
      <c r="GM139" s="251">
        <v>141058543.53940451</v>
      </c>
      <c r="GN139" s="252">
        <v>0.78004487964596581</v>
      </c>
      <c r="GO139" s="252">
        <v>0.90012703019250628</v>
      </c>
      <c r="GP139" s="167" t="s">
        <v>233</v>
      </c>
      <c r="GQ139" s="251">
        <v>1.3982262915661456</v>
      </c>
    </row>
    <row r="140" spans="1:199">
      <c r="A140" s="158">
        <v>384</v>
      </c>
      <c r="B140" s="158" t="s">
        <v>75</v>
      </c>
      <c r="C140" s="261" t="s">
        <v>162</v>
      </c>
      <c r="D140" s="250">
        <v>0</v>
      </c>
      <c r="E140" s="251">
        <v>3024.96</v>
      </c>
      <c r="F140" s="251">
        <v>26711</v>
      </c>
      <c r="G140" s="251">
        <v>80799706.560000002</v>
      </c>
      <c r="H140" s="252">
        <v>0.40266533739697002</v>
      </c>
      <c r="I140" s="252">
        <v>3.6400000000000002E-2</v>
      </c>
      <c r="J140" s="251">
        <v>4193.7700000000004</v>
      </c>
      <c r="K140" s="251">
        <v>10304</v>
      </c>
      <c r="L140" s="251">
        <v>43212606.080000006</v>
      </c>
      <c r="M140" s="252">
        <v>0.21535002226876357</v>
      </c>
      <c r="N140" s="252">
        <v>2.6200000000000001E-2</v>
      </c>
      <c r="O140" s="251">
        <v>4358.97</v>
      </c>
      <c r="P140" s="251">
        <v>7365</v>
      </c>
      <c r="Q140" s="251">
        <v>32103814.050000001</v>
      </c>
      <c r="R140" s="252">
        <v>0.15998935722091362</v>
      </c>
      <c r="S140" s="252">
        <v>2.52E-2</v>
      </c>
      <c r="T140" s="253">
        <v>156116126.69000003</v>
      </c>
      <c r="U140" s="260" t="s">
        <v>182</v>
      </c>
      <c r="V140" s="251">
        <v>675.93</v>
      </c>
      <c r="W140" s="251">
        <v>7731.8978563322798</v>
      </c>
      <c r="X140" s="251">
        <v>5226221.7180306772</v>
      </c>
      <c r="Y140" s="252">
        <v>0.35</v>
      </c>
      <c r="Z140" s="260" t="s">
        <v>183</v>
      </c>
      <c r="AA140" s="251">
        <v>675.93</v>
      </c>
      <c r="AB140" s="251">
        <v>4955.9472061556162</v>
      </c>
      <c r="AC140" s="251">
        <v>3349873.3950567655</v>
      </c>
      <c r="AD140" s="252">
        <v>0.35</v>
      </c>
      <c r="AE140" s="251">
        <v>320.10000000000002</v>
      </c>
      <c r="AF140" s="251">
        <v>451</v>
      </c>
      <c r="AG140" s="251">
        <v>2874.492260194274</v>
      </c>
      <c r="AH140" s="251">
        <v>1851.7717353858291</v>
      </c>
      <c r="AI140" s="251">
        <v>1755274.0251471959</v>
      </c>
      <c r="AJ140" s="256">
        <v>0</v>
      </c>
      <c r="AK140" s="256">
        <v>0</v>
      </c>
      <c r="AL140" s="251">
        <v>349.76</v>
      </c>
      <c r="AM140" s="251">
        <v>504.2</v>
      </c>
      <c r="AN140" s="251">
        <v>3481.6705184342027</v>
      </c>
      <c r="AO140" s="251">
        <v>2178.2046421926411</v>
      </c>
      <c r="AP140" s="251">
        <v>2315999.8611210762</v>
      </c>
      <c r="AQ140" s="256">
        <v>0</v>
      </c>
      <c r="AR140" s="256">
        <v>0</v>
      </c>
      <c r="AS140" s="251">
        <v>378.94</v>
      </c>
      <c r="AT140" s="251">
        <v>546.39</v>
      </c>
      <c r="AU140" s="251">
        <v>3355.9751156234934</v>
      </c>
      <c r="AV140" s="251">
        <v>2104.8306237820866</v>
      </c>
      <c r="AW140" s="251">
        <v>2421771.6148426607</v>
      </c>
      <c r="AX140" s="256">
        <v>0</v>
      </c>
      <c r="AY140" s="252">
        <v>0</v>
      </c>
      <c r="AZ140" s="251">
        <v>422</v>
      </c>
      <c r="BA140" s="251">
        <v>589.15</v>
      </c>
      <c r="BB140" s="251">
        <v>2867.5389127393278</v>
      </c>
      <c r="BC140" s="251">
        <v>1610.1842562730835</v>
      </c>
      <c r="BD140" s="251">
        <v>2158741.4757592836</v>
      </c>
      <c r="BE140" s="252">
        <v>0</v>
      </c>
      <c r="BF140" s="252">
        <v>0</v>
      </c>
      <c r="BG140" s="251">
        <v>477</v>
      </c>
      <c r="BH140" s="251">
        <v>626.13</v>
      </c>
      <c r="BI140" s="251">
        <v>1277.1421997839516</v>
      </c>
      <c r="BJ140" s="251">
        <v>652.90417688023172</v>
      </c>
      <c r="BK140" s="251">
        <v>1017999.7215669644</v>
      </c>
      <c r="BL140" s="252">
        <v>0</v>
      </c>
      <c r="BM140" s="252">
        <v>0</v>
      </c>
      <c r="BN140" s="251">
        <v>691</v>
      </c>
      <c r="BO140" s="251">
        <v>819</v>
      </c>
      <c r="BP140" s="251">
        <v>247.03397787623595</v>
      </c>
      <c r="BQ140" s="251">
        <v>135.84822681464442</v>
      </c>
      <c r="BR140" s="251">
        <v>281960.17647367279</v>
      </c>
      <c r="BS140" s="252">
        <v>0</v>
      </c>
      <c r="BT140" s="252">
        <v>0</v>
      </c>
      <c r="BU140" s="253">
        <v>18527841.987998296</v>
      </c>
      <c r="BV140" s="257">
        <v>9.2333500491057749E-2</v>
      </c>
      <c r="BW140" s="260" t="s">
        <v>190</v>
      </c>
      <c r="BX140" s="251">
        <v>1004</v>
      </c>
      <c r="BY140" s="251">
        <v>234.5917751476062</v>
      </c>
      <c r="BZ140" s="259">
        <v>235530.14224819661</v>
      </c>
      <c r="CA140" s="252">
        <v>1.1737644631803282E-3</v>
      </c>
      <c r="CB140" s="252">
        <v>0</v>
      </c>
      <c r="CC140" s="260" t="s">
        <v>192</v>
      </c>
      <c r="CD140" s="251">
        <v>466</v>
      </c>
      <c r="CE140" s="251">
        <v>1552.8666349704836</v>
      </c>
      <c r="CF140" s="251">
        <v>723635.85189624538</v>
      </c>
      <c r="CG140" s="252">
        <v>0</v>
      </c>
      <c r="CH140" s="260" t="s">
        <v>193</v>
      </c>
      <c r="CI140" s="251">
        <v>1130</v>
      </c>
      <c r="CJ140" s="251">
        <v>226.64693215001378</v>
      </c>
      <c r="CK140" s="251">
        <v>256111.03332951557</v>
      </c>
      <c r="CL140" s="252">
        <v>0</v>
      </c>
      <c r="CM140" s="252">
        <v>4.8825685995543483E-3</v>
      </c>
      <c r="CN140" s="251">
        <v>0</v>
      </c>
      <c r="CO140" s="251">
        <v>0</v>
      </c>
      <c r="CP140" s="251">
        <v>1262.1000000000006</v>
      </c>
      <c r="CQ140" s="251">
        <v>4.8999999999999106</v>
      </c>
      <c r="CR140" s="251">
        <v>0</v>
      </c>
      <c r="CS140" s="252">
        <v>0</v>
      </c>
      <c r="CT140" s="252">
        <v>0</v>
      </c>
      <c r="CU140" s="252">
        <v>0</v>
      </c>
      <c r="CV140" s="253">
        <v>1215277.0274739575</v>
      </c>
      <c r="CW140" s="260" t="s">
        <v>396</v>
      </c>
      <c r="CX140" s="260" t="s">
        <v>397</v>
      </c>
      <c r="CY140" s="252">
        <v>0.42</v>
      </c>
      <c r="CZ140" s="251">
        <v>716.45</v>
      </c>
      <c r="DA140" s="252">
        <v>0.17273912742758643</v>
      </c>
      <c r="DB140" s="252">
        <v>0.17264582802817596</v>
      </c>
      <c r="DC140" s="251">
        <v>4618.2783117349782</v>
      </c>
      <c r="DD140" s="251">
        <v>3308765.4964425252</v>
      </c>
      <c r="DE140" s="252">
        <v>1</v>
      </c>
      <c r="DF140" s="251">
        <v>900</v>
      </c>
      <c r="DG140" s="251">
        <v>4914.6190347439024</v>
      </c>
      <c r="DH140" s="251">
        <v>4423157.1312695118</v>
      </c>
      <c r="DI140" s="252">
        <v>1</v>
      </c>
      <c r="DJ140" s="251">
        <v>7731922.6277120374</v>
      </c>
      <c r="DK140" s="252">
        <v>3.8532036391778386E-2</v>
      </c>
      <c r="DL140" s="251">
        <v>116000</v>
      </c>
      <c r="DM140" s="251">
        <v>116000</v>
      </c>
      <c r="DN140" s="251">
        <v>15312000</v>
      </c>
      <c r="DO140" s="252">
        <v>7.6307351953610922E-2</v>
      </c>
      <c r="DP140" s="252">
        <v>0</v>
      </c>
      <c r="DQ140" s="252">
        <v>0</v>
      </c>
      <c r="DR140" s="251">
        <v>0</v>
      </c>
      <c r="DS140" s="251">
        <v>0</v>
      </c>
      <c r="DT140" s="251">
        <v>0</v>
      </c>
      <c r="DU140" s="251">
        <v>0</v>
      </c>
      <c r="DV140" s="251">
        <v>0</v>
      </c>
      <c r="DW140" s="252">
        <v>0</v>
      </c>
      <c r="DX140" s="252">
        <v>0</v>
      </c>
      <c r="DY140" s="252">
        <v>0</v>
      </c>
      <c r="DZ140" s="260" t="s">
        <v>206</v>
      </c>
      <c r="EA140" s="260" t="s">
        <v>206</v>
      </c>
      <c r="EB140" s="260" t="s">
        <v>206</v>
      </c>
      <c r="EC140" s="260" t="s">
        <v>206</v>
      </c>
      <c r="ED140" s="263">
        <v>0</v>
      </c>
      <c r="EE140" s="263">
        <v>0</v>
      </c>
      <c r="EF140" s="263">
        <v>0</v>
      </c>
      <c r="EG140" s="263">
        <v>0</v>
      </c>
      <c r="EH140" s="259">
        <v>0</v>
      </c>
      <c r="EI140" s="263">
        <v>0</v>
      </c>
      <c r="EJ140" s="259">
        <v>0</v>
      </c>
      <c r="EK140" s="259">
        <v>0</v>
      </c>
      <c r="EL140" s="251">
        <v>0</v>
      </c>
      <c r="EM140" s="252">
        <v>0</v>
      </c>
      <c r="EN140" s="251">
        <v>0</v>
      </c>
      <c r="EO140" s="252">
        <v>0</v>
      </c>
      <c r="EP140" s="252">
        <v>0</v>
      </c>
      <c r="EQ140" s="251">
        <v>1677817</v>
      </c>
      <c r="ER140" s="252">
        <v>8.3614010144169026E-3</v>
      </c>
      <c r="ES140" s="252">
        <v>0</v>
      </c>
      <c r="ET140" s="251">
        <v>0</v>
      </c>
      <c r="EU140" s="252">
        <v>0</v>
      </c>
      <c r="EV140" s="252">
        <v>0</v>
      </c>
      <c r="EW140" s="251">
        <v>0</v>
      </c>
      <c r="EX140" s="252">
        <v>0</v>
      </c>
      <c r="EY140" s="252">
        <v>0</v>
      </c>
      <c r="EZ140" s="260" t="s">
        <v>372</v>
      </c>
      <c r="FA140" s="251">
        <v>81200</v>
      </c>
      <c r="FB140" s="252">
        <v>4.046601997539973E-4</v>
      </c>
      <c r="FC140" s="252">
        <v>0</v>
      </c>
      <c r="FD140" s="252">
        <v>0</v>
      </c>
      <c r="FE140" s="260" t="s">
        <v>376</v>
      </c>
      <c r="FF140" s="251">
        <v>0</v>
      </c>
      <c r="FG140" s="252">
        <v>0</v>
      </c>
      <c r="FH140" s="252">
        <v>0</v>
      </c>
      <c r="FI140" s="260" t="s">
        <v>217</v>
      </c>
      <c r="FJ140" s="251">
        <v>0</v>
      </c>
      <c r="FK140" s="252">
        <v>0</v>
      </c>
      <c r="FL140" s="252">
        <v>0</v>
      </c>
      <c r="FM140" s="260" t="s">
        <v>218</v>
      </c>
      <c r="FN140" s="251">
        <v>0</v>
      </c>
      <c r="FO140" s="252">
        <v>0</v>
      </c>
      <c r="FP140" s="252">
        <v>0</v>
      </c>
      <c r="FQ140" s="260" t="s">
        <v>219</v>
      </c>
      <c r="FR140" s="251">
        <v>0</v>
      </c>
      <c r="FS140" s="252">
        <v>0</v>
      </c>
      <c r="FT140" s="252">
        <v>0</v>
      </c>
      <c r="FU140" s="260" t="s">
        <v>220</v>
      </c>
      <c r="FV140" s="251">
        <v>0</v>
      </c>
      <c r="FW140" s="252">
        <v>0</v>
      </c>
      <c r="FX140" s="252">
        <v>0</v>
      </c>
      <c r="FY140" s="251">
        <v>200662185.33318433</v>
      </c>
      <c r="FZ140" s="252">
        <v>1</v>
      </c>
      <c r="GA140" s="251">
        <v>15615851.629432643</v>
      </c>
      <c r="GB140" s="251">
        <v>576475.23811971908</v>
      </c>
      <c r="GC140" s="260" t="s">
        <v>163</v>
      </c>
      <c r="GD140" s="252">
        <v>1.468452E-2</v>
      </c>
      <c r="GE140" s="252">
        <v>1</v>
      </c>
      <c r="GF140" s="251">
        <v>-576474.90693126502</v>
      </c>
      <c r="GG140" s="251">
        <v>0.33118845409671849</v>
      </c>
      <c r="GH140" s="252">
        <v>1.650477657263555E-9</v>
      </c>
      <c r="GI140" s="251">
        <v>0</v>
      </c>
      <c r="GJ140" s="251">
        <v>100000</v>
      </c>
      <c r="GK140" s="251">
        <v>400000</v>
      </c>
      <c r="GL140" s="251">
        <v>100000</v>
      </c>
      <c r="GM140" s="251">
        <v>200662185.66437277</v>
      </c>
      <c r="GN140" s="252">
        <v>0.7780047168866473</v>
      </c>
      <c r="GO140" s="252">
        <v>0.91492658683221817</v>
      </c>
      <c r="GP140" s="167" t="s">
        <v>233</v>
      </c>
      <c r="GQ140" s="251">
        <v>1.2452247956483533</v>
      </c>
    </row>
    <row r="141" spans="1:199">
      <c r="A141" s="158">
        <v>335</v>
      </c>
      <c r="B141" s="158" t="s">
        <v>51</v>
      </c>
      <c r="C141" s="261" t="s">
        <v>162</v>
      </c>
      <c r="D141" s="250">
        <v>0</v>
      </c>
      <c r="E141" s="251">
        <v>2884.6022019000002</v>
      </c>
      <c r="F141" s="251">
        <v>24602</v>
      </c>
      <c r="G141" s="251">
        <v>70966983.371143803</v>
      </c>
      <c r="H141" s="252">
        <v>0.37102822827466697</v>
      </c>
      <c r="I141" s="252">
        <v>3.5907000000000001E-2</v>
      </c>
      <c r="J141" s="251">
        <v>4344.7962299999999</v>
      </c>
      <c r="K141" s="251">
        <v>9767</v>
      </c>
      <c r="L141" s="251">
        <v>42435624.778410003</v>
      </c>
      <c r="M141" s="252">
        <v>0.22186112371325745</v>
      </c>
      <c r="N141" s="252">
        <v>3.4869999999999998E-2</v>
      </c>
      <c r="O141" s="251">
        <v>4344.7962299999999</v>
      </c>
      <c r="P141" s="251">
        <v>6536</v>
      </c>
      <c r="Q141" s="251">
        <v>28397588.159279998</v>
      </c>
      <c r="R141" s="252">
        <v>0.14846772853382312</v>
      </c>
      <c r="S141" s="252">
        <v>3.4869999999999998E-2</v>
      </c>
      <c r="T141" s="253">
        <v>141800196.30883381</v>
      </c>
      <c r="U141" s="260" t="s">
        <v>235</v>
      </c>
      <c r="V141" s="251">
        <v>1241.8493617603049</v>
      </c>
      <c r="W141" s="251">
        <v>5741.1809048781388</v>
      </c>
      <c r="X141" s="251">
        <v>7129681.8424733663</v>
      </c>
      <c r="Y141" s="252">
        <v>0.27927600000000002</v>
      </c>
      <c r="Z141" s="260" t="s">
        <v>234</v>
      </c>
      <c r="AA141" s="251">
        <v>1490.2192341123659</v>
      </c>
      <c r="AB141" s="251">
        <v>3559.1320975073868</v>
      </c>
      <c r="AC141" s="251">
        <v>5303887.1084521962</v>
      </c>
      <c r="AD141" s="252">
        <v>0.27927600000000002</v>
      </c>
      <c r="AE141" s="251">
        <v>222.82</v>
      </c>
      <c r="AF141" s="251">
        <v>267.39</v>
      </c>
      <c r="AG141" s="251">
        <v>1623.2842791036308</v>
      </c>
      <c r="AH141" s="251">
        <v>1121.4144166879564</v>
      </c>
      <c r="AI141" s="251">
        <v>661555.20394806366</v>
      </c>
      <c r="AJ141" s="252">
        <v>0</v>
      </c>
      <c r="AK141" s="252">
        <v>0</v>
      </c>
      <c r="AL141" s="251">
        <v>272.33555555555557</v>
      </c>
      <c r="AM141" s="251">
        <v>326.81</v>
      </c>
      <c r="AN141" s="251">
        <v>1719.6249142308509</v>
      </c>
      <c r="AO141" s="251">
        <v>1177.2108629290963</v>
      </c>
      <c r="AP141" s="251">
        <v>853039.28847809136</v>
      </c>
      <c r="AQ141" s="252">
        <v>0</v>
      </c>
      <c r="AR141" s="252">
        <v>0</v>
      </c>
      <c r="AS141" s="251">
        <v>346.60888888888883</v>
      </c>
      <c r="AT141" s="251">
        <v>415.93999999999994</v>
      </c>
      <c r="AU141" s="251">
        <v>5092.240192177509</v>
      </c>
      <c r="AV141" s="251">
        <v>2836.4402630249479</v>
      </c>
      <c r="AW141" s="251">
        <v>2944804.6779685849</v>
      </c>
      <c r="AX141" s="252">
        <v>0</v>
      </c>
      <c r="AY141" s="252">
        <v>0</v>
      </c>
      <c r="AZ141" s="251">
        <v>445.63999999999993</v>
      </c>
      <c r="BA141" s="251">
        <v>534.78</v>
      </c>
      <c r="BB141" s="251">
        <v>4906.4340264148614</v>
      </c>
      <c r="BC141" s="251">
        <v>2891.407050599244</v>
      </c>
      <c r="BD141" s="251">
        <v>3732769.9220509818</v>
      </c>
      <c r="BE141" s="252">
        <v>0</v>
      </c>
      <c r="BF141" s="252">
        <v>0</v>
      </c>
      <c r="BG141" s="251">
        <v>544.67111111111103</v>
      </c>
      <c r="BH141" s="251">
        <v>653.62</v>
      </c>
      <c r="BI141" s="251">
        <v>2481.6839713403515</v>
      </c>
      <c r="BJ141" s="251">
        <v>1484.901386309615</v>
      </c>
      <c r="BK141" s="251">
        <v>2322262.8102162741</v>
      </c>
      <c r="BL141" s="252">
        <v>0</v>
      </c>
      <c r="BM141" s="252">
        <v>0</v>
      </c>
      <c r="BN141" s="251">
        <v>792.24888888888881</v>
      </c>
      <c r="BO141" s="251">
        <v>950.72</v>
      </c>
      <c r="BP141" s="251">
        <v>1138.1909264732737</v>
      </c>
      <c r="BQ141" s="251">
        <v>686.34960640969871</v>
      </c>
      <c r="BR141" s="251">
        <v>1554256.7946476948</v>
      </c>
      <c r="BS141" s="252">
        <v>0</v>
      </c>
      <c r="BT141" s="252">
        <v>0</v>
      </c>
      <c r="BU141" s="253">
        <v>24502257.648235254</v>
      </c>
      <c r="BV141" s="257">
        <v>0.12810223588636679</v>
      </c>
      <c r="BW141" s="260" t="s">
        <v>190</v>
      </c>
      <c r="BX141" s="251">
        <v>1406</v>
      </c>
      <c r="BY141" s="251">
        <v>336.46089619001106</v>
      </c>
      <c r="BZ141" s="259">
        <v>473064.02004315553</v>
      </c>
      <c r="CA141" s="252">
        <v>2.4732642826195222E-3</v>
      </c>
      <c r="CB141" s="252">
        <v>0</v>
      </c>
      <c r="CC141" s="260" t="s">
        <v>192</v>
      </c>
      <c r="CD141" s="251">
        <v>438.85</v>
      </c>
      <c r="CE141" s="251">
        <v>3331.8032253933507</v>
      </c>
      <c r="CF141" s="251">
        <v>1462161.845463872</v>
      </c>
      <c r="CG141" s="252">
        <v>0</v>
      </c>
      <c r="CH141" s="260" t="s">
        <v>193</v>
      </c>
      <c r="CI141" s="251">
        <v>438.85</v>
      </c>
      <c r="CJ141" s="251">
        <v>254.03544188854755</v>
      </c>
      <c r="CK141" s="251">
        <v>111483.4536727891</v>
      </c>
      <c r="CL141" s="252">
        <v>0</v>
      </c>
      <c r="CM141" s="252">
        <v>8.2273023247715262E-3</v>
      </c>
      <c r="CN141" s="251">
        <v>0</v>
      </c>
      <c r="CO141" s="251">
        <v>0</v>
      </c>
      <c r="CP141" s="251">
        <v>800.62089552238797</v>
      </c>
      <c r="CQ141" s="251">
        <v>678.40000000000032</v>
      </c>
      <c r="CR141" s="251">
        <v>0</v>
      </c>
      <c r="CS141" s="252">
        <v>0</v>
      </c>
      <c r="CT141" s="252">
        <v>0</v>
      </c>
      <c r="CU141" s="252">
        <v>0</v>
      </c>
      <c r="CV141" s="253">
        <v>2046709.3191798166</v>
      </c>
      <c r="CW141" s="260" t="s">
        <v>396</v>
      </c>
      <c r="CX141" s="260" t="s">
        <v>284</v>
      </c>
      <c r="CY141" s="252">
        <v>1</v>
      </c>
      <c r="CZ141" s="251">
        <v>214.995</v>
      </c>
      <c r="DA141" s="252">
        <v>0.5000600146215658</v>
      </c>
      <c r="DB141" s="252">
        <v>0.29825115879207686</v>
      </c>
      <c r="DC141" s="251">
        <v>9150.1138063145445</v>
      </c>
      <c r="DD141" s="251">
        <v>1967228.7177885955</v>
      </c>
      <c r="DE141" s="252">
        <v>1</v>
      </c>
      <c r="DF141" s="251">
        <v>214.995</v>
      </c>
      <c r="DG141" s="251">
        <v>4059.9814197772162</v>
      </c>
      <c r="DH141" s="251">
        <v>872875.70534500259</v>
      </c>
      <c r="DI141" s="252">
        <v>1</v>
      </c>
      <c r="DJ141" s="251">
        <v>2840104.4231335982</v>
      </c>
      <c r="DK141" s="252">
        <v>1.4848579750379773E-2</v>
      </c>
      <c r="DL141" s="251">
        <v>175000</v>
      </c>
      <c r="DM141" s="251">
        <v>175000</v>
      </c>
      <c r="DN141" s="251">
        <v>18375000</v>
      </c>
      <c r="DO141" s="252">
        <v>9.6067824369707636E-2</v>
      </c>
      <c r="DP141" s="252">
        <v>0.14285700000000001</v>
      </c>
      <c r="DQ141" s="252">
        <v>0.14285700000000001</v>
      </c>
      <c r="DR141" s="251">
        <v>0</v>
      </c>
      <c r="DS141" s="251">
        <v>0</v>
      </c>
      <c r="DT141" s="251">
        <v>0</v>
      </c>
      <c r="DU141" s="251">
        <v>0</v>
      </c>
      <c r="DV141" s="251">
        <v>0</v>
      </c>
      <c r="DW141" s="252">
        <v>0</v>
      </c>
      <c r="DX141" s="252">
        <v>0</v>
      </c>
      <c r="DY141" s="252">
        <v>0</v>
      </c>
      <c r="DZ141" s="260" t="s">
        <v>206</v>
      </c>
      <c r="EA141" s="260" t="s">
        <v>206</v>
      </c>
      <c r="EB141" s="260" t="s">
        <v>206</v>
      </c>
      <c r="EC141" s="260" t="s">
        <v>206</v>
      </c>
      <c r="ED141" s="263">
        <v>0</v>
      </c>
      <c r="EE141" s="263">
        <v>0</v>
      </c>
      <c r="EF141" s="263">
        <v>0</v>
      </c>
      <c r="EG141" s="263">
        <v>0</v>
      </c>
      <c r="EH141" s="259">
        <v>0</v>
      </c>
      <c r="EI141" s="263">
        <v>0</v>
      </c>
      <c r="EJ141" s="259">
        <v>0</v>
      </c>
      <c r="EK141" s="259">
        <v>0</v>
      </c>
      <c r="EL141" s="251">
        <v>0</v>
      </c>
      <c r="EM141" s="252">
        <v>0</v>
      </c>
      <c r="EN141" s="251">
        <v>49845</v>
      </c>
      <c r="EO141" s="252">
        <v>2.6059867786166406E-4</v>
      </c>
      <c r="EP141" s="252">
        <v>0</v>
      </c>
      <c r="EQ141" s="251">
        <v>1619003.5204000003</v>
      </c>
      <c r="ER141" s="252">
        <v>8.4644433116585361E-3</v>
      </c>
      <c r="ES141" s="252">
        <v>0</v>
      </c>
      <c r="ET141" s="251">
        <v>0</v>
      </c>
      <c r="EU141" s="252">
        <v>0</v>
      </c>
      <c r="EV141" s="252">
        <v>0</v>
      </c>
      <c r="EW141" s="251">
        <v>0</v>
      </c>
      <c r="EX141" s="252">
        <v>0</v>
      </c>
      <c r="EY141" s="252">
        <v>0</v>
      </c>
      <c r="EZ141" s="260" t="s">
        <v>372</v>
      </c>
      <c r="FA141" s="251">
        <v>0</v>
      </c>
      <c r="FB141" s="252">
        <v>0</v>
      </c>
      <c r="FC141" s="252">
        <v>0.14285700000000001</v>
      </c>
      <c r="FD141" s="252">
        <v>0.14285700000000001</v>
      </c>
      <c r="FE141" s="260" t="s">
        <v>376</v>
      </c>
      <c r="FF141" s="251">
        <v>0</v>
      </c>
      <c r="FG141" s="252">
        <v>0</v>
      </c>
      <c r="FH141" s="252">
        <v>0</v>
      </c>
      <c r="FI141" s="260" t="s">
        <v>399</v>
      </c>
      <c r="FJ141" s="251">
        <v>38000</v>
      </c>
      <c r="FK141" s="252">
        <v>1.9867087488701442E-4</v>
      </c>
      <c r="FL141" s="252">
        <v>0</v>
      </c>
      <c r="FM141" s="260" t="s">
        <v>218</v>
      </c>
      <c r="FN141" s="251">
        <v>0</v>
      </c>
      <c r="FO141" s="252">
        <v>0</v>
      </c>
      <c r="FP141" s="252">
        <v>0</v>
      </c>
      <c r="FQ141" s="260" t="s">
        <v>219</v>
      </c>
      <c r="FR141" s="251">
        <v>0</v>
      </c>
      <c r="FS141" s="252">
        <v>0</v>
      </c>
      <c r="FT141" s="252">
        <v>0</v>
      </c>
      <c r="FU141" s="260" t="s">
        <v>220</v>
      </c>
      <c r="FV141" s="251">
        <v>0</v>
      </c>
      <c r="FW141" s="252">
        <v>0</v>
      </c>
      <c r="FX141" s="252">
        <v>0</v>
      </c>
      <c r="FY141" s="251">
        <v>191271116.21978247</v>
      </c>
      <c r="FZ141" s="252">
        <v>1</v>
      </c>
      <c r="GA141" s="251">
        <v>13955664.807517195</v>
      </c>
      <c r="GB141" s="251">
        <v>913626.47841840587</v>
      </c>
      <c r="GC141" s="260" t="s">
        <v>163</v>
      </c>
      <c r="GD141" s="252">
        <v>2.8163470999999999E-3</v>
      </c>
      <c r="GE141" s="252">
        <v>1</v>
      </c>
      <c r="GF141" s="251">
        <v>-913626.45851632743</v>
      </c>
      <c r="GG141" s="251">
        <v>1.9902078332961537E-2</v>
      </c>
      <c r="GH141" s="252">
        <v>1.0405166615968278E-10</v>
      </c>
      <c r="GI141" s="251">
        <v>0</v>
      </c>
      <c r="GJ141" s="251">
        <v>0</v>
      </c>
      <c r="GK141" s="251">
        <v>134940</v>
      </c>
      <c r="GL141" s="251">
        <v>0</v>
      </c>
      <c r="GM141" s="251">
        <v>191271116.23968455</v>
      </c>
      <c r="GN141" s="252">
        <v>0.74135708052174754</v>
      </c>
      <c r="GO141" s="252">
        <v>0.89500846276588519</v>
      </c>
      <c r="GP141" s="167" t="s">
        <v>233</v>
      </c>
      <c r="GQ141" s="251">
        <v>1.241319916383981</v>
      </c>
    </row>
    <row r="142" spans="1:199">
      <c r="A142" s="158">
        <v>320</v>
      </c>
      <c r="B142" s="158" t="s">
        <v>45</v>
      </c>
      <c r="C142" s="261" t="s">
        <v>163</v>
      </c>
      <c r="D142" s="250">
        <v>103</v>
      </c>
      <c r="E142" s="251">
        <v>3440</v>
      </c>
      <c r="F142" s="251">
        <v>23805.5</v>
      </c>
      <c r="G142" s="251">
        <v>81890920</v>
      </c>
      <c r="H142" s="252">
        <v>0.43223012607178263</v>
      </c>
      <c r="I142" s="252">
        <v>0.02</v>
      </c>
      <c r="J142" s="251">
        <v>4760</v>
      </c>
      <c r="K142" s="251">
        <v>7885.33</v>
      </c>
      <c r="L142" s="251">
        <v>37534170.799999997</v>
      </c>
      <c r="M142" s="252">
        <v>0.19810986830876756</v>
      </c>
      <c r="N142" s="252">
        <v>0.02</v>
      </c>
      <c r="O142" s="251">
        <v>4760</v>
      </c>
      <c r="P142" s="251">
        <v>5152</v>
      </c>
      <c r="Q142" s="251">
        <v>24523520</v>
      </c>
      <c r="R142" s="252">
        <v>0.12943808839031096</v>
      </c>
      <c r="S142" s="252">
        <v>0.02</v>
      </c>
      <c r="T142" s="253">
        <v>143948610.80000001</v>
      </c>
      <c r="U142" s="260" t="s">
        <v>182</v>
      </c>
      <c r="V142" s="251">
        <v>600</v>
      </c>
      <c r="W142" s="251">
        <v>7961.6595629949688</v>
      </c>
      <c r="X142" s="251">
        <v>4776995.7377969809</v>
      </c>
      <c r="Y142" s="252">
        <v>0.5</v>
      </c>
      <c r="Z142" s="260" t="s">
        <v>183</v>
      </c>
      <c r="AA142" s="251">
        <v>1180</v>
      </c>
      <c r="AB142" s="251">
        <v>5550.4778836584737</v>
      </c>
      <c r="AC142" s="251">
        <v>6549563.9027169989</v>
      </c>
      <c r="AD142" s="252">
        <v>0.5</v>
      </c>
      <c r="AE142" s="255">
        <v>0</v>
      </c>
      <c r="AF142" s="255">
        <v>0</v>
      </c>
      <c r="AG142" s="251">
        <v>890.74830643706116</v>
      </c>
      <c r="AH142" s="251">
        <v>397.948081118478</v>
      </c>
      <c r="AI142" s="251">
        <v>0</v>
      </c>
      <c r="AJ142" s="256">
        <v>0</v>
      </c>
      <c r="AK142" s="256">
        <v>0</v>
      </c>
      <c r="AL142" s="255">
        <v>0</v>
      </c>
      <c r="AM142" s="255">
        <v>0</v>
      </c>
      <c r="AN142" s="251">
        <v>2791.993577959136</v>
      </c>
      <c r="AO142" s="251">
        <v>1497.245902707502</v>
      </c>
      <c r="AP142" s="251">
        <v>0</v>
      </c>
      <c r="AQ142" s="256">
        <v>0</v>
      </c>
      <c r="AR142" s="256">
        <v>0</v>
      </c>
      <c r="AS142" s="255">
        <v>0</v>
      </c>
      <c r="AT142" s="255">
        <v>0</v>
      </c>
      <c r="AU142" s="251">
        <v>8159.8908140431558</v>
      </c>
      <c r="AV142" s="251">
        <v>4077.5349508726849</v>
      </c>
      <c r="AW142" s="251">
        <v>0</v>
      </c>
      <c r="AX142" s="256">
        <v>0</v>
      </c>
      <c r="AY142" s="252">
        <v>0</v>
      </c>
      <c r="AZ142" s="251">
        <v>200</v>
      </c>
      <c r="BA142" s="251">
        <v>400</v>
      </c>
      <c r="BB142" s="251">
        <v>5446.6024145951178</v>
      </c>
      <c r="BC142" s="251">
        <v>2943.3043069718224</v>
      </c>
      <c r="BD142" s="251">
        <v>2266642.2057077526</v>
      </c>
      <c r="BE142" s="252">
        <v>0.5</v>
      </c>
      <c r="BF142" s="252">
        <v>0.5</v>
      </c>
      <c r="BG142" s="251">
        <v>500</v>
      </c>
      <c r="BH142" s="251">
        <v>1000</v>
      </c>
      <c r="BI142" s="251">
        <v>3166.9661628723652</v>
      </c>
      <c r="BJ142" s="251">
        <v>2026.914223701003</v>
      </c>
      <c r="BK142" s="251">
        <v>3610397.3051371854</v>
      </c>
      <c r="BL142" s="252">
        <v>0.5</v>
      </c>
      <c r="BM142" s="252">
        <v>0.5</v>
      </c>
      <c r="BN142" s="251">
        <v>750</v>
      </c>
      <c r="BO142" s="251">
        <v>1500</v>
      </c>
      <c r="BP142" s="251">
        <v>1326.4508803928097</v>
      </c>
      <c r="BQ142" s="251">
        <v>888.57089362278703</v>
      </c>
      <c r="BR142" s="251">
        <v>2327694.5007287879</v>
      </c>
      <c r="BS142" s="252">
        <v>0.5</v>
      </c>
      <c r="BT142" s="252">
        <v>0.5</v>
      </c>
      <c r="BU142" s="253">
        <v>19531293.652087703</v>
      </c>
      <c r="BV142" s="257">
        <v>0.10308851723227527</v>
      </c>
      <c r="BW142" s="260" t="s">
        <v>190</v>
      </c>
      <c r="BX142" s="251">
        <v>0</v>
      </c>
      <c r="BY142" s="251">
        <v>106.63654925631602</v>
      </c>
      <c r="BZ142" s="259">
        <v>0</v>
      </c>
      <c r="CA142" s="252">
        <v>0</v>
      </c>
      <c r="CB142" s="252">
        <v>0</v>
      </c>
      <c r="CC142" s="260" t="s">
        <v>192</v>
      </c>
      <c r="CD142" s="251">
        <v>800</v>
      </c>
      <c r="CE142" s="251">
        <v>7879.2049504760344</v>
      </c>
      <c r="CF142" s="251">
        <v>6303363.9603808271</v>
      </c>
      <c r="CG142" s="252">
        <v>0.2</v>
      </c>
      <c r="CH142" s="260" t="s">
        <v>193</v>
      </c>
      <c r="CI142" s="251">
        <v>800</v>
      </c>
      <c r="CJ142" s="251">
        <v>1027.0931138475562</v>
      </c>
      <c r="CK142" s="251">
        <v>821674.49107804499</v>
      </c>
      <c r="CL142" s="252">
        <v>0.2</v>
      </c>
      <c r="CM142" s="252">
        <v>3.760680998748539E-2</v>
      </c>
      <c r="CN142" s="251">
        <v>1000</v>
      </c>
      <c r="CO142" s="251">
        <v>1000</v>
      </c>
      <c r="CP142" s="251">
        <v>453.63925906021774</v>
      </c>
      <c r="CQ142" s="251">
        <v>100.79999999999973</v>
      </c>
      <c r="CR142" s="251">
        <v>554439.25906021753</v>
      </c>
      <c r="CS142" s="252">
        <v>2.9263971004690578E-3</v>
      </c>
      <c r="CT142" s="252">
        <v>0.2</v>
      </c>
      <c r="CU142" s="252">
        <v>0.2</v>
      </c>
      <c r="CV142" s="253">
        <v>7679477.7105190903</v>
      </c>
      <c r="CW142" s="260" t="s">
        <v>396</v>
      </c>
      <c r="CX142" s="260" t="s">
        <v>397</v>
      </c>
      <c r="CY142" s="252">
        <v>0.5212</v>
      </c>
      <c r="CZ142" s="251">
        <v>600</v>
      </c>
      <c r="DA142" s="252">
        <v>0.207653042849092</v>
      </c>
      <c r="DB142" s="252">
        <v>0.20716125476834338</v>
      </c>
      <c r="DC142" s="251">
        <v>4950.1282831643312</v>
      </c>
      <c r="DD142" s="251">
        <v>2970076.9698985987</v>
      </c>
      <c r="DE142" s="252">
        <v>1</v>
      </c>
      <c r="DF142" s="251">
        <v>600</v>
      </c>
      <c r="DG142" s="251">
        <v>3458.8653073339083</v>
      </c>
      <c r="DH142" s="251">
        <v>2075319.184400345</v>
      </c>
      <c r="DI142" s="252">
        <v>1</v>
      </c>
      <c r="DJ142" s="251">
        <v>5045396.1542989435</v>
      </c>
      <c r="DK142" s="252">
        <v>2.663020779171512E-2</v>
      </c>
      <c r="DL142" s="251">
        <v>90000</v>
      </c>
      <c r="DM142" s="251">
        <v>125000</v>
      </c>
      <c r="DN142" s="251">
        <v>6625000</v>
      </c>
      <c r="DO142" s="252">
        <v>3.4967546893178873E-2</v>
      </c>
      <c r="DP142" s="252">
        <v>0</v>
      </c>
      <c r="DQ142" s="252">
        <v>0</v>
      </c>
      <c r="DR142" s="251">
        <v>0</v>
      </c>
      <c r="DS142" s="251">
        <v>0</v>
      </c>
      <c r="DT142" s="251">
        <v>0</v>
      </c>
      <c r="DU142" s="251">
        <v>0</v>
      </c>
      <c r="DV142" s="251">
        <v>0</v>
      </c>
      <c r="DW142" s="252">
        <v>0</v>
      </c>
      <c r="DX142" s="252">
        <v>0</v>
      </c>
      <c r="DY142" s="252">
        <v>0</v>
      </c>
      <c r="DZ142" s="260" t="s">
        <v>206</v>
      </c>
      <c r="EA142" s="260" t="s">
        <v>206</v>
      </c>
      <c r="EB142" s="260" t="s">
        <v>206</v>
      </c>
      <c r="EC142" s="260" t="s">
        <v>206</v>
      </c>
      <c r="ED142" s="263">
        <v>0</v>
      </c>
      <c r="EE142" s="263">
        <v>0</v>
      </c>
      <c r="EF142" s="263">
        <v>0</v>
      </c>
      <c r="EG142" s="263">
        <v>0</v>
      </c>
      <c r="EH142" s="259">
        <v>0</v>
      </c>
      <c r="EI142" s="263">
        <v>0</v>
      </c>
      <c r="EJ142" s="259">
        <v>0</v>
      </c>
      <c r="EK142" s="259">
        <v>0</v>
      </c>
      <c r="EL142" s="251">
        <v>0</v>
      </c>
      <c r="EM142" s="252">
        <v>0</v>
      </c>
      <c r="EN142" s="251">
        <v>745000</v>
      </c>
      <c r="EO142" s="252">
        <v>3.9321996128933228E-3</v>
      </c>
      <c r="EP142" s="252">
        <v>0</v>
      </c>
      <c r="EQ142" s="251">
        <v>3183576.56</v>
      </c>
      <c r="ER142" s="252">
        <v>1.6803300022615108E-2</v>
      </c>
      <c r="ES142" s="252">
        <v>0</v>
      </c>
      <c r="ET142" s="251">
        <v>2703034</v>
      </c>
      <c r="EU142" s="252">
        <v>1.4266938588506696E-2</v>
      </c>
      <c r="EV142" s="252">
        <v>0</v>
      </c>
      <c r="EW142" s="251">
        <v>0</v>
      </c>
      <c r="EX142" s="252">
        <v>0</v>
      </c>
      <c r="EY142" s="252">
        <v>0</v>
      </c>
      <c r="EZ142" s="260" t="s">
        <v>372</v>
      </c>
      <c r="FA142" s="251">
        <v>0</v>
      </c>
      <c r="FB142" s="252">
        <v>0</v>
      </c>
      <c r="FC142" s="252">
        <v>0</v>
      </c>
      <c r="FD142" s="252">
        <v>0</v>
      </c>
      <c r="FE142" s="260" t="s">
        <v>376</v>
      </c>
      <c r="FF142" s="251">
        <v>0</v>
      </c>
      <c r="FG142" s="252">
        <v>0</v>
      </c>
      <c r="FH142" s="252">
        <v>0</v>
      </c>
      <c r="FI142" s="260" t="s">
        <v>217</v>
      </c>
      <c r="FJ142" s="251">
        <v>0</v>
      </c>
      <c r="FK142" s="252">
        <v>0</v>
      </c>
      <c r="FL142" s="252">
        <v>0</v>
      </c>
      <c r="FM142" s="260" t="s">
        <v>218</v>
      </c>
      <c r="FN142" s="251">
        <v>0</v>
      </c>
      <c r="FO142" s="252">
        <v>0</v>
      </c>
      <c r="FP142" s="252">
        <v>0</v>
      </c>
      <c r="FQ142" s="260" t="s">
        <v>219</v>
      </c>
      <c r="FR142" s="251">
        <v>0</v>
      </c>
      <c r="FS142" s="252">
        <v>0</v>
      </c>
      <c r="FT142" s="252">
        <v>0</v>
      </c>
      <c r="FU142" s="260" t="s">
        <v>220</v>
      </c>
      <c r="FV142" s="251">
        <v>0</v>
      </c>
      <c r="FW142" s="252">
        <v>0</v>
      </c>
      <c r="FX142" s="252">
        <v>0</v>
      </c>
      <c r="FY142" s="251">
        <v>189461388.87690574</v>
      </c>
      <c r="FZ142" s="252">
        <v>1</v>
      </c>
      <c r="GA142" s="251">
        <v>19225910.738446608</v>
      </c>
      <c r="GB142" s="251">
        <v>519780.06516122591</v>
      </c>
      <c r="GC142" s="260" t="s">
        <v>163</v>
      </c>
      <c r="GD142" s="252">
        <v>2.4564041460000002E-2</v>
      </c>
      <c r="GE142" s="252">
        <v>1</v>
      </c>
      <c r="GF142" s="251">
        <v>-519779.74281472049</v>
      </c>
      <c r="GG142" s="251">
        <v>0.32234650547616184</v>
      </c>
      <c r="GH142" s="252">
        <v>1.7013836267037889E-9</v>
      </c>
      <c r="GI142" s="251">
        <v>0</v>
      </c>
      <c r="GJ142" s="251">
        <v>0</v>
      </c>
      <c r="GK142" s="251">
        <v>3689310</v>
      </c>
      <c r="GL142" s="251">
        <v>60690</v>
      </c>
      <c r="GM142" s="251">
        <v>189461389.19925225</v>
      </c>
      <c r="GN142" s="252">
        <v>0.75977808277086123</v>
      </c>
      <c r="GO142" s="252">
        <v>0.93003001488280579</v>
      </c>
      <c r="GP142" s="167" t="s">
        <v>233</v>
      </c>
      <c r="GQ142" s="251">
        <v>1.3814594969698875</v>
      </c>
    </row>
    <row r="143" spans="1:199">
      <c r="A143" s="158">
        <v>212</v>
      </c>
      <c r="B143" s="158" t="s">
        <v>24</v>
      </c>
      <c r="C143" s="261" t="s">
        <v>163</v>
      </c>
      <c r="D143" s="250">
        <v>29.5</v>
      </c>
      <c r="E143" s="251">
        <v>3751.7525000000001</v>
      </c>
      <c r="F143" s="251">
        <v>17947.333333333332</v>
      </c>
      <c r="G143" s="251">
        <v>67333952.701666668</v>
      </c>
      <c r="H143" s="252">
        <v>0.46520799010955904</v>
      </c>
      <c r="I143" s="252">
        <v>1.7500000000000002E-2</v>
      </c>
      <c r="J143" s="251">
        <v>4727.2081500000004</v>
      </c>
      <c r="K143" s="251">
        <v>5032.416666666667</v>
      </c>
      <c r="L143" s="251">
        <v>23789281.080862503</v>
      </c>
      <c r="M143" s="252">
        <v>0.16435933423978943</v>
      </c>
      <c r="N143" s="252">
        <v>1.7500000000000002E-2</v>
      </c>
      <c r="O143" s="251">
        <v>5852.7339000000002</v>
      </c>
      <c r="P143" s="251">
        <v>3506.5833333333335</v>
      </c>
      <c r="Q143" s="251">
        <v>20523099.148175001</v>
      </c>
      <c r="R143" s="252">
        <v>0.14179339430500079</v>
      </c>
      <c r="S143" s="252">
        <v>1.7500000000000002E-2</v>
      </c>
      <c r="T143" s="253">
        <v>111646332.93070418</v>
      </c>
      <c r="U143" s="260" t="s">
        <v>235</v>
      </c>
      <c r="V143" s="251">
        <v>2233.4</v>
      </c>
      <c r="W143" s="251">
        <v>3636.111324895875</v>
      </c>
      <c r="X143" s="251">
        <v>8120891.0330224475</v>
      </c>
      <c r="Y143" s="252">
        <v>0.52890000000000004</v>
      </c>
      <c r="Z143" s="260" t="s">
        <v>234</v>
      </c>
      <c r="AA143" s="251">
        <v>2371.8708000000001</v>
      </c>
      <c r="AB143" s="251">
        <v>1769.5547241548936</v>
      </c>
      <c r="AC143" s="251">
        <v>4197155.1792250471</v>
      </c>
      <c r="AD143" s="252">
        <v>0.52890000000000004</v>
      </c>
      <c r="AE143" s="255">
        <v>0</v>
      </c>
      <c r="AF143" s="255">
        <v>0</v>
      </c>
      <c r="AG143" s="251">
        <v>1327.1747764323941</v>
      </c>
      <c r="AH143" s="251">
        <v>734.16575374347758</v>
      </c>
      <c r="AI143" s="251">
        <v>0</v>
      </c>
      <c r="AJ143" s="256">
        <v>0</v>
      </c>
      <c r="AK143" s="256">
        <v>0</v>
      </c>
      <c r="AL143" s="255">
        <v>0</v>
      </c>
      <c r="AM143" s="255">
        <v>0</v>
      </c>
      <c r="AN143" s="251">
        <v>1330.565989233213</v>
      </c>
      <c r="AO143" s="251">
        <v>772.56797140115145</v>
      </c>
      <c r="AP143" s="251">
        <v>0</v>
      </c>
      <c r="AQ143" s="256">
        <v>0</v>
      </c>
      <c r="AR143" s="256">
        <v>0</v>
      </c>
      <c r="AS143" s="255">
        <v>0</v>
      </c>
      <c r="AT143" s="255">
        <v>0</v>
      </c>
      <c r="AU143" s="251">
        <v>2836.9670569139257</v>
      </c>
      <c r="AV143" s="251">
        <v>1603.2574122637725</v>
      </c>
      <c r="AW143" s="251">
        <v>0</v>
      </c>
      <c r="AX143" s="256">
        <v>0</v>
      </c>
      <c r="AY143" s="252">
        <v>0</v>
      </c>
      <c r="AZ143" s="251">
        <v>0</v>
      </c>
      <c r="BA143" s="251">
        <v>0</v>
      </c>
      <c r="BB143" s="251">
        <v>2469.3084589062369</v>
      </c>
      <c r="BC143" s="251">
        <v>1314.4194970675744</v>
      </c>
      <c r="BD143" s="251">
        <v>0</v>
      </c>
      <c r="BE143" s="252">
        <v>0</v>
      </c>
      <c r="BF143" s="252">
        <v>0</v>
      </c>
      <c r="BG143" s="251">
        <v>0</v>
      </c>
      <c r="BH143" s="251">
        <v>0</v>
      </c>
      <c r="BI143" s="251">
        <v>2399.2691753715058</v>
      </c>
      <c r="BJ143" s="251">
        <v>1219.6483797233757</v>
      </c>
      <c r="BK143" s="251">
        <v>0</v>
      </c>
      <c r="BL143" s="252">
        <v>0</v>
      </c>
      <c r="BM143" s="252">
        <v>0</v>
      </c>
      <c r="BN143" s="251">
        <v>0</v>
      </c>
      <c r="BO143" s="251">
        <v>0</v>
      </c>
      <c r="BP143" s="251">
        <v>2006.2445341957225</v>
      </c>
      <c r="BQ143" s="251">
        <v>904.03720568539723</v>
      </c>
      <c r="BR143" s="251">
        <v>0</v>
      </c>
      <c r="BS143" s="252">
        <v>0</v>
      </c>
      <c r="BT143" s="252">
        <v>0</v>
      </c>
      <c r="BU143" s="253">
        <v>12318046.212247495</v>
      </c>
      <c r="BV143" s="257">
        <v>8.5104962512240603E-2</v>
      </c>
      <c r="BW143" s="260" t="s">
        <v>190</v>
      </c>
      <c r="BX143" s="251">
        <v>0</v>
      </c>
      <c r="BY143" s="251">
        <v>73.975807767014047</v>
      </c>
      <c r="BZ143" s="259">
        <v>0</v>
      </c>
      <c r="CA143" s="252">
        <v>0</v>
      </c>
      <c r="CB143" s="252">
        <v>0</v>
      </c>
      <c r="CC143" s="260" t="s">
        <v>192</v>
      </c>
      <c r="CD143" s="251">
        <v>533.85</v>
      </c>
      <c r="CE143" s="251">
        <v>4866.035105447846</v>
      </c>
      <c r="CF143" s="251">
        <v>2597732.8410433326</v>
      </c>
      <c r="CG143" s="252">
        <v>1</v>
      </c>
      <c r="CH143" s="260" t="s">
        <v>193</v>
      </c>
      <c r="CI143" s="251">
        <v>1452.0720000000001</v>
      </c>
      <c r="CJ143" s="251">
        <v>658.9481333211686</v>
      </c>
      <c r="CK143" s="251">
        <v>956840.13384793606</v>
      </c>
      <c r="CL143" s="252">
        <v>1</v>
      </c>
      <c r="CM143" s="252">
        <v>2.4558423841141774E-2</v>
      </c>
      <c r="CN143" s="251">
        <v>0</v>
      </c>
      <c r="CO143" s="251">
        <v>0</v>
      </c>
      <c r="CP143" s="251">
        <v>318.26374063205117</v>
      </c>
      <c r="CQ143" s="251">
        <v>75.439062188593184</v>
      </c>
      <c r="CR143" s="251">
        <v>0</v>
      </c>
      <c r="CS143" s="252">
        <v>0</v>
      </c>
      <c r="CT143" s="252">
        <v>0</v>
      </c>
      <c r="CU143" s="252">
        <v>0</v>
      </c>
      <c r="CV143" s="253">
        <v>3554572.9748912686</v>
      </c>
      <c r="CW143" s="260" t="s">
        <v>396</v>
      </c>
      <c r="CX143" s="260" t="s">
        <v>284</v>
      </c>
      <c r="CY143" s="252">
        <v>0.47</v>
      </c>
      <c r="CZ143" s="251">
        <v>1780.6</v>
      </c>
      <c r="DA143" s="252">
        <v>0.19559585026427467</v>
      </c>
      <c r="DB143" s="252">
        <v>0.19223776623240993</v>
      </c>
      <c r="DC143" s="251">
        <v>3471.5131031769797</v>
      </c>
      <c r="DD143" s="251">
        <v>6181376.2315169293</v>
      </c>
      <c r="DE143" s="252">
        <v>1</v>
      </c>
      <c r="DF143" s="251">
        <v>1543.60214</v>
      </c>
      <c r="DG143" s="251">
        <v>1694.6127791882698</v>
      </c>
      <c r="DH143" s="251">
        <v>2615807.9124263604</v>
      </c>
      <c r="DI143" s="252">
        <v>1</v>
      </c>
      <c r="DJ143" s="251">
        <v>8797184.1439432893</v>
      </c>
      <c r="DK143" s="252">
        <v>6.0779446178662259E-2</v>
      </c>
      <c r="DL143" s="251">
        <v>100000</v>
      </c>
      <c r="DM143" s="251">
        <v>100000</v>
      </c>
      <c r="DN143" s="251">
        <v>7058333.333333333</v>
      </c>
      <c r="DO143" s="252">
        <v>4.8765785042677701E-2</v>
      </c>
      <c r="DP143" s="252">
        <v>0</v>
      </c>
      <c r="DQ143" s="252">
        <v>0</v>
      </c>
      <c r="DR143" s="251">
        <v>0</v>
      </c>
      <c r="DS143" s="251">
        <v>0</v>
      </c>
      <c r="DT143" s="251">
        <v>0</v>
      </c>
      <c r="DU143" s="251">
        <v>0</v>
      </c>
      <c r="DV143" s="251">
        <v>0</v>
      </c>
      <c r="DW143" s="252">
        <v>0</v>
      </c>
      <c r="DX143" s="252">
        <v>0</v>
      </c>
      <c r="DY143" s="252">
        <v>0</v>
      </c>
      <c r="DZ143" s="260" t="s">
        <v>206</v>
      </c>
      <c r="EA143" s="260" t="s">
        <v>206</v>
      </c>
      <c r="EB143" s="260" t="s">
        <v>206</v>
      </c>
      <c r="EC143" s="260" t="s">
        <v>206</v>
      </c>
      <c r="ED143" s="263">
        <v>0</v>
      </c>
      <c r="EE143" s="263">
        <v>0</v>
      </c>
      <c r="EF143" s="263">
        <v>0</v>
      </c>
      <c r="EG143" s="263">
        <v>0</v>
      </c>
      <c r="EH143" s="259">
        <v>0</v>
      </c>
      <c r="EI143" s="263">
        <v>0</v>
      </c>
      <c r="EJ143" s="259">
        <v>0</v>
      </c>
      <c r="EK143" s="259">
        <v>0</v>
      </c>
      <c r="EL143" s="251">
        <v>0</v>
      </c>
      <c r="EM143" s="252">
        <v>0</v>
      </c>
      <c r="EN143" s="251">
        <v>0</v>
      </c>
      <c r="EO143" s="252">
        <v>0</v>
      </c>
      <c r="EP143" s="252">
        <v>0</v>
      </c>
      <c r="EQ143" s="251">
        <v>1364989.17</v>
      </c>
      <c r="ER143" s="252">
        <v>9.4306637709284137E-3</v>
      </c>
      <c r="ES143" s="252">
        <v>0</v>
      </c>
      <c r="ET143" s="251">
        <v>0</v>
      </c>
      <c r="EU143" s="252">
        <v>0</v>
      </c>
      <c r="EV143" s="252">
        <v>0</v>
      </c>
      <c r="EW143" s="251">
        <v>0</v>
      </c>
      <c r="EX143" s="252">
        <v>0</v>
      </c>
      <c r="EY143" s="252">
        <v>0</v>
      </c>
      <c r="EZ143" s="260" t="s">
        <v>372</v>
      </c>
      <c r="FA143" s="251">
        <v>0</v>
      </c>
      <c r="FB143" s="252">
        <v>0</v>
      </c>
      <c r="FC143" s="252">
        <v>0</v>
      </c>
      <c r="FD143" s="252">
        <v>0</v>
      </c>
      <c r="FE143" s="260" t="s">
        <v>376</v>
      </c>
      <c r="FF143" s="251">
        <v>0</v>
      </c>
      <c r="FG143" s="252">
        <v>0</v>
      </c>
      <c r="FH143" s="252">
        <v>0</v>
      </c>
      <c r="FI143" s="260" t="s">
        <v>217</v>
      </c>
      <c r="FJ143" s="251">
        <v>0</v>
      </c>
      <c r="FK143" s="252">
        <v>0</v>
      </c>
      <c r="FL143" s="252">
        <v>0</v>
      </c>
      <c r="FM143" s="260" t="s">
        <v>218</v>
      </c>
      <c r="FN143" s="251">
        <v>0</v>
      </c>
      <c r="FO143" s="252">
        <v>0</v>
      </c>
      <c r="FP143" s="252">
        <v>0</v>
      </c>
      <c r="FQ143" s="260" t="s">
        <v>219</v>
      </c>
      <c r="FR143" s="251">
        <v>0</v>
      </c>
      <c r="FS143" s="252">
        <v>0</v>
      </c>
      <c r="FT143" s="252">
        <v>0</v>
      </c>
      <c r="FU143" s="260" t="s">
        <v>220</v>
      </c>
      <c r="FV143" s="251">
        <v>0</v>
      </c>
      <c r="FW143" s="252">
        <v>0</v>
      </c>
      <c r="FX143" s="252">
        <v>0</v>
      </c>
      <c r="FY143" s="251">
        <v>144739458.76511955</v>
      </c>
      <c r="FZ143" s="252">
        <v>1</v>
      </c>
      <c r="GA143" s="251">
        <v>20820582.586779576</v>
      </c>
      <c r="GB143" s="251">
        <v>885582.85627379315</v>
      </c>
      <c r="GC143" s="260" t="s">
        <v>163</v>
      </c>
      <c r="GD143" s="252">
        <v>2.5000000000000001E-2</v>
      </c>
      <c r="GE143" s="252">
        <v>1</v>
      </c>
      <c r="GF143" s="251">
        <v>-217393.33757424689</v>
      </c>
      <c r="GG143" s="251">
        <v>668189.51869954611</v>
      </c>
      <c r="GH143" s="252">
        <v>4.5952845437353925E-3</v>
      </c>
      <c r="GI143" s="251">
        <v>0</v>
      </c>
      <c r="GJ143" s="251">
        <v>0</v>
      </c>
      <c r="GK143" s="251">
        <v>1334000</v>
      </c>
      <c r="GL143" s="251">
        <v>0</v>
      </c>
      <c r="GM143" s="251">
        <v>145407648.28381911</v>
      </c>
      <c r="GN143" s="252">
        <v>0.7713607186543493</v>
      </c>
      <c r="GO143" s="252">
        <v>0.94180355118639392</v>
      </c>
      <c r="GP143" s="167" t="s">
        <v>233</v>
      </c>
      <c r="GQ143" s="251">
        <v>1.2382276129178389</v>
      </c>
    </row>
    <row r="144" spans="1:199">
      <c r="A144" s="158">
        <v>877</v>
      </c>
      <c r="B144" s="158" t="s">
        <v>118</v>
      </c>
      <c r="C144" s="261" t="s">
        <v>162</v>
      </c>
      <c r="D144" s="250">
        <v>0</v>
      </c>
      <c r="E144" s="251">
        <v>2734.29</v>
      </c>
      <c r="F144" s="251">
        <v>17248</v>
      </c>
      <c r="G144" s="251">
        <v>47161033.920000002</v>
      </c>
      <c r="H144" s="252">
        <v>0.38593313787202477</v>
      </c>
      <c r="I144" s="252">
        <v>7.2499999999999995E-2</v>
      </c>
      <c r="J144" s="251">
        <v>4079.69</v>
      </c>
      <c r="K144" s="251">
        <v>6851.91</v>
      </c>
      <c r="L144" s="251">
        <v>27953668.707899999</v>
      </c>
      <c r="M144" s="252">
        <v>0.22875340472338129</v>
      </c>
      <c r="N144" s="252">
        <v>0.05</v>
      </c>
      <c r="O144" s="251">
        <v>4143.28</v>
      </c>
      <c r="P144" s="251">
        <v>4809.59</v>
      </c>
      <c r="Q144" s="251">
        <v>19927478.055199999</v>
      </c>
      <c r="R144" s="252">
        <v>0.16307263637953864</v>
      </c>
      <c r="S144" s="252">
        <v>0.05</v>
      </c>
      <c r="T144" s="253">
        <v>95042180.6831</v>
      </c>
      <c r="U144" s="260" t="s">
        <v>235</v>
      </c>
      <c r="V144" s="251">
        <v>3210.6</v>
      </c>
      <c r="W144" s="251">
        <v>2013.4583809404899</v>
      </c>
      <c r="X144" s="251">
        <v>6464409.477847537</v>
      </c>
      <c r="Y144" s="252">
        <v>0.5</v>
      </c>
      <c r="Z144" s="260" t="s">
        <v>234</v>
      </c>
      <c r="AA144" s="251">
        <v>3023.58</v>
      </c>
      <c r="AB144" s="251">
        <v>1215.7741943478691</v>
      </c>
      <c r="AC144" s="251">
        <v>3675990.5385463298</v>
      </c>
      <c r="AD144" s="252">
        <v>0.5</v>
      </c>
      <c r="AE144" s="255">
        <v>0</v>
      </c>
      <c r="AF144" s="255">
        <v>0</v>
      </c>
      <c r="AG144" s="251">
        <v>1451.9961684223586</v>
      </c>
      <c r="AH144" s="251">
        <v>887.68209217576054</v>
      </c>
      <c r="AI144" s="251">
        <v>0</v>
      </c>
      <c r="AJ144" s="256">
        <v>0</v>
      </c>
      <c r="AK144" s="256">
        <v>0</v>
      </c>
      <c r="AL144" s="255">
        <v>0</v>
      </c>
      <c r="AM144" s="255">
        <v>0</v>
      </c>
      <c r="AN144" s="251">
        <v>1341.8748080733749</v>
      </c>
      <c r="AO144" s="251">
        <v>780.57733862147961</v>
      </c>
      <c r="AP144" s="251">
        <v>0</v>
      </c>
      <c r="AQ144" s="256">
        <v>0</v>
      </c>
      <c r="AR144" s="256">
        <v>0</v>
      </c>
      <c r="AS144" s="255">
        <v>0</v>
      </c>
      <c r="AT144" s="255">
        <v>0</v>
      </c>
      <c r="AU144" s="251">
        <v>1197.6011715020375</v>
      </c>
      <c r="AV144" s="251">
        <v>761.39160993122607</v>
      </c>
      <c r="AW144" s="251">
        <v>0</v>
      </c>
      <c r="AX144" s="256">
        <v>0</v>
      </c>
      <c r="AY144" s="252">
        <v>0</v>
      </c>
      <c r="AZ144" s="251">
        <v>0</v>
      </c>
      <c r="BA144" s="251">
        <v>0</v>
      </c>
      <c r="BB144" s="251">
        <v>989.9256044560409</v>
      </c>
      <c r="BC144" s="251">
        <v>532.54294018240978</v>
      </c>
      <c r="BD144" s="251">
        <v>0</v>
      </c>
      <c r="BE144" s="252">
        <v>0</v>
      </c>
      <c r="BF144" s="252">
        <v>0</v>
      </c>
      <c r="BG144" s="251">
        <v>0</v>
      </c>
      <c r="BH144" s="251">
        <v>0</v>
      </c>
      <c r="BI144" s="251">
        <v>611.8806100681245</v>
      </c>
      <c r="BJ144" s="251">
        <v>341.61897805426725</v>
      </c>
      <c r="BK144" s="251">
        <v>0</v>
      </c>
      <c r="BL144" s="252">
        <v>0</v>
      </c>
      <c r="BM144" s="252">
        <v>0</v>
      </c>
      <c r="BN144" s="251">
        <v>0</v>
      </c>
      <c r="BO144" s="251">
        <v>0</v>
      </c>
      <c r="BP144" s="251">
        <v>14.042352912889807</v>
      </c>
      <c r="BQ144" s="251">
        <v>16.998987295471551</v>
      </c>
      <c r="BR144" s="251">
        <v>0</v>
      </c>
      <c r="BS144" s="252">
        <v>0</v>
      </c>
      <c r="BT144" s="252">
        <v>0</v>
      </c>
      <c r="BU144" s="253">
        <v>10140400.016393866</v>
      </c>
      <c r="BV144" s="257">
        <v>8.2981988992077121E-2</v>
      </c>
      <c r="BW144" s="260" t="s">
        <v>190</v>
      </c>
      <c r="BX144" s="251">
        <v>0</v>
      </c>
      <c r="BY144" s="251">
        <v>158.9684163383622</v>
      </c>
      <c r="BZ144" s="259">
        <v>0</v>
      </c>
      <c r="CA144" s="252">
        <v>0</v>
      </c>
      <c r="CB144" s="252">
        <v>0</v>
      </c>
      <c r="CC144" s="260" t="s">
        <v>395</v>
      </c>
      <c r="CD144" s="251">
        <v>0</v>
      </c>
      <c r="CE144" s="251">
        <v>0</v>
      </c>
      <c r="CF144" s="251">
        <v>0</v>
      </c>
      <c r="CG144" s="252">
        <v>0</v>
      </c>
      <c r="CH144" s="260" t="s">
        <v>395</v>
      </c>
      <c r="CI144" s="251">
        <v>0</v>
      </c>
      <c r="CJ144" s="251">
        <v>0</v>
      </c>
      <c r="CK144" s="251">
        <v>0</v>
      </c>
      <c r="CL144" s="252">
        <v>0</v>
      </c>
      <c r="CM144" s="252">
        <v>0</v>
      </c>
      <c r="CN144" s="251">
        <v>0</v>
      </c>
      <c r="CO144" s="251">
        <v>0</v>
      </c>
      <c r="CP144" s="251">
        <v>70.079790940766571</v>
      </c>
      <c r="CQ144" s="251">
        <v>1176.4465934912462</v>
      </c>
      <c r="CR144" s="251">
        <v>0</v>
      </c>
      <c r="CS144" s="252">
        <v>0</v>
      </c>
      <c r="CT144" s="252">
        <v>0</v>
      </c>
      <c r="CU144" s="252">
        <v>0</v>
      </c>
      <c r="CV144" s="253">
        <v>0</v>
      </c>
      <c r="CW144" s="260" t="s">
        <v>395</v>
      </c>
      <c r="CX144" s="260" t="s">
        <v>395</v>
      </c>
      <c r="CY144" s="252">
        <v>1</v>
      </c>
      <c r="CZ144" s="251">
        <v>0</v>
      </c>
      <c r="DA144" s="252">
        <v>0</v>
      </c>
      <c r="DB144" s="252">
        <v>0</v>
      </c>
      <c r="DC144" s="251">
        <v>0</v>
      </c>
      <c r="DD144" s="251">
        <v>0</v>
      </c>
      <c r="DE144" s="252">
        <v>0</v>
      </c>
      <c r="DF144" s="251">
        <v>704.45</v>
      </c>
      <c r="DG144" s="251">
        <v>2241.9929563567057</v>
      </c>
      <c r="DH144" s="251">
        <v>1579371.9381054814</v>
      </c>
      <c r="DI144" s="252">
        <v>1</v>
      </c>
      <c r="DJ144" s="251">
        <v>1579371.9381054814</v>
      </c>
      <c r="DK144" s="252">
        <v>1.2924482719654287E-2</v>
      </c>
      <c r="DL144" s="251">
        <v>172000</v>
      </c>
      <c r="DM144" s="251">
        <v>147606</v>
      </c>
      <c r="DN144" s="251">
        <v>13786878</v>
      </c>
      <c r="DO144" s="252">
        <v>0.11282223152750559</v>
      </c>
      <c r="DP144" s="252">
        <v>0.15</v>
      </c>
      <c r="DQ144" s="252">
        <v>0</v>
      </c>
      <c r="DR144" s="251">
        <v>0</v>
      </c>
      <c r="DS144" s="251">
        <v>0</v>
      </c>
      <c r="DT144" s="251">
        <v>0</v>
      </c>
      <c r="DU144" s="251">
        <v>0</v>
      </c>
      <c r="DV144" s="251">
        <v>0</v>
      </c>
      <c r="DW144" s="252">
        <v>0</v>
      </c>
      <c r="DX144" s="252">
        <v>0</v>
      </c>
      <c r="DY144" s="252">
        <v>0</v>
      </c>
      <c r="DZ144" s="260" t="s">
        <v>206</v>
      </c>
      <c r="EA144" s="260" t="s">
        <v>206</v>
      </c>
      <c r="EB144" s="260" t="s">
        <v>206</v>
      </c>
      <c r="EC144" s="260" t="s">
        <v>206</v>
      </c>
      <c r="ED144" s="263">
        <v>0</v>
      </c>
      <c r="EE144" s="263">
        <v>0</v>
      </c>
      <c r="EF144" s="263">
        <v>0</v>
      </c>
      <c r="EG144" s="263">
        <v>0</v>
      </c>
      <c r="EH144" s="259">
        <v>0</v>
      </c>
      <c r="EI144" s="263">
        <v>0</v>
      </c>
      <c r="EJ144" s="259">
        <v>0</v>
      </c>
      <c r="EK144" s="259">
        <v>0</v>
      </c>
      <c r="EL144" s="251">
        <v>0</v>
      </c>
      <c r="EM144" s="252">
        <v>0</v>
      </c>
      <c r="EN144" s="251">
        <v>297000</v>
      </c>
      <c r="EO144" s="252">
        <v>2.4304416680606851E-3</v>
      </c>
      <c r="EP144" s="252">
        <v>0</v>
      </c>
      <c r="EQ144" s="251">
        <v>1354180.9500000002</v>
      </c>
      <c r="ER144" s="252">
        <v>1.1081676117757587E-2</v>
      </c>
      <c r="ES144" s="252">
        <v>0</v>
      </c>
      <c r="ET144" s="251">
        <v>0</v>
      </c>
      <c r="EU144" s="252">
        <v>0</v>
      </c>
      <c r="EV144" s="252">
        <v>0</v>
      </c>
      <c r="EW144" s="251">
        <v>0</v>
      </c>
      <c r="EX144" s="252">
        <v>0</v>
      </c>
      <c r="EY144" s="252">
        <v>0</v>
      </c>
      <c r="EZ144" s="260" t="s">
        <v>372</v>
      </c>
      <c r="FA144" s="251">
        <v>0</v>
      </c>
      <c r="FB144" s="252">
        <v>0</v>
      </c>
      <c r="FC144" s="252">
        <v>0.15</v>
      </c>
      <c r="FD144" s="252">
        <v>0</v>
      </c>
      <c r="FE144" s="260" t="s">
        <v>376</v>
      </c>
      <c r="FF144" s="251">
        <v>0</v>
      </c>
      <c r="FG144" s="252">
        <v>0</v>
      </c>
      <c r="FH144" s="252">
        <v>0</v>
      </c>
      <c r="FI144" s="260" t="s">
        <v>217</v>
      </c>
      <c r="FJ144" s="251">
        <v>0</v>
      </c>
      <c r="FK144" s="252">
        <v>0</v>
      </c>
      <c r="FL144" s="252">
        <v>0</v>
      </c>
      <c r="FM144" s="260" t="s">
        <v>218</v>
      </c>
      <c r="FN144" s="251">
        <v>0</v>
      </c>
      <c r="FO144" s="252">
        <v>0</v>
      </c>
      <c r="FP144" s="252">
        <v>0</v>
      </c>
      <c r="FQ144" s="260" t="s">
        <v>219</v>
      </c>
      <c r="FR144" s="251">
        <v>0</v>
      </c>
      <c r="FS144" s="252">
        <v>0</v>
      </c>
      <c r="FT144" s="252">
        <v>0</v>
      </c>
      <c r="FU144" s="260" t="s">
        <v>220</v>
      </c>
      <c r="FV144" s="251">
        <v>0</v>
      </c>
      <c r="FW144" s="252">
        <v>0</v>
      </c>
      <c r="FX144" s="252">
        <v>0</v>
      </c>
      <c r="FY144" s="251">
        <v>122200011.58759935</v>
      </c>
      <c r="FZ144" s="252">
        <v>1</v>
      </c>
      <c r="GA144" s="251">
        <v>14243004.243657414</v>
      </c>
      <c r="GB144" s="251">
        <v>586543.11452831118</v>
      </c>
      <c r="GC144" s="260" t="s">
        <v>162</v>
      </c>
      <c r="GD144" s="252">
        <v>0</v>
      </c>
      <c r="GE144" s="252">
        <v>0</v>
      </c>
      <c r="GF144" s="251">
        <v>0</v>
      </c>
      <c r="GG144" s="251">
        <v>586543.11452831118</v>
      </c>
      <c r="GH144" s="252">
        <v>4.7769327509125676E-3</v>
      </c>
      <c r="GI144" s="251">
        <v>0</v>
      </c>
      <c r="GJ144" s="251">
        <v>0</v>
      </c>
      <c r="GK144" s="251">
        <v>0</v>
      </c>
      <c r="GL144" s="251">
        <v>0</v>
      </c>
      <c r="GM144" s="251">
        <v>122786554.70212767</v>
      </c>
      <c r="GN144" s="252">
        <v>0.77775917897494473</v>
      </c>
      <c r="GO144" s="252">
        <v>0.87366565068667612</v>
      </c>
      <c r="GP144" s="167" t="s">
        <v>233</v>
      </c>
      <c r="GQ144" s="251">
        <v>1.2473191783616724</v>
      </c>
    </row>
    <row r="145" spans="1:199">
      <c r="A145" s="158">
        <v>937</v>
      </c>
      <c r="B145" s="158" t="s">
        <v>147</v>
      </c>
      <c r="C145" s="261" t="s">
        <v>162</v>
      </c>
      <c r="D145" s="250">
        <v>0</v>
      </c>
      <c r="E145" s="251">
        <v>2790.65</v>
      </c>
      <c r="F145" s="251">
        <v>41683.5</v>
      </c>
      <c r="G145" s="251">
        <v>116324059.27500001</v>
      </c>
      <c r="H145" s="252">
        <v>0.39469436385006718</v>
      </c>
      <c r="I145" s="252">
        <v>1.4999999999999999E-2</v>
      </c>
      <c r="J145" s="251">
        <v>3739.42</v>
      </c>
      <c r="K145" s="251">
        <v>16689</v>
      </c>
      <c r="L145" s="251">
        <v>62407180.380000003</v>
      </c>
      <c r="M145" s="252">
        <v>0.21175122767620158</v>
      </c>
      <c r="N145" s="252">
        <v>1.4999999999999999E-2</v>
      </c>
      <c r="O145" s="251">
        <v>4976.92</v>
      </c>
      <c r="P145" s="251">
        <v>11314</v>
      </c>
      <c r="Q145" s="251">
        <v>56308872.880000003</v>
      </c>
      <c r="R145" s="252">
        <v>0.19105931222658407</v>
      </c>
      <c r="S145" s="252">
        <v>1.4999999999999999E-2</v>
      </c>
      <c r="T145" s="253">
        <v>235040112.535</v>
      </c>
      <c r="U145" s="260" t="s">
        <v>182</v>
      </c>
      <c r="V145" s="251">
        <v>1531.1</v>
      </c>
      <c r="W145" s="251">
        <v>7864.456713482622</v>
      </c>
      <c r="X145" s="251">
        <v>12041269.674013242</v>
      </c>
      <c r="Y145" s="252">
        <v>1</v>
      </c>
      <c r="Z145" s="260" t="s">
        <v>183</v>
      </c>
      <c r="AA145" s="251">
        <v>1866.69</v>
      </c>
      <c r="AB145" s="251">
        <v>5454.3616256738096</v>
      </c>
      <c r="AC145" s="251">
        <v>10181602.303029044</v>
      </c>
      <c r="AD145" s="252">
        <v>1</v>
      </c>
      <c r="AE145" s="255">
        <v>0</v>
      </c>
      <c r="AF145" s="255">
        <v>0</v>
      </c>
      <c r="AG145" s="251">
        <v>4103.9136539998835</v>
      </c>
      <c r="AH145" s="251">
        <v>2549.0594770855473</v>
      </c>
      <c r="AI145" s="251">
        <v>0</v>
      </c>
      <c r="AJ145" s="256">
        <v>0</v>
      </c>
      <c r="AK145" s="256">
        <v>0</v>
      </c>
      <c r="AL145" s="255">
        <v>0</v>
      </c>
      <c r="AM145" s="255">
        <v>0</v>
      </c>
      <c r="AN145" s="251">
        <v>2467.4964207485523</v>
      </c>
      <c r="AO145" s="251">
        <v>1602.4402532993815</v>
      </c>
      <c r="AP145" s="251">
        <v>0</v>
      </c>
      <c r="AQ145" s="256">
        <v>0</v>
      </c>
      <c r="AR145" s="256">
        <v>0</v>
      </c>
      <c r="AS145" s="255">
        <v>0</v>
      </c>
      <c r="AT145" s="255">
        <v>0</v>
      </c>
      <c r="AU145" s="251">
        <v>3784.6837271654163</v>
      </c>
      <c r="AV145" s="251">
        <v>2300.5493638815005</v>
      </c>
      <c r="AW145" s="251">
        <v>0</v>
      </c>
      <c r="AX145" s="256">
        <v>0</v>
      </c>
      <c r="AY145" s="252">
        <v>0</v>
      </c>
      <c r="AZ145" s="251">
        <v>0</v>
      </c>
      <c r="BA145" s="251">
        <v>0</v>
      </c>
      <c r="BB145" s="251">
        <v>584.35489919410122</v>
      </c>
      <c r="BC145" s="251">
        <v>391.81454122346565</v>
      </c>
      <c r="BD145" s="251">
        <v>0</v>
      </c>
      <c r="BE145" s="252">
        <v>0</v>
      </c>
      <c r="BF145" s="252">
        <v>0</v>
      </c>
      <c r="BG145" s="251">
        <v>0</v>
      </c>
      <c r="BH145" s="251">
        <v>0</v>
      </c>
      <c r="BI145" s="251">
        <v>674.30550476859582</v>
      </c>
      <c r="BJ145" s="251">
        <v>352.8111769345665</v>
      </c>
      <c r="BK145" s="251">
        <v>0</v>
      </c>
      <c r="BL145" s="252">
        <v>0</v>
      </c>
      <c r="BM145" s="252">
        <v>0</v>
      </c>
      <c r="BN145" s="251">
        <v>0</v>
      </c>
      <c r="BO145" s="251">
        <v>0</v>
      </c>
      <c r="BP145" s="251">
        <v>13.028846153846171</v>
      </c>
      <c r="BQ145" s="251">
        <v>6.0069407571505407</v>
      </c>
      <c r="BR145" s="251">
        <v>0</v>
      </c>
      <c r="BS145" s="252">
        <v>0</v>
      </c>
      <c r="BT145" s="252">
        <v>0</v>
      </c>
      <c r="BU145" s="253">
        <v>22222871.977042288</v>
      </c>
      <c r="BV145" s="257">
        <v>7.5403509579769948E-2</v>
      </c>
      <c r="BW145" s="260" t="s">
        <v>190</v>
      </c>
      <c r="BX145" s="251">
        <v>0</v>
      </c>
      <c r="BY145" s="251">
        <v>384.6857361693925</v>
      </c>
      <c r="BZ145" s="259">
        <v>0</v>
      </c>
      <c r="CA145" s="252">
        <v>0</v>
      </c>
      <c r="CB145" s="252">
        <v>0</v>
      </c>
      <c r="CC145" s="260" t="s">
        <v>395</v>
      </c>
      <c r="CD145" s="251">
        <v>0</v>
      </c>
      <c r="CE145" s="251">
        <v>0</v>
      </c>
      <c r="CF145" s="251">
        <v>0</v>
      </c>
      <c r="CG145" s="252">
        <v>0</v>
      </c>
      <c r="CH145" s="260" t="s">
        <v>395</v>
      </c>
      <c r="CI145" s="251">
        <v>0</v>
      </c>
      <c r="CJ145" s="251">
        <v>0</v>
      </c>
      <c r="CK145" s="251">
        <v>0</v>
      </c>
      <c r="CL145" s="252">
        <v>0</v>
      </c>
      <c r="CM145" s="252">
        <v>0</v>
      </c>
      <c r="CN145" s="251">
        <v>0</v>
      </c>
      <c r="CO145" s="251">
        <v>0</v>
      </c>
      <c r="CP145" s="251">
        <v>1615.7899456521741</v>
      </c>
      <c r="CQ145" s="251">
        <v>575.70000000000027</v>
      </c>
      <c r="CR145" s="251">
        <v>0</v>
      </c>
      <c r="CS145" s="252">
        <v>0</v>
      </c>
      <c r="CT145" s="252">
        <v>0</v>
      </c>
      <c r="CU145" s="252">
        <v>0</v>
      </c>
      <c r="CV145" s="253">
        <v>0</v>
      </c>
      <c r="CW145" s="260" t="s">
        <v>396</v>
      </c>
      <c r="CX145" s="260" t="s">
        <v>397</v>
      </c>
      <c r="CY145" s="252">
        <v>0.26100000000000001</v>
      </c>
      <c r="CZ145" s="251">
        <v>1531.1</v>
      </c>
      <c r="DA145" s="252">
        <v>0.12238197531634697</v>
      </c>
      <c r="DB145" s="252">
        <v>0.12221216341468127</v>
      </c>
      <c r="DC145" s="251">
        <v>5106.6158497668794</v>
      </c>
      <c r="DD145" s="251">
        <v>7818739.5275780689</v>
      </c>
      <c r="DE145" s="252">
        <v>1</v>
      </c>
      <c r="DF145" s="251">
        <v>797.01</v>
      </c>
      <c r="DG145" s="251">
        <v>5697.709024948057</v>
      </c>
      <c r="DH145" s="251">
        <v>4541131.0699738506</v>
      </c>
      <c r="DI145" s="252">
        <v>1</v>
      </c>
      <c r="DJ145" s="251">
        <v>12359870.59755192</v>
      </c>
      <c r="DK145" s="252">
        <v>4.1937766728351686E-2</v>
      </c>
      <c r="DL145" s="251">
        <v>95000</v>
      </c>
      <c r="DM145" s="251">
        <v>95000</v>
      </c>
      <c r="DN145" s="251">
        <v>21565000</v>
      </c>
      <c r="DO145" s="252">
        <v>7.3171311330398017E-2</v>
      </c>
      <c r="DP145" s="252">
        <v>0</v>
      </c>
      <c r="DQ145" s="252">
        <v>0</v>
      </c>
      <c r="DR145" s="251">
        <v>0</v>
      </c>
      <c r="DS145" s="251">
        <v>0</v>
      </c>
      <c r="DT145" s="251">
        <v>0</v>
      </c>
      <c r="DU145" s="251">
        <v>0</v>
      </c>
      <c r="DV145" s="251">
        <v>0</v>
      </c>
      <c r="DW145" s="252">
        <v>0</v>
      </c>
      <c r="DX145" s="252">
        <v>0</v>
      </c>
      <c r="DY145" s="252">
        <v>0</v>
      </c>
      <c r="DZ145" s="260" t="s">
        <v>206</v>
      </c>
      <c r="EA145" s="260" t="s">
        <v>206</v>
      </c>
      <c r="EB145" s="260" t="s">
        <v>206</v>
      </c>
      <c r="EC145" s="260" t="s">
        <v>206</v>
      </c>
      <c r="ED145" s="263">
        <v>0</v>
      </c>
      <c r="EE145" s="263">
        <v>0</v>
      </c>
      <c r="EF145" s="263">
        <v>0</v>
      </c>
      <c r="EG145" s="263">
        <v>0</v>
      </c>
      <c r="EH145" s="259">
        <v>0</v>
      </c>
      <c r="EI145" s="263">
        <v>0</v>
      </c>
      <c r="EJ145" s="259">
        <v>0</v>
      </c>
      <c r="EK145" s="259">
        <v>0</v>
      </c>
      <c r="EL145" s="251">
        <v>0</v>
      </c>
      <c r="EM145" s="252">
        <v>0</v>
      </c>
      <c r="EN145" s="251">
        <v>192500</v>
      </c>
      <c r="EO145" s="252">
        <v>6.5316380389991268E-4</v>
      </c>
      <c r="EP145" s="252">
        <v>0</v>
      </c>
      <c r="EQ145" s="251">
        <v>3299393.6</v>
      </c>
      <c r="ER145" s="252">
        <v>1.1195036230332609E-2</v>
      </c>
      <c r="ES145" s="252">
        <v>0</v>
      </c>
      <c r="ET145" s="251">
        <v>0</v>
      </c>
      <c r="EU145" s="252">
        <v>0</v>
      </c>
      <c r="EV145" s="252">
        <v>0</v>
      </c>
      <c r="EW145" s="251">
        <v>0</v>
      </c>
      <c r="EX145" s="252">
        <v>0</v>
      </c>
      <c r="EY145" s="252">
        <v>0</v>
      </c>
      <c r="EZ145" s="260" t="s">
        <v>372</v>
      </c>
      <c r="FA145" s="251">
        <v>39583.333333333336</v>
      </c>
      <c r="FB145" s="252">
        <v>1.343085743950037E-4</v>
      </c>
      <c r="FC145" s="252">
        <v>0</v>
      </c>
      <c r="FD145" s="252">
        <v>0</v>
      </c>
      <c r="FE145" s="260" t="s">
        <v>376</v>
      </c>
      <c r="FF145" s="251">
        <v>0</v>
      </c>
      <c r="FG145" s="252">
        <v>0</v>
      </c>
      <c r="FH145" s="252">
        <v>0</v>
      </c>
      <c r="FI145" s="260" t="s">
        <v>217</v>
      </c>
      <c r="FJ145" s="251">
        <v>0</v>
      </c>
      <c r="FK145" s="252">
        <v>0</v>
      </c>
      <c r="FL145" s="252">
        <v>0</v>
      </c>
      <c r="FM145" s="260" t="s">
        <v>218</v>
      </c>
      <c r="FN145" s="251">
        <v>0</v>
      </c>
      <c r="FO145" s="252">
        <v>0</v>
      </c>
      <c r="FP145" s="252">
        <v>0</v>
      </c>
      <c r="FQ145" s="260" t="s">
        <v>219</v>
      </c>
      <c r="FR145" s="251">
        <v>0</v>
      </c>
      <c r="FS145" s="252">
        <v>0</v>
      </c>
      <c r="FT145" s="252">
        <v>0</v>
      </c>
      <c r="FU145" s="260" t="s">
        <v>220</v>
      </c>
      <c r="FV145" s="251">
        <v>0</v>
      </c>
      <c r="FW145" s="252">
        <v>0</v>
      </c>
      <c r="FX145" s="252">
        <v>0</v>
      </c>
      <c r="FY145" s="251">
        <v>294719332.04292756</v>
      </c>
      <c r="FZ145" s="252">
        <v>1</v>
      </c>
      <c r="GA145" s="251">
        <v>38108344.262619227</v>
      </c>
      <c r="GB145" s="251">
        <v>1380651.1633755611</v>
      </c>
      <c r="GC145" s="260" t="s">
        <v>162</v>
      </c>
      <c r="GD145" s="252">
        <v>0</v>
      </c>
      <c r="GE145" s="252">
        <v>0</v>
      </c>
      <c r="GF145" s="251">
        <v>0</v>
      </c>
      <c r="GG145" s="251">
        <v>1380651.1633755611</v>
      </c>
      <c r="GH145" s="252">
        <v>4.6627870370854214E-3</v>
      </c>
      <c r="GI145" s="251">
        <v>0</v>
      </c>
      <c r="GJ145" s="251">
        <v>0</v>
      </c>
      <c r="GK145" s="251">
        <v>770000</v>
      </c>
      <c r="GL145" s="251">
        <v>0</v>
      </c>
      <c r="GM145" s="251">
        <v>296099983.20630312</v>
      </c>
      <c r="GN145" s="252">
        <v>0.79750490375285277</v>
      </c>
      <c r="GO145" s="252">
        <v>0.9148461800609744</v>
      </c>
      <c r="GP145" s="167" t="s">
        <v>233</v>
      </c>
      <c r="GQ145" s="251">
        <v>1.3169439929991753</v>
      </c>
    </row>
    <row r="146" spans="1:199">
      <c r="A146" s="158">
        <v>869</v>
      </c>
      <c r="B146" s="158" t="s">
        <v>113</v>
      </c>
      <c r="C146" s="261" t="s">
        <v>163</v>
      </c>
      <c r="D146" s="250">
        <v>49</v>
      </c>
      <c r="E146" s="251">
        <v>2937</v>
      </c>
      <c r="F146" s="251">
        <v>12811</v>
      </c>
      <c r="G146" s="251">
        <v>37625907</v>
      </c>
      <c r="H146" s="252">
        <v>0.39628123745005112</v>
      </c>
      <c r="I146" s="252">
        <v>2.077E-2</v>
      </c>
      <c r="J146" s="251">
        <v>4364</v>
      </c>
      <c r="K146" s="251">
        <v>5424</v>
      </c>
      <c r="L146" s="251">
        <v>23670336</v>
      </c>
      <c r="M146" s="252">
        <v>0.249299240572154</v>
      </c>
      <c r="N146" s="252">
        <v>0</v>
      </c>
      <c r="O146" s="251">
        <v>4364</v>
      </c>
      <c r="P146" s="251">
        <v>3755</v>
      </c>
      <c r="Q146" s="251">
        <v>16386820</v>
      </c>
      <c r="R146" s="252">
        <v>0.17258824637692446</v>
      </c>
      <c r="S146" s="252">
        <v>0</v>
      </c>
      <c r="T146" s="253">
        <v>77683063</v>
      </c>
      <c r="U146" s="260" t="s">
        <v>182</v>
      </c>
      <c r="V146" s="251">
        <v>875</v>
      </c>
      <c r="W146" s="251">
        <v>1833.4336032242247</v>
      </c>
      <c r="X146" s="251">
        <v>1604254.4028211967</v>
      </c>
      <c r="Y146" s="252">
        <v>0.50509999999999999</v>
      </c>
      <c r="Z146" s="260" t="s">
        <v>183</v>
      </c>
      <c r="AA146" s="251">
        <v>670</v>
      </c>
      <c r="AB146" s="251">
        <v>1494.9966259796956</v>
      </c>
      <c r="AC146" s="251">
        <v>1001647.7394063961</v>
      </c>
      <c r="AD146" s="252">
        <v>0</v>
      </c>
      <c r="AE146" s="251">
        <v>40</v>
      </c>
      <c r="AF146" s="251">
        <v>60</v>
      </c>
      <c r="AG146" s="251">
        <v>381.32133185787274</v>
      </c>
      <c r="AH146" s="251">
        <v>330.78446084638028</v>
      </c>
      <c r="AI146" s="251">
        <v>35099.920925097729</v>
      </c>
      <c r="AJ146" s="252">
        <v>0</v>
      </c>
      <c r="AK146" s="252">
        <v>0</v>
      </c>
      <c r="AL146" s="251">
        <v>120</v>
      </c>
      <c r="AM146" s="251">
        <v>180</v>
      </c>
      <c r="AN146" s="251">
        <v>720.52991101480916</v>
      </c>
      <c r="AO146" s="251">
        <v>517.79483124158344</v>
      </c>
      <c r="AP146" s="251">
        <v>179666.65894526211</v>
      </c>
      <c r="AQ146" s="252">
        <v>0</v>
      </c>
      <c r="AR146" s="252">
        <v>0</v>
      </c>
      <c r="AS146" s="251">
        <v>240</v>
      </c>
      <c r="AT146" s="251">
        <v>360</v>
      </c>
      <c r="AU146" s="251">
        <v>501.43101455200059</v>
      </c>
      <c r="AV146" s="251">
        <v>540.79551976729692</v>
      </c>
      <c r="AW146" s="251">
        <v>315029.83060870704</v>
      </c>
      <c r="AX146" s="252">
        <v>0</v>
      </c>
      <c r="AY146" s="252">
        <v>0</v>
      </c>
      <c r="AZ146" s="251">
        <v>240</v>
      </c>
      <c r="BA146" s="251">
        <v>360</v>
      </c>
      <c r="BB146" s="251">
        <v>83.640151439477478</v>
      </c>
      <c r="BC146" s="251">
        <v>38.837659598044944</v>
      </c>
      <c r="BD146" s="251">
        <v>34055.193800770772</v>
      </c>
      <c r="BE146" s="252">
        <v>0</v>
      </c>
      <c r="BF146" s="252">
        <v>0</v>
      </c>
      <c r="BG146" s="251">
        <v>240</v>
      </c>
      <c r="BH146" s="251">
        <v>360</v>
      </c>
      <c r="BI146" s="251">
        <v>5.9385358004827022</v>
      </c>
      <c r="BJ146" s="251">
        <v>7.9381352768803852</v>
      </c>
      <c r="BK146" s="251">
        <v>4282.9772917927876</v>
      </c>
      <c r="BL146" s="252">
        <v>0</v>
      </c>
      <c r="BM146" s="252">
        <v>0</v>
      </c>
      <c r="BN146" s="251">
        <v>240</v>
      </c>
      <c r="BO146" s="251">
        <v>360</v>
      </c>
      <c r="BP146" s="251">
        <v>0</v>
      </c>
      <c r="BQ146" s="251">
        <v>0</v>
      </c>
      <c r="BR146" s="251">
        <v>0</v>
      </c>
      <c r="BS146" s="252">
        <v>0</v>
      </c>
      <c r="BT146" s="252">
        <v>0</v>
      </c>
      <c r="BU146" s="253">
        <v>3174036.7237992226</v>
      </c>
      <c r="BV146" s="257">
        <v>3.3429392163730753E-2</v>
      </c>
      <c r="BW146" s="260" t="s">
        <v>190</v>
      </c>
      <c r="BX146" s="251">
        <v>0</v>
      </c>
      <c r="BY146" s="251">
        <v>85.728690069146779</v>
      </c>
      <c r="BZ146" s="259">
        <v>0</v>
      </c>
      <c r="CA146" s="252">
        <v>0</v>
      </c>
      <c r="CB146" s="252">
        <v>0</v>
      </c>
      <c r="CC146" s="260" t="s">
        <v>192</v>
      </c>
      <c r="CD146" s="251">
        <v>345</v>
      </c>
      <c r="CE146" s="251">
        <v>654.63277155630499</v>
      </c>
      <c r="CF146" s="251">
        <v>225848.30618692521</v>
      </c>
      <c r="CG146" s="252">
        <v>0</v>
      </c>
      <c r="CH146" s="260" t="s">
        <v>193</v>
      </c>
      <c r="CI146" s="251">
        <v>345</v>
      </c>
      <c r="CJ146" s="251">
        <v>75.931794888860097</v>
      </c>
      <c r="CK146" s="251">
        <v>26196.469236656732</v>
      </c>
      <c r="CL146" s="252">
        <v>0</v>
      </c>
      <c r="CM146" s="252">
        <v>2.6545703070407654E-3</v>
      </c>
      <c r="CN146" s="251">
        <v>0</v>
      </c>
      <c r="CO146" s="251">
        <v>0</v>
      </c>
      <c r="CP146" s="251">
        <v>341.83349300941836</v>
      </c>
      <c r="CQ146" s="251">
        <v>0</v>
      </c>
      <c r="CR146" s="251">
        <v>0</v>
      </c>
      <c r="CS146" s="252">
        <v>0</v>
      </c>
      <c r="CT146" s="252">
        <v>0</v>
      </c>
      <c r="CU146" s="252">
        <v>0</v>
      </c>
      <c r="CV146" s="253">
        <v>252044.77542358194</v>
      </c>
      <c r="CW146" s="260" t="s">
        <v>396</v>
      </c>
      <c r="CX146" s="260" t="s">
        <v>284</v>
      </c>
      <c r="CY146" s="252">
        <v>1</v>
      </c>
      <c r="CZ146" s="251">
        <v>284</v>
      </c>
      <c r="DA146" s="252">
        <v>0.36841376390033082</v>
      </c>
      <c r="DB146" s="252">
        <v>0.1615315273653769</v>
      </c>
      <c r="DC146" s="251">
        <v>3101.2065981732894</v>
      </c>
      <c r="DD146" s="251">
        <v>880742.67388121423</v>
      </c>
      <c r="DE146" s="252">
        <v>1</v>
      </c>
      <c r="DF146" s="251">
        <v>1125</v>
      </c>
      <c r="DG146" s="251">
        <v>2010.5498657983651</v>
      </c>
      <c r="DH146" s="251">
        <v>2261868.5990231605</v>
      </c>
      <c r="DI146" s="252">
        <v>1</v>
      </c>
      <c r="DJ146" s="251">
        <v>3142611.2729043746</v>
      </c>
      <c r="DK146" s="252">
        <v>3.3098414984415549E-2</v>
      </c>
      <c r="DL146" s="251">
        <v>126400</v>
      </c>
      <c r="DM146" s="251">
        <v>126400</v>
      </c>
      <c r="DN146" s="251">
        <v>9606400</v>
      </c>
      <c r="DO146" s="252">
        <v>0.10117592858134081</v>
      </c>
      <c r="DP146" s="252">
        <v>0</v>
      </c>
      <c r="DQ146" s="252">
        <v>0</v>
      </c>
      <c r="DR146" s="251">
        <v>0</v>
      </c>
      <c r="DS146" s="251">
        <v>100000</v>
      </c>
      <c r="DT146" s="251">
        <v>0</v>
      </c>
      <c r="DU146" s="251">
        <v>0</v>
      </c>
      <c r="DV146" s="251">
        <v>100000</v>
      </c>
      <c r="DW146" s="252">
        <v>1.0532137802021654E-3</v>
      </c>
      <c r="DX146" s="252">
        <v>0</v>
      </c>
      <c r="DY146" s="252">
        <v>0</v>
      </c>
      <c r="DZ146" s="260" t="s">
        <v>206</v>
      </c>
      <c r="EA146" s="260" t="s">
        <v>206</v>
      </c>
      <c r="EB146" s="260" t="s">
        <v>206</v>
      </c>
      <c r="EC146" s="260" t="s">
        <v>206</v>
      </c>
      <c r="ED146" s="263">
        <v>2</v>
      </c>
      <c r="EE146" s="263">
        <v>3</v>
      </c>
      <c r="EF146" s="263">
        <v>2</v>
      </c>
      <c r="EG146" s="263">
        <v>2</v>
      </c>
      <c r="EH146" s="259">
        <v>21.4</v>
      </c>
      <c r="EI146" s="263">
        <v>120</v>
      </c>
      <c r="EJ146" s="259">
        <v>69.2</v>
      </c>
      <c r="EK146" s="259">
        <v>62.5</v>
      </c>
      <c r="EL146" s="251">
        <v>0</v>
      </c>
      <c r="EM146" s="252">
        <v>0</v>
      </c>
      <c r="EN146" s="251">
        <v>0</v>
      </c>
      <c r="EO146" s="252">
        <v>0</v>
      </c>
      <c r="EP146" s="252">
        <v>0</v>
      </c>
      <c r="EQ146" s="251">
        <v>989329.61</v>
      </c>
      <c r="ER146" s="252">
        <v>1.0419755784140339E-2</v>
      </c>
      <c r="ES146" s="252">
        <v>0</v>
      </c>
      <c r="ET146" s="251">
        <v>0</v>
      </c>
      <c r="EU146" s="252">
        <v>0</v>
      </c>
      <c r="EV146" s="252">
        <v>0</v>
      </c>
      <c r="EW146" s="251">
        <v>0</v>
      </c>
      <c r="EX146" s="252">
        <v>0</v>
      </c>
      <c r="EY146" s="252">
        <v>0</v>
      </c>
      <c r="EZ146" s="260" t="s">
        <v>372</v>
      </c>
      <c r="FA146" s="251">
        <v>0</v>
      </c>
      <c r="FB146" s="252">
        <v>0</v>
      </c>
      <c r="FC146" s="252">
        <v>0</v>
      </c>
      <c r="FD146" s="252">
        <v>0</v>
      </c>
      <c r="FE146" s="260" t="s">
        <v>376</v>
      </c>
      <c r="FF146" s="251">
        <v>0</v>
      </c>
      <c r="FG146" s="252">
        <v>0</v>
      </c>
      <c r="FH146" s="252">
        <v>0</v>
      </c>
      <c r="FI146" s="260" t="s">
        <v>429</v>
      </c>
      <c r="FJ146" s="251">
        <v>0</v>
      </c>
      <c r="FK146" s="252">
        <v>0</v>
      </c>
      <c r="FL146" s="252">
        <v>0</v>
      </c>
      <c r="FM146" s="260" t="s">
        <v>218</v>
      </c>
      <c r="FN146" s="251">
        <v>0</v>
      </c>
      <c r="FO146" s="252">
        <v>0</v>
      </c>
      <c r="FP146" s="252">
        <v>0</v>
      </c>
      <c r="FQ146" s="260" t="s">
        <v>219</v>
      </c>
      <c r="FR146" s="251">
        <v>0</v>
      </c>
      <c r="FS146" s="252">
        <v>0</v>
      </c>
      <c r="FT146" s="252">
        <v>0</v>
      </c>
      <c r="FU146" s="260" t="s">
        <v>220</v>
      </c>
      <c r="FV146" s="251">
        <v>0</v>
      </c>
      <c r="FW146" s="252">
        <v>0</v>
      </c>
      <c r="FX146" s="252">
        <v>0</v>
      </c>
      <c r="FY146" s="251">
        <v>94947485.382127181</v>
      </c>
      <c r="FZ146" s="252">
        <v>1</v>
      </c>
      <c r="GA146" s="251">
        <v>4734410.2601593612</v>
      </c>
      <c r="GB146" s="251">
        <v>378925.49465994939</v>
      </c>
      <c r="GC146" s="260" t="s">
        <v>162</v>
      </c>
      <c r="GD146" s="252">
        <v>0</v>
      </c>
      <c r="GE146" s="252">
        <v>0</v>
      </c>
      <c r="GF146" s="251">
        <v>0</v>
      </c>
      <c r="GG146" s="251">
        <v>378925.49465994939</v>
      </c>
      <c r="GH146" s="252">
        <v>3.9750315906650936E-3</v>
      </c>
      <c r="GI146" s="251">
        <v>0</v>
      </c>
      <c r="GJ146" s="251">
        <v>50000</v>
      </c>
      <c r="GK146" s="251">
        <v>250000</v>
      </c>
      <c r="GL146" s="251">
        <v>40000</v>
      </c>
      <c r="GM146" s="251">
        <v>95326410.876787126</v>
      </c>
      <c r="GN146" s="252">
        <v>0.81816872439912958</v>
      </c>
      <c r="GO146" s="252">
        <v>0.88735110185431687</v>
      </c>
      <c r="GP146" s="167" t="s">
        <v>233</v>
      </c>
      <c r="GQ146" s="251">
        <v>1.2774248553523464</v>
      </c>
    </row>
    <row r="147" spans="1:199">
      <c r="A147" s="158">
        <v>938</v>
      </c>
      <c r="B147" s="158" t="s">
        <v>448</v>
      </c>
      <c r="C147" s="261" t="s">
        <v>163</v>
      </c>
      <c r="D147" s="250">
        <v>114.5</v>
      </c>
      <c r="E147" s="251">
        <v>2737.15339178161</v>
      </c>
      <c r="F147" s="251">
        <v>61098.25</v>
      </c>
      <c r="G147" s="251">
        <v>167235282.21942076</v>
      </c>
      <c r="H147" s="252">
        <v>0.40467064456657559</v>
      </c>
      <c r="I147" s="252">
        <v>7.0000000000000007E-2</v>
      </c>
      <c r="J147" s="251">
        <v>3759.6340547589798</v>
      </c>
      <c r="K147" s="251">
        <v>23411.009896877935</v>
      </c>
      <c r="L147" s="251">
        <v>88016830.064601794</v>
      </c>
      <c r="M147" s="252">
        <v>0.2129803405253734</v>
      </c>
      <c r="N147" s="252">
        <v>0.1</v>
      </c>
      <c r="O147" s="251">
        <v>4383.0373969500097</v>
      </c>
      <c r="P147" s="251">
        <v>16045.420103122064</v>
      </c>
      <c r="Q147" s="251">
        <v>70327676.361757487</v>
      </c>
      <c r="R147" s="252">
        <v>0.1701766860825554</v>
      </c>
      <c r="S147" s="252">
        <v>0.1</v>
      </c>
      <c r="T147" s="253">
        <v>325579788.64578009</v>
      </c>
      <c r="U147" s="260" t="s">
        <v>235</v>
      </c>
      <c r="V147" s="251">
        <v>808.94377297586607</v>
      </c>
      <c r="W147" s="251">
        <v>6049.8175979012103</v>
      </c>
      <c r="X147" s="251">
        <v>4893962.2734619956</v>
      </c>
      <c r="Y147" s="256">
        <v>0</v>
      </c>
      <c r="Z147" s="260" t="s">
        <v>234</v>
      </c>
      <c r="AA147" s="251">
        <v>507.7403612176945</v>
      </c>
      <c r="AB147" s="251">
        <v>3499.5618342886692</v>
      </c>
      <c r="AC147" s="251">
        <v>1776868.7898453865</v>
      </c>
      <c r="AD147" s="256">
        <v>0</v>
      </c>
      <c r="AE147" s="251">
        <v>171.46546464645402</v>
      </c>
      <c r="AF147" s="251">
        <v>352.08230289153863</v>
      </c>
      <c r="AG147" s="251">
        <v>6664.0591447686274</v>
      </c>
      <c r="AH147" s="251">
        <v>3998.7690343625782</v>
      </c>
      <c r="AI147" s="251">
        <v>2550551.8080389546</v>
      </c>
      <c r="AJ147" s="252">
        <v>1</v>
      </c>
      <c r="AK147" s="252">
        <v>1</v>
      </c>
      <c r="AL147" s="251">
        <v>291.49128989897184</v>
      </c>
      <c r="AM147" s="251">
        <v>704.16460578307726</v>
      </c>
      <c r="AN147" s="251">
        <v>5290.8155590753768</v>
      </c>
      <c r="AO147" s="251">
        <v>3308.0487485034359</v>
      </c>
      <c r="AP147" s="251">
        <v>3871637.4948335555</v>
      </c>
      <c r="AQ147" s="252">
        <v>1</v>
      </c>
      <c r="AR147" s="252">
        <v>1</v>
      </c>
      <c r="AS147" s="251">
        <v>428.66366161613507</v>
      </c>
      <c r="AT147" s="251">
        <v>1056.246908674616</v>
      </c>
      <c r="AU147" s="251">
        <v>2381.1981736530788</v>
      </c>
      <c r="AV147" s="251">
        <v>1427.3126956672049</v>
      </c>
      <c r="AW147" s="251">
        <v>2528327.7506623003</v>
      </c>
      <c r="AX147" s="252">
        <v>1</v>
      </c>
      <c r="AY147" s="252">
        <v>1</v>
      </c>
      <c r="AZ147" s="251">
        <v>565.83603333329825</v>
      </c>
      <c r="BA147" s="251">
        <v>1408.3292115661545</v>
      </c>
      <c r="BB147" s="251">
        <v>1054.7549729907996</v>
      </c>
      <c r="BC147" s="251">
        <v>582.71934680850279</v>
      </c>
      <c r="BD147" s="251">
        <v>1417479.0483108475</v>
      </c>
      <c r="BE147" s="252">
        <v>1</v>
      </c>
      <c r="BF147" s="252">
        <v>1</v>
      </c>
      <c r="BG147" s="251">
        <v>720.15495151510697</v>
      </c>
      <c r="BH147" s="251">
        <v>1760.4115144576931</v>
      </c>
      <c r="BI147" s="251">
        <v>191.7834001423559</v>
      </c>
      <c r="BJ147" s="251">
        <v>122.15269034231686</v>
      </c>
      <c r="BK147" s="251">
        <v>353152.76783152029</v>
      </c>
      <c r="BL147" s="252">
        <v>1</v>
      </c>
      <c r="BM147" s="252">
        <v>1</v>
      </c>
      <c r="BN147" s="251">
        <v>857.32732323227015</v>
      </c>
      <c r="BO147" s="251">
        <v>2112.4938173492319</v>
      </c>
      <c r="BP147" s="251">
        <v>0</v>
      </c>
      <c r="BQ147" s="251">
        <v>2.0030627871362903</v>
      </c>
      <c r="BR147" s="251">
        <v>4231.4577535877334</v>
      </c>
      <c r="BS147" s="252">
        <v>1</v>
      </c>
      <c r="BT147" s="252">
        <v>1</v>
      </c>
      <c r="BU147" s="253">
        <v>17396211.390738145</v>
      </c>
      <c r="BV147" s="257">
        <v>4.2094801904719696E-2</v>
      </c>
      <c r="BW147" s="260" t="s">
        <v>190</v>
      </c>
      <c r="BX147" s="251">
        <v>0</v>
      </c>
      <c r="BY147" s="251">
        <v>392.23693509984224</v>
      </c>
      <c r="BZ147" s="259">
        <v>0</v>
      </c>
      <c r="CA147" s="252">
        <v>0</v>
      </c>
      <c r="CB147" s="252">
        <v>0</v>
      </c>
      <c r="CC147" s="260" t="s">
        <v>238</v>
      </c>
      <c r="CD147" s="251">
        <v>358.47408232150411</v>
      </c>
      <c r="CE147" s="251">
        <v>1623.5187070952645</v>
      </c>
      <c r="CF147" s="251">
        <v>581989.37865776976</v>
      </c>
      <c r="CG147" s="252">
        <v>1</v>
      </c>
      <c r="CH147" s="260" t="s">
        <v>237</v>
      </c>
      <c r="CI147" s="251">
        <v>412.53472420233027</v>
      </c>
      <c r="CJ147" s="251">
        <v>197.85257221918332</v>
      </c>
      <c r="CK147" s="251">
        <v>81621.056313162422</v>
      </c>
      <c r="CL147" s="252">
        <v>1</v>
      </c>
      <c r="CM147" s="252">
        <v>1.6057835338146556E-3</v>
      </c>
      <c r="CN147" s="251">
        <v>0</v>
      </c>
      <c r="CO147" s="251">
        <v>0</v>
      </c>
      <c r="CP147" s="251">
        <v>925.3524176230577</v>
      </c>
      <c r="CQ147" s="251">
        <v>858.09715750915802</v>
      </c>
      <c r="CR147" s="251">
        <v>0</v>
      </c>
      <c r="CS147" s="252">
        <v>0</v>
      </c>
      <c r="CT147" s="252">
        <v>0</v>
      </c>
      <c r="CU147" s="252">
        <v>0</v>
      </c>
      <c r="CV147" s="253">
        <v>663610.4349709322</v>
      </c>
      <c r="CW147" s="260" t="s">
        <v>396</v>
      </c>
      <c r="CX147" s="260" t="s">
        <v>284</v>
      </c>
      <c r="CY147" s="252">
        <v>0.70643588000000002</v>
      </c>
      <c r="CZ147" s="251">
        <v>806.52430285127696</v>
      </c>
      <c r="DA147" s="252">
        <v>0.30840351875233396</v>
      </c>
      <c r="DB147" s="252">
        <v>0.20158956591482868</v>
      </c>
      <c r="DC147" s="251">
        <v>14725.331567523917</v>
      </c>
      <c r="DD147" s="251">
        <v>11876337.776751129</v>
      </c>
      <c r="DE147" s="252">
        <v>1</v>
      </c>
      <c r="DF147" s="251">
        <v>832.095214664163</v>
      </c>
      <c r="DG147" s="251">
        <v>9951.1578471331432</v>
      </c>
      <c r="DH147" s="251">
        <v>8280310.8249672232</v>
      </c>
      <c r="DI147" s="252">
        <v>1</v>
      </c>
      <c r="DJ147" s="251">
        <v>20156648.601718351</v>
      </c>
      <c r="DK147" s="252">
        <v>4.8774420527225887E-2</v>
      </c>
      <c r="DL147" s="251">
        <v>150000</v>
      </c>
      <c r="DM147" s="251">
        <v>150000</v>
      </c>
      <c r="DN147" s="251">
        <v>40287500</v>
      </c>
      <c r="DO147" s="252">
        <v>9.7486417797802802E-2</v>
      </c>
      <c r="DP147" s="252">
        <v>0.05</v>
      </c>
      <c r="DQ147" s="252">
        <v>0.05</v>
      </c>
      <c r="DR147" s="251">
        <v>0</v>
      </c>
      <c r="DS147" s="251">
        <v>0</v>
      </c>
      <c r="DT147" s="251">
        <v>0</v>
      </c>
      <c r="DU147" s="251">
        <v>0</v>
      </c>
      <c r="DV147" s="251">
        <v>0</v>
      </c>
      <c r="DW147" s="252">
        <v>0</v>
      </c>
      <c r="DX147" s="252">
        <v>0</v>
      </c>
      <c r="DY147" s="252">
        <v>0</v>
      </c>
      <c r="DZ147" s="260" t="s">
        <v>206</v>
      </c>
      <c r="EA147" s="260" t="s">
        <v>206</v>
      </c>
      <c r="EB147" s="260" t="s">
        <v>206</v>
      </c>
      <c r="EC147" s="260" t="s">
        <v>206</v>
      </c>
      <c r="ED147" s="263">
        <v>0</v>
      </c>
      <c r="EE147" s="263">
        <v>0</v>
      </c>
      <c r="EF147" s="263">
        <v>0</v>
      </c>
      <c r="EG147" s="263">
        <v>0</v>
      </c>
      <c r="EH147" s="259">
        <v>0</v>
      </c>
      <c r="EI147" s="263">
        <v>0</v>
      </c>
      <c r="EJ147" s="259">
        <v>0</v>
      </c>
      <c r="EK147" s="259">
        <v>0</v>
      </c>
      <c r="EL147" s="251">
        <v>1013134.2995298102</v>
      </c>
      <c r="EM147" s="252">
        <v>2.4515503222897268E-3</v>
      </c>
      <c r="EN147" s="251">
        <v>291130.84483695653</v>
      </c>
      <c r="EO147" s="252">
        <v>7.0446920691536689E-4</v>
      </c>
      <c r="EP147" s="252">
        <v>0</v>
      </c>
      <c r="EQ147" s="251">
        <v>6734522.898011107</v>
      </c>
      <c r="ER147" s="252">
        <v>1.6295985427350432E-2</v>
      </c>
      <c r="ES147" s="252">
        <v>0</v>
      </c>
      <c r="ET147" s="251">
        <v>1086650.5</v>
      </c>
      <c r="EU147" s="252">
        <v>2.6294424981245131E-3</v>
      </c>
      <c r="EV147" s="252">
        <v>0</v>
      </c>
      <c r="EW147" s="251">
        <v>0</v>
      </c>
      <c r="EX147" s="252">
        <v>0</v>
      </c>
      <c r="EY147" s="252">
        <v>0</v>
      </c>
      <c r="EZ147" s="260" t="s">
        <v>372</v>
      </c>
      <c r="FA147" s="251">
        <v>0</v>
      </c>
      <c r="FB147" s="252">
        <v>0</v>
      </c>
      <c r="FC147" s="252">
        <v>0.05</v>
      </c>
      <c r="FD147" s="252">
        <v>0.05</v>
      </c>
      <c r="FE147" s="260" t="s">
        <v>376</v>
      </c>
      <c r="FF147" s="251">
        <v>0</v>
      </c>
      <c r="FG147" s="252">
        <v>0</v>
      </c>
      <c r="FH147" s="252">
        <v>0</v>
      </c>
      <c r="FI147" s="260" t="s">
        <v>217</v>
      </c>
      <c r="FJ147" s="251">
        <v>53500</v>
      </c>
      <c r="FK147" s="252">
        <v>1.2945760725243438E-4</v>
      </c>
      <c r="FL147" s="252">
        <v>0</v>
      </c>
      <c r="FM147" s="260" t="s">
        <v>218</v>
      </c>
      <c r="FN147" s="251">
        <v>0</v>
      </c>
      <c r="FO147" s="252">
        <v>0</v>
      </c>
      <c r="FP147" s="252">
        <v>0</v>
      </c>
      <c r="FQ147" s="260" t="s">
        <v>219</v>
      </c>
      <c r="FR147" s="251">
        <v>0</v>
      </c>
      <c r="FS147" s="252">
        <v>0</v>
      </c>
      <c r="FT147" s="252">
        <v>0</v>
      </c>
      <c r="FU147" s="260" t="s">
        <v>220</v>
      </c>
      <c r="FV147" s="251">
        <v>0</v>
      </c>
      <c r="FW147" s="252">
        <v>0</v>
      </c>
      <c r="FX147" s="252">
        <v>0</v>
      </c>
      <c r="FY147" s="251">
        <v>413262697.61558539</v>
      </c>
      <c r="FZ147" s="252">
        <v>1</v>
      </c>
      <c r="GA147" s="251">
        <v>61285492.698701859</v>
      </c>
      <c r="GB147" s="251">
        <v>1391873.5408396879</v>
      </c>
      <c r="GC147" s="260" t="s">
        <v>163</v>
      </c>
      <c r="GD147" s="252">
        <v>1.4569323150000001E-2</v>
      </c>
      <c r="GE147" s="252">
        <v>1</v>
      </c>
      <c r="GF147" s="251">
        <v>-1391873.5373227939</v>
      </c>
      <c r="GG147" s="251">
        <v>3.5168939175491687E-3</v>
      </c>
      <c r="GH147" s="252">
        <v>8.5100686265921691E-12</v>
      </c>
      <c r="GI147" s="251">
        <v>0</v>
      </c>
      <c r="GJ147" s="251">
        <v>0</v>
      </c>
      <c r="GK147" s="251">
        <v>2825000</v>
      </c>
      <c r="GL147" s="251">
        <v>0</v>
      </c>
      <c r="GM147" s="251">
        <v>413262697.6191023</v>
      </c>
      <c r="GN147" s="252">
        <v>0.78782767117450447</v>
      </c>
      <c r="GO147" s="252">
        <v>0.88030267714026467</v>
      </c>
      <c r="GP147" s="167" t="s">
        <v>233</v>
      </c>
      <c r="GQ147" s="251">
        <v>1.267207572271428</v>
      </c>
    </row>
    <row r="148" spans="1:199">
      <c r="A148" s="158">
        <v>213</v>
      </c>
      <c r="B148" s="158" t="s">
        <v>25</v>
      </c>
      <c r="C148" s="261" t="s">
        <v>163</v>
      </c>
      <c r="D148" s="250">
        <v>34.5</v>
      </c>
      <c r="E148" s="251">
        <v>3419.39</v>
      </c>
      <c r="F148" s="251">
        <v>10730</v>
      </c>
      <c r="G148" s="251">
        <v>36690054.699999996</v>
      </c>
      <c r="H148" s="252">
        <v>0.33899620371752159</v>
      </c>
      <c r="I148" s="252">
        <v>0.05</v>
      </c>
      <c r="J148" s="251">
        <v>4856.38</v>
      </c>
      <c r="K148" s="251">
        <v>4888</v>
      </c>
      <c r="L148" s="251">
        <v>23737985.440000001</v>
      </c>
      <c r="M148" s="252">
        <v>0.2193261093192593</v>
      </c>
      <c r="N148" s="252">
        <v>0.05</v>
      </c>
      <c r="O148" s="251">
        <v>5455.84</v>
      </c>
      <c r="P148" s="251">
        <v>3051</v>
      </c>
      <c r="Q148" s="251">
        <v>16645767.84</v>
      </c>
      <c r="R148" s="252">
        <v>0.15379786571218196</v>
      </c>
      <c r="S148" s="252">
        <v>0.05</v>
      </c>
      <c r="T148" s="253">
        <v>77073807.980000004</v>
      </c>
      <c r="U148" s="260" t="s">
        <v>182</v>
      </c>
      <c r="V148" s="251">
        <v>954.19</v>
      </c>
      <c r="W148" s="251">
        <v>5048.5682601087865</v>
      </c>
      <c r="X148" s="251">
        <v>4817293.3481132034</v>
      </c>
      <c r="Y148" s="256">
        <v>0</v>
      </c>
      <c r="Z148" s="260" t="s">
        <v>183</v>
      </c>
      <c r="AA148" s="251">
        <v>1220.32</v>
      </c>
      <c r="AB148" s="251">
        <v>4585.8776488173498</v>
      </c>
      <c r="AC148" s="251">
        <v>5596238.2124047885</v>
      </c>
      <c r="AD148" s="256">
        <v>0</v>
      </c>
      <c r="AE148" s="255">
        <v>0</v>
      </c>
      <c r="AF148" s="255">
        <v>0</v>
      </c>
      <c r="AG148" s="251">
        <v>645.57103721822216</v>
      </c>
      <c r="AH148" s="251">
        <v>300.6998109509247</v>
      </c>
      <c r="AI148" s="251">
        <v>0</v>
      </c>
      <c r="AJ148" s="256">
        <v>0</v>
      </c>
      <c r="AK148" s="256">
        <v>0</v>
      </c>
      <c r="AL148" s="255">
        <v>0</v>
      </c>
      <c r="AM148" s="255">
        <v>0</v>
      </c>
      <c r="AN148" s="251">
        <v>638.14337341449152</v>
      </c>
      <c r="AO148" s="251">
        <v>492.92237018887289</v>
      </c>
      <c r="AP148" s="251">
        <v>0</v>
      </c>
      <c r="AQ148" s="256">
        <v>0</v>
      </c>
      <c r="AR148" s="256">
        <v>0</v>
      </c>
      <c r="AS148" s="255">
        <v>0</v>
      </c>
      <c r="AT148" s="255">
        <v>0</v>
      </c>
      <c r="AU148" s="251">
        <v>1177.5930626066013</v>
      </c>
      <c r="AV148" s="251">
        <v>1115.7179449389587</v>
      </c>
      <c r="AW148" s="251">
        <v>0</v>
      </c>
      <c r="AX148" s="256">
        <v>0</v>
      </c>
      <c r="AY148" s="252">
        <v>0</v>
      </c>
      <c r="AZ148" s="251">
        <v>0</v>
      </c>
      <c r="BA148" s="251">
        <v>14.01</v>
      </c>
      <c r="BB148" s="251">
        <v>1523.8281495896963</v>
      </c>
      <c r="BC148" s="251">
        <v>1430.4976716124931</v>
      </c>
      <c r="BD148" s="251">
        <v>20041.272379291029</v>
      </c>
      <c r="BE148" s="252">
        <v>0</v>
      </c>
      <c r="BF148" s="252">
        <v>0</v>
      </c>
      <c r="BG148" s="251">
        <v>0</v>
      </c>
      <c r="BH148" s="251">
        <v>28.03</v>
      </c>
      <c r="BI148" s="251">
        <v>1571.295041311713</v>
      </c>
      <c r="BJ148" s="251">
        <v>1448.1186735688977</v>
      </c>
      <c r="BK148" s="251">
        <v>40590.766420136206</v>
      </c>
      <c r="BL148" s="252">
        <v>0</v>
      </c>
      <c r="BM148" s="252">
        <v>0</v>
      </c>
      <c r="BN148" s="251">
        <v>0</v>
      </c>
      <c r="BO148" s="251">
        <v>42.04</v>
      </c>
      <c r="BP148" s="251">
        <v>3201.7697854906764</v>
      </c>
      <c r="BQ148" s="251">
        <v>2264.7909996628405</v>
      </c>
      <c r="BR148" s="251">
        <v>95211.813625825816</v>
      </c>
      <c r="BS148" s="252">
        <v>0</v>
      </c>
      <c r="BT148" s="252">
        <v>0</v>
      </c>
      <c r="BU148" s="253">
        <v>10569375.412943246</v>
      </c>
      <c r="BV148" s="257">
        <v>9.7655295691152874E-2</v>
      </c>
      <c r="BW148" s="260" t="s">
        <v>190</v>
      </c>
      <c r="BX148" s="251">
        <v>1000</v>
      </c>
      <c r="BY148" s="251">
        <v>58.716494433190334</v>
      </c>
      <c r="BZ148" s="259">
        <v>58716.494433190332</v>
      </c>
      <c r="CA148" s="252">
        <v>5.4250855909605703E-4</v>
      </c>
      <c r="CB148" s="252">
        <v>0</v>
      </c>
      <c r="CC148" s="260" t="s">
        <v>192</v>
      </c>
      <c r="CD148" s="251">
        <v>599.54999999999995</v>
      </c>
      <c r="CE148" s="251">
        <v>4202.6088135237405</v>
      </c>
      <c r="CF148" s="251">
        <v>2519674.1141481586</v>
      </c>
      <c r="CG148" s="252">
        <v>0</v>
      </c>
      <c r="CH148" s="260" t="s">
        <v>193</v>
      </c>
      <c r="CI148" s="251">
        <v>3208.58</v>
      </c>
      <c r="CJ148" s="251">
        <v>524.05030575316096</v>
      </c>
      <c r="CK148" s="251">
        <v>1681457.3300334772</v>
      </c>
      <c r="CL148" s="252">
        <v>0</v>
      </c>
      <c r="CM148" s="252">
        <v>3.8816175733198996E-2</v>
      </c>
      <c r="CN148" s="251">
        <v>945.41</v>
      </c>
      <c r="CO148" s="251">
        <v>950.87</v>
      </c>
      <c r="CP148" s="251">
        <v>294.02457492794025</v>
      </c>
      <c r="CQ148" s="251">
        <v>20.800000000000317</v>
      </c>
      <c r="CR148" s="251">
        <v>297751.86938262428</v>
      </c>
      <c r="CS148" s="252">
        <v>2.7510657641648326E-3</v>
      </c>
      <c r="CT148" s="252">
        <v>0</v>
      </c>
      <c r="CU148" s="252">
        <v>0</v>
      </c>
      <c r="CV148" s="253">
        <v>4557599.8079974502</v>
      </c>
      <c r="CW148" s="260" t="s">
        <v>396</v>
      </c>
      <c r="CX148" s="260" t="s">
        <v>284</v>
      </c>
      <c r="CY148" s="252">
        <v>1</v>
      </c>
      <c r="CZ148" s="251">
        <v>722.34</v>
      </c>
      <c r="DA148" s="252">
        <v>0.45921249891640809</v>
      </c>
      <c r="DB148" s="252">
        <v>0.28032908794432104</v>
      </c>
      <c r="DC148" s="251">
        <v>3663.9221688922589</v>
      </c>
      <c r="DD148" s="251">
        <v>2646597.5394776342</v>
      </c>
      <c r="DE148" s="252">
        <v>1</v>
      </c>
      <c r="DF148" s="251">
        <v>1851.21</v>
      </c>
      <c r="DG148" s="251">
        <v>1649.9127269378318</v>
      </c>
      <c r="DH148" s="251">
        <v>3054334.9392345836</v>
      </c>
      <c r="DI148" s="252">
        <v>1</v>
      </c>
      <c r="DJ148" s="251">
        <v>5700932.4787122179</v>
      </c>
      <c r="DK148" s="252">
        <v>5.2673523758288723E-2</v>
      </c>
      <c r="DL148" s="251">
        <v>175000</v>
      </c>
      <c r="DM148" s="251">
        <v>175000</v>
      </c>
      <c r="DN148" s="251">
        <v>9100000</v>
      </c>
      <c r="DO148" s="252">
        <v>8.4079063905823148E-2</v>
      </c>
      <c r="DP148" s="252">
        <v>0</v>
      </c>
      <c r="DQ148" s="252">
        <v>0</v>
      </c>
      <c r="DR148" s="251">
        <v>0</v>
      </c>
      <c r="DS148" s="251">
        <v>0</v>
      </c>
      <c r="DT148" s="251">
        <v>0</v>
      </c>
      <c r="DU148" s="251">
        <v>0</v>
      </c>
      <c r="DV148" s="251">
        <v>0</v>
      </c>
      <c r="DW148" s="252">
        <v>0</v>
      </c>
      <c r="DX148" s="252">
        <v>0</v>
      </c>
      <c r="DY148" s="252">
        <v>0</v>
      </c>
      <c r="DZ148" s="260" t="s">
        <v>206</v>
      </c>
      <c r="EA148" s="260" t="s">
        <v>206</v>
      </c>
      <c r="EB148" s="260" t="s">
        <v>206</v>
      </c>
      <c r="EC148" s="260" t="s">
        <v>206</v>
      </c>
      <c r="ED148" s="263">
        <v>0</v>
      </c>
      <c r="EE148" s="263">
        <v>0</v>
      </c>
      <c r="EF148" s="263">
        <v>0</v>
      </c>
      <c r="EG148" s="263">
        <v>0</v>
      </c>
      <c r="EH148" s="259">
        <v>0</v>
      </c>
      <c r="EI148" s="263">
        <v>0</v>
      </c>
      <c r="EJ148" s="259">
        <v>0</v>
      </c>
      <c r="EK148" s="259">
        <v>0</v>
      </c>
      <c r="EL148" s="251">
        <v>0</v>
      </c>
      <c r="EM148" s="252">
        <v>0</v>
      </c>
      <c r="EN148" s="251">
        <v>221200</v>
      </c>
      <c r="EO148" s="252">
        <v>2.0437680149415472E-3</v>
      </c>
      <c r="EP148" s="252">
        <v>0</v>
      </c>
      <c r="EQ148" s="251">
        <v>1008546.1999999997</v>
      </c>
      <c r="ER148" s="252">
        <v>9.3184198243708872E-3</v>
      </c>
      <c r="ES148" s="252">
        <v>0</v>
      </c>
      <c r="ET148" s="251">
        <v>0</v>
      </c>
      <c r="EU148" s="252">
        <v>0</v>
      </c>
      <c r="EV148" s="252">
        <v>0</v>
      </c>
      <c r="EW148" s="251">
        <v>0</v>
      </c>
      <c r="EX148" s="252">
        <v>0</v>
      </c>
      <c r="EY148" s="252">
        <v>0</v>
      </c>
      <c r="EZ148" s="260" t="s">
        <v>372</v>
      </c>
      <c r="FA148" s="251">
        <v>0</v>
      </c>
      <c r="FB148" s="252">
        <v>0</v>
      </c>
      <c r="FC148" s="252">
        <v>0</v>
      </c>
      <c r="FD148" s="252">
        <v>0</v>
      </c>
      <c r="FE148" s="260" t="s">
        <v>376</v>
      </c>
      <c r="FF148" s="251">
        <v>0</v>
      </c>
      <c r="FG148" s="252">
        <v>0</v>
      </c>
      <c r="FH148" s="252">
        <v>0</v>
      </c>
      <c r="FI148" s="260" t="s">
        <v>217</v>
      </c>
      <c r="FJ148" s="251">
        <v>0</v>
      </c>
      <c r="FK148" s="252">
        <v>0</v>
      </c>
      <c r="FL148" s="252">
        <v>0</v>
      </c>
      <c r="FM148" s="260" t="s">
        <v>218</v>
      </c>
      <c r="FN148" s="251">
        <v>0</v>
      </c>
      <c r="FO148" s="252">
        <v>0</v>
      </c>
      <c r="FP148" s="252">
        <v>0</v>
      </c>
      <c r="FQ148" s="260" t="s">
        <v>219</v>
      </c>
      <c r="FR148" s="251">
        <v>0</v>
      </c>
      <c r="FS148" s="252">
        <v>0</v>
      </c>
      <c r="FT148" s="252">
        <v>0</v>
      </c>
      <c r="FU148" s="260" t="s">
        <v>220</v>
      </c>
      <c r="FV148" s="251">
        <v>0</v>
      </c>
      <c r="FW148" s="252">
        <v>0</v>
      </c>
      <c r="FX148" s="252">
        <v>0</v>
      </c>
      <c r="FY148" s="251">
        <v>108231461.87965292</v>
      </c>
      <c r="FZ148" s="252">
        <v>1</v>
      </c>
      <c r="GA148" s="251">
        <v>9554622.8777122181</v>
      </c>
      <c r="GB148" s="251">
        <v>2319653.4077033852</v>
      </c>
      <c r="GC148" s="260" t="s">
        <v>162</v>
      </c>
      <c r="GD148" s="252">
        <v>0</v>
      </c>
      <c r="GE148" s="252">
        <v>0</v>
      </c>
      <c r="GF148" s="251">
        <v>0</v>
      </c>
      <c r="GG148" s="251">
        <v>2319653.4077033852</v>
      </c>
      <c r="GH148" s="252">
        <v>2.0982632347705345E-2</v>
      </c>
      <c r="GI148" s="251">
        <v>0</v>
      </c>
      <c r="GJ148" s="251">
        <v>0</v>
      </c>
      <c r="GK148" s="251">
        <v>0</v>
      </c>
      <c r="GL148" s="251">
        <v>450000</v>
      </c>
      <c r="GM148" s="251">
        <v>110551115.2873563</v>
      </c>
      <c r="GN148" s="252">
        <v>0.71212017874896294</v>
      </c>
      <c r="GO148" s="252">
        <v>0.90455874825486438</v>
      </c>
      <c r="GP148" s="167" t="s">
        <v>233</v>
      </c>
      <c r="GQ148" s="251">
        <v>1.3170273947852569</v>
      </c>
    </row>
    <row r="149" spans="1:199">
      <c r="A149" s="158">
        <v>359</v>
      </c>
      <c r="B149" s="158" t="s">
        <v>67</v>
      </c>
      <c r="C149" s="261" t="s">
        <v>162</v>
      </c>
      <c r="D149" s="250">
        <v>0</v>
      </c>
      <c r="E149" s="251">
        <v>2897.1197513390002</v>
      </c>
      <c r="F149" s="251">
        <v>25471</v>
      </c>
      <c r="G149" s="251">
        <v>73792537.18635568</v>
      </c>
      <c r="H149" s="252">
        <v>0.38354563828013388</v>
      </c>
      <c r="I149" s="252">
        <v>0.03</v>
      </c>
      <c r="J149" s="251">
        <v>4091.9026413389997</v>
      </c>
      <c r="K149" s="251">
        <v>10164</v>
      </c>
      <c r="L149" s="251">
        <v>41590098.446569592</v>
      </c>
      <c r="M149" s="252">
        <v>0.21616956758836889</v>
      </c>
      <c r="N149" s="252">
        <v>0.03</v>
      </c>
      <c r="O149" s="251">
        <v>4638.7304613390006</v>
      </c>
      <c r="P149" s="251">
        <v>6977</v>
      </c>
      <c r="Q149" s="251">
        <v>32364422.428762209</v>
      </c>
      <c r="R149" s="252">
        <v>0.16821800050944316</v>
      </c>
      <c r="S149" s="252">
        <v>0.03</v>
      </c>
      <c r="T149" s="253">
        <v>147747058.06168747</v>
      </c>
      <c r="U149" s="260" t="s">
        <v>182</v>
      </c>
      <c r="V149" s="251">
        <v>882</v>
      </c>
      <c r="W149" s="251">
        <v>7179.3565495224148</v>
      </c>
      <c r="X149" s="251">
        <v>6332192.47667877</v>
      </c>
      <c r="Y149" s="252">
        <v>8.8999999999999999E-3</v>
      </c>
      <c r="Z149" s="260" t="s">
        <v>183</v>
      </c>
      <c r="AA149" s="251">
        <v>1052</v>
      </c>
      <c r="AB149" s="251">
        <v>4751.5479950374138</v>
      </c>
      <c r="AC149" s="251">
        <v>4998628.4907793589</v>
      </c>
      <c r="AD149" s="252">
        <v>8.8999999999999999E-3</v>
      </c>
      <c r="AE149" s="251">
        <v>209</v>
      </c>
      <c r="AF149" s="251">
        <v>289</v>
      </c>
      <c r="AG149" s="251">
        <v>1561.8516479941622</v>
      </c>
      <c r="AH149" s="251">
        <v>1099.8282405294942</v>
      </c>
      <c r="AI149" s="251">
        <v>644277.35594380368</v>
      </c>
      <c r="AJ149" s="252">
        <v>8.8999999999999999E-3</v>
      </c>
      <c r="AK149" s="252">
        <v>8.8999999999999999E-3</v>
      </c>
      <c r="AL149" s="251">
        <v>260</v>
      </c>
      <c r="AM149" s="251">
        <v>379</v>
      </c>
      <c r="AN149" s="251">
        <v>2298.3596114633242</v>
      </c>
      <c r="AO149" s="251">
        <v>1426.0814861028032</v>
      </c>
      <c r="AP149" s="251">
        <v>1138058.3822134268</v>
      </c>
      <c r="AQ149" s="252">
        <v>8.8999999999999999E-3</v>
      </c>
      <c r="AR149" s="252">
        <v>8.8999999999999999E-3</v>
      </c>
      <c r="AS149" s="251">
        <v>347</v>
      </c>
      <c r="AT149" s="251">
        <v>470</v>
      </c>
      <c r="AU149" s="251">
        <v>3455.0514812340302</v>
      </c>
      <c r="AV149" s="251">
        <v>2215.492736032937</v>
      </c>
      <c r="AW149" s="251">
        <v>2240184.449923689</v>
      </c>
      <c r="AX149" s="252">
        <v>8.8999999999999999E-3</v>
      </c>
      <c r="AY149" s="252">
        <v>8.8999999999999999E-3</v>
      </c>
      <c r="AZ149" s="251">
        <v>422</v>
      </c>
      <c r="BA149" s="251">
        <v>554</v>
      </c>
      <c r="BB149" s="251">
        <v>2159.9652943655656</v>
      </c>
      <c r="BC149" s="251">
        <v>1330.5896841729805</v>
      </c>
      <c r="BD149" s="251">
        <v>1648652.0392540998</v>
      </c>
      <c r="BE149" s="252">
        <v>8.8999999999999999E-3</v>
      </c>
      <c r="BF149" s="252">
        <v>8.8999999999999999E-3</v>
      </c>
      <c r="BG149" s="251">
        <v>477</v>
      </c>
      <c r="BH149" s="251">
        <v>614</v>
      </c>
      <c r="BI149" s="251">
        <v>1824.3550907077215</v>
      </c>
      <c r="BJ149" s="251">
        <v>1017.4722602459778</v>
      </c>
      <c r="BK149" s="251">
        <v>1494945.3460586136</v>
      </c>
      <c r="BL149" s="252">
        <v>8.8999999999999999E-3</v>
      </c>
      <c r="BM149" s="252">
        <v>8.8999999999999999E-3</v>
      </c>
      <c r="BN149" s="251">
        <v>691</v>
      </c>
      <c r="BO149" s="251">
        <v>819</v>
      </c>
      <c r="BP149" s="251">
        <v>3.0093573599652639</v>
      </c>
      <c r="BQ149" s="251">
        <v>4.0016129032258094</v>
      </c>
      <c r="BR149" s="251">
        <v>5356.7869034779351</v>
      </c>
      <c r="BS149" s="252">
        <v>8.8999999999999999E-3</v>
      </c>
      <c r="BT149" s="252">
        <v>8.8999999999999999E-3</v>
      </c>
      <c r="BU149" s="253">
        <v>18502295.327755239</v>
      </c>
      <c r="BV149" s="257">
        <v>9.6167918081065354E-2</v>
      </c>
      <c r="BW149" s="260" t="s">
        <v>190</v>
      </c>
      <c r="BX149" s="251">
        <v>1004</v>
      </c>
      <c r="BY149" s="251">
        <v>323.41386202095424</v>
      </c>
      <c r="BZ149" s="259">
        <v>324707.51746903808</v>
      </c>
      <c r="CA149" s="252">
        <v>1.6877066000252332E-3</v>
      </c>
      <c r="CB149" s="252">
        <v>0</v>
      </c>
      <c r="CC149" s="260" t="s">
        <v>240</v>
      </c>
      <c r="CD149" s="251">
        <v>466</v>
      </c>
      <c r="CE149" s="251">
        <v>461.22656645242301</v>
      </c>
      <c r="CF149" s="251">
        <v>214931.57996682913</v>
      </c>
      <c r="CG149" s="252">
        <v>0</v>
      </c>
      <c r="CH149" s="260" t="s">
        <v>239</v>
      </c>
      <c r="CI149" s="251">
        <v>1130</v>
      </c>
      <c r="CJ149" s="251">
        <v>68.099263306728133</v>
      </c>
      <c r="CK149" s="251">
        <v>76952.167536602792</v>
      </c>
      <c r="CL149" s="252">
        <v>0</v>
      </c>
      <c r="CM149" s="252">
        <v>1.5171010851284437E-3</v>
      </c>
      <c r="CN149" s="251">
        <v>0</v>
      </c>
      <c r="CO149" s="251">
        <v>0</v>
      </c>
      <c r="CP149" s="251">
        <v>81.003191489361811</v>
      </c>
      <c r="CQ149" s="251">
        <v>534.22804232804242</v>
      </c>
      <c r="CR149" s="251">
        <v>0</v>
      </c>
      <c r="CS149" s="252">
        <v>0</v>
      </c>
      <c r="CT149" s="252">
        <v>0</v>
      </c>
      <c r="CU149" s="252">
        <v>0</v>
      </c>
      <c r="CV149" s="253">
        <v>616591.26497247</v>
      </c>
      <c r="CW149" s="260" t="s">
        <v>396</v>
      </c>
      <c r="CX149" s="260" t="s">
        <v>397</v>
      </c>
      <c r="CY149" s="252">
        <v>0.27729999999999999</v>
      </c>
      <c r="CZ149" s="251">
        <v>669</v>
      </c>
      <c r="DA149" s="252">
        <v>0.14673959446338394</v>
      </c>
      <c r="DB149" s="252">
        <v>0.14655187283819254</v>
      </c>
      <c r="DC149" s="251">
        <v>3740.9194184141775</v>
      </c>
      <c r="DD149" s="251">
        <v>2502675.0909190848</v>
      </c>
      <c r="DE149" s="252">
        <v>0</v>
      </c>
      <c r="DF149" s="251">
        <v>994</v>
      </c>
      <c r="DG149" s="251">
        <v>3253.1636689949823</v>
      </c>
      <c r="DH149" s="251">
        <v>3233644.6869810126</v>
      </c>
      <c r="DI149" s="252">
        <v>0</v>
      </c>
      <c r="DJ149" s="251">
        <v>5736319.7779000979</v>
      </c>
      <c r="DK149" s="252">
        <v>2.9815215934877182E-2</v>
      </c>
      <c r="DL149" s="251">
        <v>150000</v>
      </c>
      <c r="DM149" s="251">
        <v>150000</v>
      </c>
      <c r="DN149" s="251">
        <v>18300000</v>
      </c>
      <c r="DO149" s="252">
        <v>9.5116463644568244E-2</v>
      </c>
      <c r="DP149" s="252">
        <v>0</v>
      </c>
      <c r="DQ149" s="252">
        <v>0</v>
      </c>
      <c r="DR149" s="251">
        <v>0</v>
      </c>
      <c r="DS149" s="251">
        <v>0</v>
      </c>
      <c r="DT149" s="251">
        <v>0</v>
      </c>
      <c r="DU149" s="251">
        <v>0</v>
      </c>
      <c r="DV149" s="251">
        <v>0</v>
      </c>
      <c r="DW149" s="252">
        <v>0</v>
      </c>
      <c r="DX149" s="252">
        <v>0</v>
      </c>
      <c r="DY149" s="252">
        <v>0</v>
      </c>
      <c r="DZ149" s="260" t="s">
        <v>206</v>
      </c>
      <c r="EA149" s="260" t="s">
        <v>206</v>
      </c>
      <c r="EB149" s="260" t="s">
        <v>206</v>
      </c>
      <c r="EC149" s="260" t="s">
        <v>206</v>
      </c>
      <c r="ED149" s="263">
        <v>0</v>
      </c>
      <c r="EE149" s="263">
        <v>0</v>
      </c>
      <c r="EF149" s="263">
        <v>0</v>
      </c>
      <c r="EG149" s="263">
        <v>0</v>
      </c>
      <c r="EH149" s="259">
        <v>0</v>
      </c>
      <c r="EI149" s="263">
        <v>0</v>
      </c>
      <c r="EJ149" s="259">
        <v>0</v>
      </c>
      <c r="EK149" s="259">
        <v>0</v>
      </c>
      <c r="EL149" s="251">
        <v>0</v>
      </c>
      <c r="EM149" s="252">
        <v>0</v>
      </c>
      <c r="EN149" s="251">
        <v>36867</v>
      </c>
      <c r="EO149" s="252">
        <v>1.9162069208657364E-4</v>
      </c>
      <c r="EP149" s="252">
        <v>0</v>
      </c>
      <c r="EQ149" s="251">
        <v>1456583.2400000002</v>
      </c>
      <c r="ER149" s="252">
        <v>7.5707675843031388E-3</v>
      </c>
      <c r="ES149" s="252">
        <v>0</v>
      </c>
      <c r="ET149" s="251">
        <v>0</v>
      </c>
      <c r="EU149" s="252">
        <v>0</v>
      </c>
      <c r="EV149" s="252">
        <v>0</v>
      </c>
      <c r="EW149" s="251">
        <v>0</v>
      </c>
      <c r="EX149" s="252">
        <v>0</v>
      </c>
      <c r="EY149" s="252">
        <v>0</v>
      </c>
      <c r="EZ149" s="260" t="s">
        <v>372</v>
      </c>
      <c r="FA149" s="251">
        <v>0</v>
      </c>
      <c r="FB149" s="252">
        <v>0</v>
      </c>
      <c r="FC149" s="252">
        <v>0</v>
      </c>
      <c r="FD149" s="252">
        <v>0</v>
      </c>
      <c r="FE149" s="260" t="s">
        <v>376</v>
      </c>
      <c r="FF149" s="251">
        <v>0</v>
      </c>
      <c r="FG149" s="252">
        <v>0</v>
      </c>
      <c r="FH149" s="252">
        <v>0</v>
      </c>
      <c r="FI149" s="260" t="s">
        <v>217</v>
      </c>
      <c r="FJ149" s="251">
        <v>0</v>
      </c>
      <c r="FK149" s="252">
        <v>0</v>
      </c>
      <c r="FL149" s="252">
        <v>0</v>
      </c>
      <c r="FM149" s="260" t="s">
        <v>218</v>
      </c>
      <c r="FN149" s="251">
        <v>0</v>
      </c>
      <c r="FO149" s="252">
        <v>0</v>
      </c>
      <c r="FP149" s="252">
        <v>0</v>
      </c>
      <c r="FQ149" s="260" t="s">
        <v>219</v>
      </c>
      <c r="FR149" s="251">
        <v>0</v>
      </c>
      <c r="FS149" s="252">
        <v>0</v>
      </c>
      <c r="FT149" s="252">
        <v>0</v>
      </c>
      <c r="FU149" s="260" t="s">
        <v>220</v>
      </c>
      <c r="FV149" s="251">
        <v>0</v>
      </c>
      <c r="FW149" s="252">
        <v>0</v>
      </c>
      <c r="FX149" s="252">
        <v>0</v>
      </c>
      <c r="FY149" s="251">
        <v>192395714.67231527</v>
      </c>
      <c r="FZ149" s="252">
        <v>1</v>
      </c>
      <c r="GA149" s="251">
        <v>4597082.1702676471</v>
      </c>
      <c r="GB149" s="251">
        <v>1159914.0558667765</v>
      </c>
      <c r="GC149" s="260" t="s">
        <v>163</v>
      </c>
      <c r="GD149" s="252">
        <v>0</v>
      </c>
      <c r="GE149" s="252">
        <v>0.44409696999999998</v>
      </c>
      <c r="GF149" s="251">
        <v>-1159914.0344585103</v>
      </c>
      <c r="GG149" s="251">
        <v>2.1408265528293668E-2</v>
      </c>
      <c r="GH149" s="252">
        <v>1.1127204970429658E-10</v>
      </c>
      <c r="GI149" s="251">
        <v>0</v>
      </c>
      <c r="GJ149" s="251">
        <v>100000</v>
      </c>
      <c r="GK149" s="251">
        <v>250000</v>
      </c>
      <c r="GL149" s="251">
        <v>100000</v>
      </c>
      <c r="GM149" s="251">
        <v>192395714.69372353</v>
      </c>
      <c r="GN149" s="252">
        <v>0.76793320637794582</v>
      </c>
      <c r="GO149" s="252">
        <v>0.8971211480790422</v>
      </c>
      <c r="GP149" s="167" t="s">
        <v>233</v>
      </c>
      <c r="GQ149" s="251">
        <v>1.2896811927607275</v>
      </c>
    </row>
    <row r="150" spans="1:199">
      <c r="A150" s="158">
        <v>865</v>
      </c>
      <c r="B150" s="158" t="s">
        <v>109</v>
      </c>
      <c r="C150" s="261" t="s">
        <v>163</v>
      </c>
      <c r="D150" s="250">
        <v>98</v>
      </c>
      <c r="E150" s="251">
        <v>2989.5</v>
      </c>
      <c r="F150" s="251">
        <v>36013.300000000003</v>
      </c>
      <c r="G150" s="251">
        <v>107661760.35000001</v>
      </c>
      <c r="H150" s="252">
        <v>0.43182245050263518</v>
      </c>
      <c r="I150" s="252">
        <v>1.8200000000000001E-2</v>
      </c>
      <c r="J150" s="251">
        <v>3838.91</v>
      </c>
      <c r="K150" s="251">
        <v>13928</v>
      </c>
      <c r="L150" s="251">
        <v>53468338.479999997</v>
      </c>
      <c r="M150" s="252">
        <v>0.21445710038251239</v>
      </c>
      <c r="N150" s="252">
        <v>1.54E-2</v>
      </c>
      <c r="O150" s="251">
        <v>4683.72</v>
      </c>
      <c r="P150" s="251">
        <v>9833</v>
      </c>
      <c r="Q150" s="251">
        <v>46055018.760000005</v>
      </c>
      <c r="R150" s="252">
        <v>0.18472288576960869</v>
      </c>
      <c r="S150" s="252">
        <v>1.26E-2</v>
      </c>
      <c r="T150" s="253">
        <v>207185117.59000003</v>
      </c>
      <c r="U150" s="260" t="s">
        <v>182</v>
      </c>
      <c r="V150" s="251">
        <v>843.15</v>
      </c>
      <c r="W150" s="251">
        <v>5934.8285792249662</v>
      </c>
      <c r="X150" s="251">
        <v>5003950.7165735299</v>
      </c>
      <c r="Y150" s="252">
        <v>0.25879999999999997</v>
      </c>
      <c r="Z150" s="260" t="s">
        <v>183</v>
      </c>
      <c r="AA150" s="251">
        <v>849.25</v>
      </c>
      <c r="AB150" s="251">
        <v>3988.4132348039116</v>
      </c>
      <c r="AC150" s="251">
        <v>3387159.939657222</v>
      </c>
      <c r="AD150" s="252">
        <v>0.26900000000000002</v>
      </c>
      <c r="AE150" s="255">
        <v>0</v>
      </c>
      <c r="AF150" s="255">
        <v>0</v>
      </c>
      <c r="AG150" s="251">
        <v>2824.2492802845927</v>
      </c>
      <c r="AH150" s="251">
        <v>1815.6168902961706</v>
      </c>
      <c r="AI150" s="251">
        <v>0</v>
      </c>
      <c r="AJ150" s="256">
        <v>0</v>
      </c>
      <c r="AK150" s="256">
        <v>0</v>
      </c>
      <c r="AL150" s="255">
        <v>0</v>
      </c>
      <c r="AM150" s="255">
        <v>0</v>
      </c>
      <c r="AN150" s="251">
        <v>1993.4157687258964</v>
      </c>
      <c r="AO150" s="251">
        <v>1255.5051963905819</v>
      </c>
      <c r="AP150" s="251">
        <v>0</v>
      </c>
      <c r="AQ150" s="256">
        <v>0</v>
      </c>
      <c r="AR150" s="256">
        <v>0</v>
      </c>
      <c r="AS150" s="255">
        <v>0</v>
      </c>
      <c r="AT150" s="255">
        <v>0</v>
      </c>
      <c r="AU150" s="251">
        <v>1491.119771431433</v>
      </c>
      <c r="AV150" s="251">
        <v>1017.7125545158902</v>
      </c>
      <c r="AW150" s="251">
        <v>0</v>
      </c>
      <c r="AX150" s="256">
        <v>0</v>
      </c>
      <c r="AY150" s="252">
        <v>0</v>
      </c>
      <c r="AZ150" s="251">
        <v>0</v>
      </c>
      <c r="BA150" s="251">
        <v>0</v>
      </c>
      <c r="BB150" s="251">
        <v>133.8455834770109</v>
      </c>
      <c r="BC150" s="251">
        <v>81.036737851097598</v>
      </c>
      <c r="BD150" s="251">
        <v>0</v>
      </c>
      <c r="BE150" s="252">
        <v>0</v>
      </c>
      <c r="BF150" s="252">
        <v>0</v>
      </c>
      <c r="BG150" s="251">
        <v>0</v>
      </c>
      <c r="BH150" s="251">
        <v>0</v>
      </c>
      <c r="BI150" s="251">
        <v>4.0424751243781092</v>
      </c>
      <c r="BJ150" s="251">
        <v>1.9930715935334866</v>
      </c>
      <c r="BK150" s="251">
        <v>0</v>
      </c>
      <c r="BL150" s="252">
        <v>0</v>
      </c>
      <c r="BM150" s="252">
        <v>0</v>
      </c>
      <c r="BN150" s="251">
        <v>0</v>
      </c>
      <c r="BO150" s="251">
        <v>0</v>
      </c>
      <c r="BP150" s="251">
        <v>0</v>
      </c>
      <c r="BQ150" s="251">
        <v>1.9930715935334866</v>
      </c>
      <c r="BR150" s="251">
        <v>0</v>
      </c>
      <c r="BS150" s="252">
        <v>0</v>
      </c>
      <c r="BT150" s="252">
        <v>0</v>
      </c>
      <c r="BU150" s="253">
        <v>8391110.6562307514</v>
      </c>
      <c r="BV150" s="257">
        <v>3.3656053497850301E-2</v>
      </c>
      <c r="BW150" s="260" t="s">
        <v>190</v>
      </c>
      <c r="BX150" s="251">
        <v>0</v>
      </c>
      <c r="BY150" s="251">
        <v>243.67082000073748</v>
      </c>
      <c r="BZ150" s="259">
        <v>0</v>
      </c>
      <c r="CA150" s="252">
        <v>0</v>
      </c>
      <c r="CB150" s="252">
        <v>0</v>
      </c>
      <c r="CC150" s="260" t="s">
        <v>238</v>
      </c>
      <c r="CD150" s="251">
        <v>1500.63</v>
      </c>
      <c r="CE150" s="251">
        <v>557.73943867495791</v>
      </c>
      <c r="CF150" s="251">
        <v>836960.53385880217</v>
      </c>
      <c r="CG150" s="252">
        <v>0</v>
      </c>
      <c r="CH150" s="260" t="s">
        <v>237</v>
      </c>
      <c r="CI150" s="251">
        <v>578.77</v>
      </c>
      <c r="CJ150" s="251">
        <v>96.300361740957101</v>
      </c>
      <c r="CK150" s="251">
        <v>55735.760364813737</v>
      </c>
      <c r="CL150" s="252">
        <v>0</v>
      </c>
      <c r="CM150" s="252">
        <v>3.5805312868104448E-3</v>
      </c>
      <c r="CN150" s="251">
        <v>0</v>
      </c>
      <c r="CO150" s="251">
        <v>0</v>
      </c>
      <c r="CP150" s="251">
        <v>1193.4569957987781</v>
      </c>
      <c r="CQ150" s="251">
        <v>401.656048834628</v>
      </c>
      <c r="CR150" s="251">
        <v>0</v>
      </c>
      <c r="CS150" s="252">
        <v>0</v>
      </c>
      <c r="CT150" s="252">
        <v>0</v>
      </c>
      <c r="CU150" s="252">
        <v>0</v>
      </c>
      <c r="CV150" s="253">
        <v>892696.2942236159</v>
      </c>
      <c r="CW150" s="260" t="s">
        <v>396</v>
      </c>
      <c r="CX150" s="260" t="s">
        <v>284</v>
      </c>
      <c r="CY150" s="252">
        <v>0.40799999999999997</v>
      </c>
      <c r="CZ150" s="251">
        <v>627.92999999999995</v>
      </c>
      <c r="DA150" s="252">
        <v>0.18362432535159748</v>
      </c>
      <c r="DB150" s="252">
        <v>0.18364383182009678</v>
      </c>
      <c r="DC150" s="251">
        <v>6604.9252387398483</v>
      </c>
      <c r="DD150" s="251">
        <v>4147430.7051619128</v>
      </c>
      <c r="DE150" s="252">
        <v>1</v>
      </c>
      <c r="DF150" s="251">
        <v>468.8</v>
      </c>
      <c r="DG150" s="251">
        <v>5312.7978692529605</v>
      </c>
      <c r="DH150" s="251">
        <v>2490639.6411057878</v>
      </c>
      <c r="DI150" s="252">
        <v>1</v>
      </c>
      <c r="DJ150" s="251">
        <v>6638070.3462677002</v>
      </c>
      <c r="DK150" s="252">
        <v>2.6624753247722593E-2</v>
      </c>
      <c r="DL150" s="251">
        <v>85000</v>
      </c>
      <c r="DM150" s="251">
        <v>175000</v>
      </c>
      <c r="DN150" s="251">
        <v>22075000</v>
      </c>
      <c r="DO150" s="252">
        <v>8.8541006238949824E-2</v>
      </c>
      <c r="DP150" s="252">
        <v>0</v>
      </c>
      <c r="DQ150" s="252">
        <v>0</v>
      </c>
      <c r="DR150" s="251">
        <v>0</v>
      </c>
      <c r="DS150" s="251">
        <v>0</v>
      </c>
      <c r="DT150" s="251">
        <v>0</v>
      </c>
      <c r="DU150" s="251">
        <v>0</v>
      </c>
      <c r="DV150" s="251">
        <v>0</v>
      </c>
      <c r="DW150" s="252">
        <v>0</v>
      </c>
      <c r="DX150" s="252">
        <v>0</v>
      </c>
      <c r="DY150" s="252">
        <v>0</v>
      </c>
      <c r="DZ150" s="260" t="s">
        <v>206</v>
      </c>
      <c r="EA150" s="260" t="s">
        <v>206</v>
      </c>
      <c r="EB150" s="260" t="s">
        <v>206</v>
      </c>
      <c r="EC150" s="260" t="s">
        <v>206</v>
      </c>
      <c r="ED150" s="263">
        <v>0</v>
      </c>
      <c r="EE150" s="263">
        <v>0</v>
      </c>
      <c r="EF150" s="263">
        <v>0</v>
      </c>
      <c r="EG150" s="263">
        <v>0</v>
      </c>
      <c r="EH150" s="259">
        <v>0</v>
      </c>
      <c r="EI150" s="263">
        <v>0</v>
      </c>
      <c r="EJ150" s="259">
        <v>0</v>
      </c>
      <c r="EK150" s="259">
        <v>0</v>
      </c>
      <c r="EL150" s="251">
        <v>0</v>
      </c>
      <c r="EM150" s="252">
        <v>0</v>
      </c>
      <c r="EN150" s="251">
        <v>455000</v>
      </c>
      <c r="EO150" s="252">
        <v>1.8249675125128957E-3</v>
      </c>
      <c r="EP150" s="252">
        <v>0</v>
      </c>
      <c r="EQ150" s="251">
        <v>2880474.8334200638</v>
      </c>
      <c r="ER150" s="252">
        <v>1.1553347234291453E-2</v>
      </c>
      <c r="ES150" s="252">
        <v>0</v>
      </c>
      <c r="ET150" s="251">
        <v>700000</v>
      </c>
      <c r="EU150" s="252">
        <v>2.8076423269429163E-3</v>
      </c>
      <c r="EV150" s="252">
        <v>0</v>
      </c>
      <c r="EW150" s="251">
        <v>0</v>
      </c>
      <c r="EX150" s="252">
        <v>0</v>
      </c>
      <c r="EY150" s="252">
        <v>0</v>
      </c>
      <c r="EZ150" s="260" t="s">
        <v>372</v>
      </c>
      <c r="FA150" s="251">
        <v>59500</v>
      </c>
      <c r="FB150" s="252">
        <v>2.3864959779014788E-4</v>
      </c>
      <c r="FC150" s="252">
        <v>0</v>
      </c>
      <c r="FD150" s="252">
        <v>0</v>
      </c>
      <c r="FE150" s="260" t="s">
        <v>376</v>
      </c>
      <c r="FF150" s="251">
        <v>0</v>
      </c>
      <c r="FG150" s="252">
        <v>0</v>
      </c>
      <c r="FH150" s="252">
        <v>0</v>
      </c>
      <c r="FI150" s="260" t="s">
        <v>217</v>
      </c>
      <c r="FJ150" s="251">
        <v>42537</v>
      </c>
      <c r="FK150" s="252">
        <v>1.706124023731012E-4</v>
      </c>
      <c r="FL150" s="252">
        <v>0</v>
      </c>
      <c r="FM150" s="260" t="s">
        <v>218</v>
      </c>
      <c r="FN150" s="251">
        <v>0</v>
      </c>
      <c r="FO150" s="252">
        <v>0</v>
      </c>
      <c r="FP150" s="252">
        <v>0</v>
      </c>
      <c r="FQ150" s="260" t="s">
        <v>219</v>
      </c>
      <c r="FR150" s="251">
        <v>0</v>
      </c>
      <c r="FS150" s="252">
        <v>0</v>
      </c>
      <c r="FT150" s="252">
        <v>0</v>
      </c>
      <c r="FU150" s="260" t="s">
        <v>220</v>
      </c>
      <c r="FV150" s="251">
        <v>0</v>
      </c>
      <c r="FW150" s="252">
        <v>0</v>
      </c>
      <c r="FX150" s="252">
        <v>0</v>
      </c>
      <c r="FY150" s="251">
        <v>249319506.72014216</v>
      </c>
      <c r="FZ150" s="252">
        <v>1</v>
      </c>
      <c r="GA150" s="251">
        <v>12207388.502822721</v>
      </c>
      <c r="GB150" s="251">
        <v>533217.31028845371</v>
      </c>
      <c r="GC150" s="260" t="s">
        <v>163</v>
      </c>
      <c r="GD150" s="252">
        <v>4.61450025291988E-2</v>
      </c>
      <c r="GE150" s="252">
        <v>1</v>
      </c>
      <c r="GF150" s="251">
        <v>-533217.31028845115</v>
      </c>
      <c r="GG150" s="251">
        <v>2.8194335754960775E-9</v>
      </c>
      <c r="GH150" s="252">
        <v>1.1308515777952563E-17</v>
      </c>
      <c r="GI150" s="251">
        <v>0</v>
      </c>
      <c r="GJ150" s="251">
        <v>0</v>
      </c>
      <c r="GK150" s="251">
        <v>1348000</v>
      </c>
      <c r="GL150" s="251">
        <v>0</v>
      </c>
      <c r="GM150" s="251">
        <v>249319506.72014216</v>
      </c>
      <c r="GN150" s="252">
        <v>0.83100243665475637</v>
      </c>
      <c r="GO150" s="252">
        <v>0.89486377468713962</v>
      </c>
      <c r="GP150" s="167" t="s">
        <v>233</v>
      </c>
      <c r="GQ150" s="251">
        <v>1.2465515504598772</v>
      </c>
    </row>
    <row r="151" spans="1:199">
      <c r="A151" s="158">
        <v>868</v>
      </c>
      <c r="B151" s="158" t="s">
        <v>112</v>
      </c>
      <c r="C151" s="261" t="s">
        <v>162</v>
      </c>
      <c r="D151" s="250">
        <v>0</v>
      </c>
      <c r="E151" s="251">
        <v>2880</v>
      </c>
      <c r="F151" s="251">
        <v>10677.33</v>
      </c>
      <c r="G151" s="251">
        <v>30750710.399999999</v>
      </c>
      <c r="H151" s="252">
        <v>0.38798156686225171</v>
      </c>
      <c r="I151" s="252">
        <v>0</v>
      </c>
      <c r="J151" s="251">
        <v>3950</v>
      </c>
      <c r="K151" s="251">
        <v>4400.42</v>
      </c>
      <c r="L151" s="251">
        <v>17381659</v>
      </c>
      <c r="M151" s="252">
        <v>0.21930430893347297</v>
      </c>
      <c r="N151" s="252">
        <v>0</v>
      </c>
      <c r="O151" s="251">
        <v>4502</v>
      </c>
      <c r="P151" s="251">
        <v>3107</v>
      </c>
      <c r="Q151" s="251">
        <v>13987714</v>
      </c>
      <c r="R151" s="252">
        <v>0.17648292101053559</v>
      </c>
      <c r="S151" s="252">
        <v>0</v>
      </c>
      <c r="T151" s="253">
        <v>62120083.399999999</v>
      </c>
      <c r="U151" s="260" t="s">
        <v>182</v>
      </c>
      <c r="V151" s="251">
        <v>536</v>
      </c>
      <c r="W151" s="251">
        <v>1385.7555624704635</v>
      </c>
      <c r="X151" s="251">
        <v>742764.98148416844</v>
      </c>
      <c r="Y151" s="252">
        <v>0</v>
      </c>
      <c r="Z151" s="260" t="s">
        <v>183</v>
      </c>
      <c r="AA151" s="251">
        <v>465</v>
      </c>
      <c r="AB151" s="251">
        <v>1248.1837585486826</v>
      </c>
      <c r="AC151" s="251">
        <v>580405.44772513735</v>
      </c>
      <c r="AD151" s="252">
        <v>0</v>
      </c>
      <c r="AE151" s="251">
        <v>306.3</v>
      </c>
      <c r="AF151" s="251">
        <v>358.7</v>
      </c>
      <c r="AG151" s="251">
        <v>1428.3639822088719</v>
      </c>
      <c r="AH151" s="251">
        <v>1076.4936961860858</v>
      </c>
      <c r="AI151" s="251">
        <v>823646.17657252646</v>
      </c>
      <c r="AJ151" s="252">
        <v>0</v>
      </c>
      <c r="AK151" s="252">
        <v>0</v>
      </c>
      <c r="AL151" s="251">
        <v>398.19</v>
      </c>
      <c r="AM151" s="251">
        <v>466.31</v>
      </c>
      <c r="AN151" s="251">
        <v>878.34699228889087</v>
      </c>
      <c r="AO151" s="251">
        <v>635.94499003552039</v>
      </c>
      <c r="AP151" s="251">
        <v>646296.497162977</v>
      </c>
      <c r="AQ151" s="252">
        <v>0</v>
      </c>
      <c r="AR151" s="252">
        <v>0</v>
      </c>
      <c r="AS151" s="251">
        <v>597.29</v>
      </c>
      <c r="AT151" s="251">
        <v>699.47</v>
      </c>
      <c r="AU151" s="251">
        <v>76.594540161961689</v>
      </c>
      <c r="AV151" s="251">
        <v>147.97233166752721</v>
      </c>
      <c r="AW151" s="251">
        <v>149251.35972482336</v>
      </c>
      <c r="AX151" s="252">
        <v>0</v>
      </c>
      <c r="AY151" s="252">
        <v>0</v>
      </c>
      <c r="AZ151" s="251">
        <v>597.29</v>
      </c>
      <c r="BA151" s="251">
        <v>699.47</v>
      </c>
      <c r="BB151" s="251">
        <v>43.06444713091367</v>
      </c>
      <c r="BC151" s="251">
        <v>106.98476777647797</v>
      </c>
      <c r="BD151" s="251">
        <v>100554.59914343647</v>
      </c>
      <c r="BE151" s="252">
        <v>0</v>
      </c>
      <c r="BF151" s="252">
        <v>0</v>
      </c>
      <c r="BG151" s="251">
        <v>597.29</v>
      </c>
      <c r="BH151" s="251">
        <v>699.47</v>
      </c>
      <c r="BI151" s="251">
        <v>14.960187353629966</v>
      </c>
      <c r="BJ151" s="251">
        <v>14.993817619783613</v>
      </c>
      <c r="BK151" s="251">
        <v>19423.295914959686</v>
      </c>
      <c r="BL151" s="252">
        <v>0</v>
      </c>
      <c r="BM151" s="252">
        <v>0</v>
      </c>
      <c r="BN151" s="251">
        <v>597.29</v>
      </c>
      <c r="BO151" s="251">
        <v>699.47</v>
      </c>
      <c r="BP151" s="251">
        <v>0</v>
      </c>
      <c r="BQ151" s="251">
        <v>0</v>
      </c>
      <c r="BR151" s="251">
        <v>0</v>
      </c>
      <c r="BS151" s="252">
        <v>0</v>
      </c>
      <c r="BT151" s="252">
        <v>0</v>
      </c>
      <c r="BU151" s="253">
        <v>3062342.3577280287</v>
      </c>
      <c r="BV151" s="257">
        <v>3.8637558962539051E-2</v>
      </c>
      <c r="BW151" s="260" t="s">
        <v>190</v>
      </c>
      <c r="BX151" s="251">
        <v>1900</v>
      </c>
      <c r="BY151" s="251">
        <v>46.773304393153261</v>
      </c>
      <c r="BZ151" s="259">
        <v>88869.278346991196</v>
      </c>
      <c r="CA151" s="252">
        <v>1.1212632622296501E-3</v>
      </c>
      <c r="CB151" s="252">
        <v>0</v>
      </c>
      <c r="CC151" s="260" t="s">
        <v>192</v>
      </c>
      <c r="CD151" s="251">
        <v>323.13</v>
      </c>
      <c r="CE151" s="251">
        <v>1115.6637796618213</v>
      </c>
      <c r="CF151" s="251">
        <v>360504.43712212431</v>
      </c>
      <c r="CG151" s="252">
        <v>0</v>
      </c>
      <c r="CH151" s="260" t="s">
        <v>193</v>
      </c>
      <c r="CI151" s="251">
        <v>987.92</v>
      </c>
      <c r="CJ151" s="251">
        <v>193.47620860732093</v>
      </c>
      <c r="CK151" s="251">
        <v>191139.01600734447</v>
      </c>
      <c r="CL151" s="252">
        <v>0</v>
      </c>
      <c r="CM151" s="252">
        <v>6.9600828244434443E-3</v>
      </c>
      <c r="CN151" s="251">
        <v>0</v>
      </c>
      <c r="CO151" s="251">
        <v>0</v>
      </c>
      <c r="CP151" s="251">
        <v>47.200000000000067</v>
      </c>
      <c r="CQ151" s="251">
        <v>210.50000000000006</v>
      </c>
      <c r="CR151" s="251">
        <v>0</v>
      </c>
      <c r="CS151" s="252">
        <v>0</v>
      </c>
      <c r="CT151" s="252">
        <v>0</v>
      </c>
      <c r="CU151" s="252">
        <v>0</v>
      </c>
      <c r="CV151" s="253">
        <v>640512.73147646</v>
      </c>
      <c r="CW151" s="260" t="s">
        <v>396</v>
      </c>
      <c r="CX151" s="260" t="s">
        <v>284</v>
      </c>
      <c r="CY151" s="252">
        <v>0.38</v>
      </c>
      <c r="CZ151" s="251">
        <v>1773.82</v>
      </c>
      <c r="DA151" s="252">
        <v>0.14447644916791602</v>
      </c>
      <c r="DB151" s="252">
        <v>0.14148082599315548</v>
      </c>
      <c r="DC151" s="251">
        <v>1515.2788055185983</v>
      </c>
      <c r="DD151" s="251">
        <v>2687831.8508049999</v>
      </c>
      <c r="DE151" s="252">
        <v>1</v>
      </c>
      <c r="DF151" s="251">
        <v>1504.19</v>
      </c>
      <c r="DG151" s="251">
        <v>1553.6995403645258</v>
      </c>
      <c r="DH151" s="251">
        <v>2337059.3116209162</v>
      </c>
      <c r="DI151" s="252">
        <v>1</v>
      </c>
      <c r="DJ151" s="251">
        <v>5024891.1624259166</v>
      </c>
      <c r="DK151" s="252">
        <v>6.3399027897264079E-2</v>
      </c>
      <c r="DL151" s="251">
        <v>123738</v>
      </c>
      <c r="DM151" s="251">
        <v>125155</v>
      </c>
      <c r="DN151" s="251">
        <v>7441284</v>
      </c>
      <c r="DO151" s="252">
        <v>9.3886644836244301E-2</v>
      </c>
      <c r="DP151" s="252">
        <v>0</v>
      </c>
      <c r="DQ151" s="252">
        <v>0</v>
      </c>
      <c r="DR151" s="251">
        <v>0</v>
      </c>
      <c r="DS151" s="251">
        <v>0</v>
      </c>
      <c r="DT151" s="251">
        <v>0</v>
      </c>
      <c r="DU151" s="251">
        <v>0</v>
      </c>
      <c r="DV151" s="251">
        <v>0</v>
      </c>
      <c r="DW151" s="252">
        <v>0</v>
      </c>
      <c r="DX151" s="252">
        <v>0</v>
      </c>
      <c r="DY151" s="252">
        <v>0</v>
      </c>
      <c r="DZ151" s="260" t="s">
        <v>206</v>
      </c>
      <c r="EA151" s="260" t="s">
        <v>206</v>
      </c>
      <c r="EB151" s="260" t="s">
        <v>206</v>
      </c>
      <c r="EC151" s="260" t="s">
        <v>206</v>
      </c>
      <c r="ED151" s="263">
        <v>0</v>
      </c>
      <c r="EE151" s="263">
        <v>0</v>
      </c>
      <c r="EF151" s="263">
        <v>0</v>
      </c>
      <c r="EG151" s="263">
        <v>0</v>
      </c>
      <c r="EH151" s="259">
        <v>0</v>
      </c>
      <c r="EI151" s="263">
        <v>0</v>
      </c>
      <c r="EJ151" s="259">
        <v>0</v>
      </c>
      <c r="EK151" s="259">
        <v>0</v>
      </c>
      <c r="EL151" s="251">
        <v>0</v>
      </c>
      <c r="EM151" s="252">
        <v>0</v>
      </c>
      <c r="EN151" s="251">
        <v>0</v>
      </c>
      <c r="EO151" s="252">
        <v>0</v>
      </c>
      <c r="EP151" s="252">
        <v>0</v>
      </c>
      <c r="EQ151" s="251">
        <v>969060</v>
      </c>
      <c r="ER151" s="252">
        <v>1.2226625411019243E-2</v>
      </c>
      <c r="ES151" s="252">
        <v>0</v>
      </c>
      <c r="ET151" s="251">
        <v>0</v>
      </c>
      <c r="EU151" s="252">
        <v>0</v>
      </c>
      <c r="EV151" s="252">
        <v>0</v>
      </c>
      <c r="EW151" s="251">
        <v>0</v>
      </c>
      <c r="EX151" s="252">
        <v>0</v>
      </c>
      <c r="EY151" s="252">
        <v>0</v>
      </c>
      <c r="EZ151" s="260" t="s">
        <v>372</v>
      </c>
      <c r="FA151" s="251">
        <v>0</v>
      </c>
      <c r="FB151" s="252">
        <v>0</v>
      </c>
      <c r="FC151" s="252">
        <v>0</v>
      </c>
      <c r="FD151" s="252">
        <v>0</v>
      </c>
      <c r="FE151" s="260" t="s">
        <v>376</v>
      </c>
      <c r="FF151" s="251">
        <v>0</v>
      </c>
      <c r="FG151" s="252">
        <v>0</v>
      </c>
      <c r="FH151" s="252">
        <v>0</v>
      </c>
      <c r="FI151" s="260" t="s">
        <v>217</v>
      </c>
      <c r="FJ151" s="251">
        <v>0</v>
      </c>
      <c r="FK151" s="252">
        <v>0</v>
      </c>
      <c r="FL151" s="252">
        <v>0</v>
      </c>
      <c r="FM151" s="260" t="s">
        <v>218</v>
      </c>
      <c r="FN151" s="251">
        <v>0</v>
      </c>
      <c r="FO151" s="252">
        <v>0</v>
      </c>
      <c r="FP151" s="252">
        <v>0</v>
      </c>
      <c r="FQ151" s="260" t="s">
        <v>219</v>
      </c>
      <c r="FR151" s="251">
        <v>0</v>
      </c>
      <c r="FS151" s="252">
        <v>0</v>
      </c>
      <c r="FT151" s="252">
        <v>0</v>
      </c>
      <c r="FU151" s="260" t="s">
        <v>220</v>
      </c>
      <c r="FV151" s="251">
        <v>0</v>
      </c>
      <c r="FW151" s="252">
        <v>0</v>
      </c>
      <c r="FX151" s="252">
        <v>0</v>
      </c>
      <c r="FY151" s="251">
        <v>79258173.651630402</v>
      </c>
      <c r="FZ151" s="252">
        <v>1</v>
      </c>
      <c r="GA151" s="251">
        <v>5024891.1624259176</v>
      </c>
      <c r="GB151" s="251">
        <v>205863.851073895</v>
      </c>
      <c r="GC151" s="260" t="s">
        <v>163</v>
      </c>
      <c r="GD151" s="252">
        <v>6.1161500000000001E-2</v>
      </c>
      <c r="GE151" s="252">
        <v>1</v>
      </c>
      <c r="GF151" s="251">
        <v>-205863.11897880546</v>
      </c>
      <c r="GG151" s="251">
        <v>0.73209508951276803</v>
      </c>
      <c r="GH151" s="252">
        <v>9.2368401771198639E-9</v>
      </c>
      <c r="GI151" s="251">
        <v>0</v>
      </c>
      <c r="GJ151" s="251">
        <v>0</v>
      </c>
      <c r="GK151" s="251">
        <v>479500</v>
      </c>
      <c r="GL151" s="251">
        <v>0</v>
      </c>
      <c r="GM151" s="251">
        <v>79258174.383725494</v>
      </c>
      <c r="GN151" s="252">
        <v>0.78376879680626022</v>
      </c>
      <c r="GO151" s="252">
        <v>0.89388672975273642</v>
      </c>
      <c r="GP151" s="167" t="s">
        <v>233</v>
      </c>
      <c r="GQ151" s="251">
        <v>1.270401001946917</v>
      </c>
    </row>
    <row r="152" spans="1:199">
      <c r="A152" s="158">
        <v>344</v>
      </c>
      <c r="B152" s="158" t="s">
        <v>57</v>
      </c>
      <c r="C152" s="261" t="s">
        <v>163</v>
      </c>
      <c r="D152" s="250">
        <v>34</v>
      </c>
      <c r="E152" s="251">
        <v>2777.55</v>
      </c>
      <c r="F152" s="251">
        <v>25147</v>
      </c>
      <c r="G152" s="251">
        <v>69847049.850000009</v>
      </c>
      <c r="H152" s="252">
        <v>0.37424024028574965</v>
      </c>
      <c r="I152" s="256">
        <v>0</v>
      </c>
      <c r="J152" s="251">
        <v>3943.54</v>
      </c>
      <c r="K152" s="251">
        <v>10188</v>
      </c>
      <c r="L152" s="251">
        <v>40176785.520000003</v>
      </c>
      <c r="M152" s="252">
        <v>0.21526707139677176</v>
      </c>
      <c r="N152" s="256">
        <v>0</v>
      </c>
      <c r="O152" s="251">
        <v>5071.22</v>
      </c>
      <c r="P152" s="251">
        <v>6851</v>
      </c>
      <c r="Q152" s="251">
        <v>34742928.219999999</v>
      </c>
      <c r="R152" s="252">
        <v>0.18615248365115239</v>
      </c>
      <c r="S152" s="256">
        <v>0</v>
      </c>
      <c r="T152" s="253">
        <v>144766763.59</v>
      </c>
      <c r="U152" s="260" t="s">
        <v>235</v>
      </c>
      <c r="V152" s="251">
        <v>1943.99</v>
      </c>
      <c r="W152" s="251">
        <v>4790.8586008566608</v>
      </c>
      <c r="X152" s="251">
        <v>9313381.2114793397</v>
      </c>
      <c r="Y152" s="256">
        <v>0</v>
      </c>
      <c r="Z152" s="260" t="s">
        <v>234</v>
      </c>
      <c r="AA152" s="251">
        <v>2349.1</v>
      </c>
      <c r="AB152" s="251">
        <v>2902.304103807247</v>
      </c>
      <c r="AC152" s="251">
        <v>6817802.5702536032</v>
      </c>
      <c r="AD152" s="256">
        <v>0</v>
      </c>
      <c r="AE152" s="251">
        <v>39.159999999999997</v>
      </c>
      <c r="AF152" s="251">
        <v>40.65</v>
      </c>
      <c r="AG152" s="251">
        <v>1445.6787334003448</v>
      </c>
      <c r="AH152" s="251">
        <v>1004.0205059464782</v>
      </c>
      <c r="AI152" s="251">
        <v>97426.212766681827</v>
      </c>
      <c r="AJ152" s="256">
        <v>0</v>
      </c>
      <c r="AK152" s="256">
        <v>0</v>
      </c>
      <c r="AL152" s="251">
        <v>69.510000000000005</v>
      </c>
      <c r="AM152" s="251">
        <v>78.33</v>
      </c>
      <c r="AN152" s="251">
        <v>2047.5044181122337</v>
      </c>
      <c r="AO152" s="251">
        <v>1313.4406148799371</v>
      </c>
      <c r="AP152" s="251">
        <v>245203.83546652686</v>
      </c>
      <c r="AQ152" s="256">
        <v>0</v>
      </c>
      <c r="AR152" s="256">
        <v>0</v>
      </c>
      <c r="AS152" s="251">
        <v>118.45</v>
      </c>
      <c r="AT152" s="251">
        <v>125.92</v>
      </c>
      <c r="AU152" s="251">
        <v>2189.0814452658597</v>
      </c>
      <c r="AV152" s="251">
        <v>1251.0999856460244</v>
      </c>
      <c r="AW152" s="251">
        <v>416835.20738428849</v>
      </c>
      <c r="AX152" s="256">
        <v>0</v>
      </c>
      <c r="AY152" s="252">
        <v>0</v>
      </c>
      <c r="AZ152" s="251">
        <v>177.19</v>
      </c>
      <c r="BA152" s="251">
        <v>186.4</v>
      </c>
      <c r="BB152" s="251">
        <v>2834.1003975795406</v>
      </c>
      <c r="BC152" s="251">
        <v>1663.7273339095161</v>
      </c>
      <c r="BD152" s="251">
        <v>812293.02448785258</v>
      </c>
      <c r="BE152" s="252">
        <v>0</v>
      </c>
      <c r="BF152" s="252">
        <v>0</v>
      </c>
      <c r="BG152" s="251">
        <v>235.93</v>
      </c>
      <c r="BH152" s="251">
        <v>245.89</v>
      </c>
      <c r="BI152" s="251">
        <v>1572.6894827085546</v>
      </c>
      <c r="BJ152" s="251">
        <v>923.51440268114811</v>
      </c>
      <c r="BK152" s="251">
        <v>598127.58613069681</v>
      </c>
      <c r="BL152" s="252">
        <v>0</v>
      </c>
      <c r="BM152" s="252">
        <v>0</v>
      </c>
      <c r="BN152" s="251">
        <v>294.67</v>
      </c>
      <c r="BO152" s="251">
        <v>305.38</v>
      </c>
      <c r="BP152" s="251">
        <v>2671.2747019310518</v>
      </c>
      <c r="BQ152" s="251">
        <v>1585.6735703253494</v>
      </c>
      <c r="BR152" s="251">
        <v>1271377.5113239782</v>
      </c>
      <c r="BS152" s="252">
        <v>0</v>
      </c>
      <c r="BT152" s="252">
        <v>0</v>
      </c>
      <c r="BU152" s="253">
        <v>19572447.15929297</v>
      </c>
      <c r="BV152" s="257">
        <v>0.10486910103725645</v>
      </c>
      <c r="BW152" s="260" t="s">
        <v>190</v>
      </c>
      <c r="BX152" s="251">
        <v>1500</v>
      </c>
      <c r="BY152" s="251">
        <v>446.16246278976035</v>
      </c>
      <c r="BZ152" s="259">
        <v>669243.69418464054</v>
      </c>
      <c r="CA152" s="252">
        <v>3.5858052911218641E-3</v>
      </c>
      <c r="CB152" s="252">
        <v>0</v>
      </c>
      <c r="CC152" s="260" t="s">
        <v>192</v>
      </c>
      <c r="CD152" s="251">
        <v>499.52</v>
      </c>
      <c r="CE152" s="251">
        <v>515.31500234785858</v>
      </c>
      <c r="CF152" s="251">
        <v>257410.14997280232</v>
      </c>
      <c r="CG152" s="252">
        <v>0</v>
      </c>
      <c r="CH152" s="260" t="s">
        <v>193</v>
      </c>
      <c r="CI152" s="251">
        <v>415.12</v>
      </c>
      <c r="CJ152" s="251">
        <v>73.002856789637249</v>
      </c>
      <c r="CK152" s="251">
        <v>30304.945910514216</v>
      </c>
      <c r="CL152" s="252">
        <v>0</v>
      </c>
      <c r="CM152" s="252">
        <v>1.5415764423615075E-3</v>
      </c>
      <c r="CN152" s="251">
        <v>0</v>
      </c>
      <c r="CO152" s="251">
        <v>0</v>
      </c>
      <c r="CP152" s="251">
        <v>125.70856239792346</v>
      </c>
      <c r="CQ152" s="251">
        <v>0</v>
      </c>
      <c r="CR152" s="251">
        <v>0</v>
      </c>
      <c r="CS152" s="252">
        <v>0</v>
      </c>
      <c r="CT152" s="252">
        <v>0</v>
      </c>
      <c r="CU152" s="252">
        <v>0</v>
      </c>
      <c r="CV152" s="253">
        <v>956958.79006795713</v>
      </c>
      <c r="CW152" s="260" t="s">
        <v>396</v>
      </c>
      <c r="CX152" s="260" t="s">
        <v>284</v>
      </c>
      <c r="CY152" s="252">
        <v>0.46500000000000002</v>
      </c>
      <c r="CZ152" s="251">
        <v>963.71</v>
      </c>
      <c r="DA152" s="252">
        <v>0.20544380769432641</v>
      </c>
      <c r="DB152" s="252">
        <v>0.20541605465749427</v>
      </c>
      <c r="DC152" s="251">
        <v>5176.1893486133504</v>
      </c>
      <c r="DD152" s="251">
        <v>4988345.4371521724</v>
      </c>
      <c r="DE152" s="252">
        <v>1</v>
      </c>
      <c r="DF152" s="251">
        <v>941.15</v>
      </c>
      <c r="DG152" s="251">
        <v>3497.3118905490223</v>
      </c>
      <c r="DH152" s="251">
        <v>3291495.0857902123</v>
      </c>
      <c r="DI152" s="252">
        <v>1</v>
      </c>
      <c r="DJ152" s="251">
        <v>8279840.5229423847</v>
      </c>
      <c r="DK152" s="252">
        <v>4.4363355553142879E-2</v>
      </c>
      <c r="DL152" s="251">
        <v>100000</v>
      </c>
      <c r="DM152" s="251">
        <v>100000</v>
      </c>
      <c r="DN152" s="251">
        <v>11200000</v>
      </c>
      <c r="DO152" s="252">
        <v>6.0009559461735744E-2</v>
      </c>
      <c r="DP152" s="252">
        <v>0</v>
      </c>
      <c r="DQ152" s="252">
        <v>0</v>
      </c>
      <c r="DR152" s="251">
        <v>0</v>
      </c>
      <c r="DS152" s="251">
        <v>0</v>
      </c>
      <c r="DT152" s="251">
        <v>0</v>
      </c>
      <c r="DU152" s="251">
        <v>0</v>
      </c>
      <c r="DV152" s="251">
        <v>0</v>
      </c>
      <c r="DW152" s="252">
        <v>0</v>
      </c>
      <c r="DX152" s="252">
        <v>0</v>
      </c>
      <c r="DY152" s="252">
        <v>0</v>
      </c>
      <c r="DZ152" s="260" t="s">
        <v>206</v>
      </c>
      <c r="EA152" s="260" t="s">
        <v>206</v>
      </c>
      <c r="EB152" s="260" t="s">
        <v>206</v>
      </c>
      <c r="EC152" s="260" t="s">
        <v>206</v>
      </c>
      <c r="ED152" s="263">
        <v>0</v>
      </c>
      <c r="EE152" s="263">
        <v>0</v>
      </c>
      <c r="EF152" s="263">
        <v>0</v>
      </c>
      <c r="EG152" s="263">
        <v>0</v>
      </c>
      <c r="EH152" s="259">
        <v>0</v>
      </c>
      <c r="EI152" s="263">
        <v>0</v>
      </c>
      <c r="EJ152" s="259">
        <v>0</v>
      </c>
      <c r="EK152" s="259">
        <v>0</v>
      </c>
      <c r="EL152" s="251">
        <v>0</v>
      </c>
      <c r="EM152" s="252">
        <v>0</v>
      </c>
      <c r="EN152" s="251">
        <v>37506.28</v>
      </c>
      <c r="EO152" s="252">
        <v>2.009585124864741E-4</v>
      </c>
      <c r="EP152" s="252">
        <v>0</v>
      </c>
      <c r="EQ152" s="251">
        <v>1800414.5143800001</v>
      </c>
      <c r="ER152" s="252">
        <v>9.6466144514695262E-3</v>
      </c>
      <c r="ES152" s="252">
        <v>0</v>
      </c>
      <c r="ET152" s="251">
        <v>0</v>
      </c>
      <c r="EU152" s="252">
        <v>0</v>
      </c>
      <c r="EV152" s="252">
        <v>0</v>
      </c>
      <c r="EW152" s="251">
        <v>0</v>
      </c>
      <c r="EX152" s="252">
        <v>0</v>
      </c>
      <c r="EY152" s="252">
        <v>0</v>
      </c>
      <c r="EZ152" s="260" t="s">
        <v>372</v>
      </c>
      <c r="FA152" s="251">
        <v>0</v>
      </c>
      <c r="FB152" s="252">
        <v>0</v>
      </c>
      <c r="FC152" s="252">
        <v>0</v>
      </c>
      <c r="FD152" s="252">
        <v>0</v>
      </c>
      <c r="FE152" s="260" t="s">
        <v>376</v>
      </c>
      <c r="FF152" s="251">
        <v>0</v>
      </c>
      <c r="FG152" s="252">
        <v>0</v>
      </c>
      <c r="FH152" s="252">
        <v>0</v>
      </c>
      <c r="FI152" s="260" t="s">
        <v>401</v>
      </c>
      <c r="FJ152" s="251">
        <v>23000</v>
      </c>
      <c r="FK152" s="252">
        <v>1.2323391675177876E-4</v>
      </c>
      <c r="FL152" s="252">
        <v>0</v>
      </c>
      <c r="FM152" s="260" t="s">
        <v>218</v>
      </c>
      <c r="FN152" s="251">
        <v>0</v>
      </c>
      <c r="FO152" s="252">
        <v>0</v>
      </c>
      <c r="FP152" s="252">
        <v>0</v>
      </c>
      <c r="FQ152" s="260" t="s">
        <v>219</v>
      </c>
      <c r="FR152" s="251">
        <v>0</v>
      </c>
      <c r="FS152" s="252">
        <v>0</v>
      </c>
      <c r="FT152" s="252">
        <v>0</v>
      </c>
      <c r="FU152" s="260" t="s">
        <v>220</v>
      </c>
      <c r="FV152" s="251">
        <v>0</v>
      </c>
      <c r="FW152" s="252">
        <v>0</v>
      </c>
      <c r="FX152" s="252">
        <v>0</v>
      </c>
      <c r="FY152" s="251">
        <v>186636930.85668331</v>
      </c>
      <c r="FZ152" s="252">
        <v>1</v>
      </c>
      <c r="GA152" s="251">
        <v>8279840.52294238</v>
      </c>
      <c r="GB152" s="251">
        <v>585609.79323737614</v>
      </c>
      <c r="GC152" s="260" t="s">
        <v>163</v>
      </c>
      <c r="GD152" s="252">
        <v>9.0299999999999998E-3</v>
      </c>
      <c r="GE152" s="252">
        <v>1</v>
      </c>
      <c r="GF152" s="251">
        <v>-584721.84254413284</v>
      </c>
      <c r="GG152" s="251">
        <v>887.95069324332678</v>
      </c>
      <c r="GH152" s="252">
        <v>4.7576139654726399E-6</v>
      </c>
      <c r="GI152" s="251">
        <v>0</v>
      </c>
      <c r="GJ152" s="251">
        <v>0</v>
      </c>
      <c r="GK152" s="251">
        <v>0</v>
      </c>
      <c r="GL152" s="251">
        <v>0</v>
      </c>
      <c r="GM152" s="251">
        <v>186637818.80737656</v>
      </c>
      <c r="GN152" s="252">
        <v>0.7756597953336738</v>
      </c>
      <c r="GO152" s="252">
        <v>0.93001963365755658</v>
      </c>
      <c r="GP152" s="167" t="s">
        <v>233</v>
      </c>
      <c r="GQ152" s="251">
        <v>1.3613321612328269</v>
      </c>
    </row>
    <row r="153" spans="1:199">
      <c r="A153" s="158">
        <v>872</v>
      </c>
      <c r="B153" s="158" t="s">
        <v>431</v>
      </c>
      <c r="C153" s="261" t="s">
        <v>163</v>
      </c>
      <c r="D153" s="250">
        <v>42</v>
      </c>
      <c r="E153" s="251">
        <v>2714</v>
      </c>
      <c r="F153" s="251">
        <v>13785</v>
      </c>
      <c r="G153" s="251">
        <v>37412490</v>
      </c>
      <c r="H153" s="252">
        <v>0.42433141011698322</v>
      </c>
      <c r="I153" s="256">
        <v>0</v>
      </c>
      <c r="J153" s="251">
        <v>3712</v>
      </c>
      <c r="K153" s="251">
        <v>4981</v>
      </c>
      <c r="L153" s="251">
        <v>18489472</v>
      </c>
      <c r="M153" s="252">
        <v>0.2097070717848098</v>
      </c>
      <c r="N153" s="256">
        <v>0</v>
      </c>
      <c r="O153" s="251">
        <v>4200</v>
      </c>
      <c r="P153" s="251">
        <v>3317</v>
      </c>
      <c r="Q153" s="251">
        <v>13931400</v>
      </c>
      <c r="R153" s="252">
        <v>0.15800954726359406</v>
      </c>
      <c r="S153" s="256">
        <v>0</v>
      </c>
      <c r="T153" s="253">
        <v>69833362</v>
      </c>
      <c r="U153" s="260" t="s">
        <v>182</v>
      </c>
      <c r="V153" s="251">
        <v>619.17181000000005</v>
      </c>
      <c r="W153" s="251">
        <v>1249.9333454462771</v>
      </c>
      <c r="X153" s="251">
        <v>773923.49187932676</v>
      </c>
      <c r="Y153" s="256">
        <v>0</v>
      </c>
      <c r="Z153" s="260" t="s">
        <v>183</v>
      </c>
      <c r="AA153" s="251">
        <v>782.32195999999999</v>
      </c>
      <c r="AB153" s="251">
        <v>1060.1379920242878</v>
      </c>
      <c r="AC153" s="251">
        <v>829369.23179090512</v>
      </c>
      <c r="AD153" s="256">
        <v>0</v>
      </c>
      <c r="AE153" s="251">
        <v>240.51135557894912</v>
      </c>
      <c r="AF153" s="251">
        <v>278.98069932198695</v>
      </c>
      <c r="AG153" s="251">
        <v>225.6497099353418</v>
      </c>
      <c r="AH153" s="251">
        <v>230.67091285757735</v>
      </c>
      <c r="AI153" s="251">
        <v>118624.05020479376</v>
      </c>
      <c r="AJ153" s="256">
        <v>0</v>
      </c>
      <c r="AK153" s="256">
        <v>0</v>
      </c>
      <c r="AL153" s="251">
        <v>293.95832348538227</v>
      </c>
      <c r="AM153" s="251">
        <v>340.9764102824285</v>
      </c>
      <c r="AN153" s="251">
        <v>421.04023267544346</v>
      </c>
      <c r="AO153" s="251">
        <v>392.4917896131609</v>
      </c>
      <c r="AP153" s="251">
        <v>257598.72240479037</v>
      </c>
      <c r="AQ153" s="256">
        <v>0</v>
      </c>
      <c r="AR153" s="256">
        <v>0</v>
      </c>
      <c r="AS153" s="251">
        <v>374.12877534503207</v>
      </c>
      <c r="AT153" s="251">
        <v>433.96997672309084</v>
      </c>
      <c r="AU153" s="251">
        <v>408.2886038572932</v>
      </c>
      <c r="AV153" s="251">
        <v>322.36622563919821</v>
      </c>
      <c r="AW153" s="251">
        <v>292649.77878541558</v>
      </c>
      <c r="AX153" s="256">
        <v>0</v>
      </c>
      <c r="AY153" s="252">
        <v>0</v>
      </c>
      <c r="AZ153" s="251">
        <v>481.02271115789824</v>
      </c>
      <c r="BA153" s="251">
        <v>557.96139864397378</v>
      </c>
      <c r="BB153" s="251">
        <v>87.267921248534151</v>
      </c>
      <c r="BC153" s="251">
        <v>98.645889736265303</v>
      </c>
      <c r="BD153" s="251">
        <v>97018.450683809657</v>
      </c>
      <c r="BE153" s="252">
        <v>0</v>
      </c>
      <c r="BF153" s="252">
        <v>0</v>
      </c>
      <c r="BG153" s="251">
        <v>587.91664697076465</v>
      </c>
      <c r="BH153" s="251">
        <v>681.95282056485701</v>
      </c>
      <c r="BI153" s="251">
        <v>41.961553767862426</v>
      </c>
      <c r="BJ153" s="251">
        <v>42.969573936275722</v>
      </c>
      <c r="BK153" s="251">
        <v>53973.118137198529</v>
      </c>
      <c r="BL153" s="252">
        <v>0</v>
      </c>
      <c r="BM153" s="252">
        <v>0</v>
      </c>
      <c r="BN153" s="251">
        <v>855.15148650293031</v>
      </c>
      <c r="BO153" s="251">
        <v>0</v>
      </c>
      <c r="BP153" s="251">
        <v>0</v>
      </c>
      <c r="BQ153" s="251">
        <v>0</v>
      </c>
      <c r="BR153" s="251">
        <v>0</v>
      </c>
      <c r="BS153" s="252">
        <v>0</v>
      </c>
      <c r="BT153" s="252">
        <v>0</v>
      </c>
      <c r="BU153" s="253">
        <v>2423156.8438862399</v>
      </c>
      <c r="BV153" s="257">
        <v>2.7483376821507116E-2</v>
      </c>
      <c r="BW153" s="260" t="s">
        <v>190</v>
      </c>
      <c r="BX153" s="251">
        <v>900</v>
      </c>
      <c r="BY153" s="251">
        <v>45.273241714050144</v>
      </c>
      <c r="BZ153" s="259">
        <v>40745.917542645133</v>
      </c>
      <c r="CA153" s="252">
        <v>4.6213905162102107E-4</v>
      </c>
      <c r="CB153" s="252">
        <v>0</v>
      </c>
      <c r="CC153" s="260" t="s">
        <v>192</v>
      </c>
      <c r="CD153" s="251">
        <v>247.09280000000001</v>
      </c>
      <c r="CE153" s="251">
        <v>1343.2635228851657</v>
      </c>
      <c r="CF153" s="251">
        <v>331910.74500755966</v>
      </c>
      <c r="CG153" s="252">
        <v>0</v>
      </c>
      <c r="CH153" s="260" t="s">
        <v>193</v>
      </c>
      <c r="CI153" s="251">
        <v>1235.6785</v>
      </c>
      <c r="CJ153" s="251">
        <v>190.43628527621053</v>
      </c>
      <c r="CK153" s="251">
        <v>235318.0233356799</v>
      </c>
      <c r="CL153" s="252">
        <v>0</v>
      </c>
      <c r="CM153" s="252">
        <v>6.4334927488121337E-3</v>
      </c>
      <c r="CN153" s="251">
        <v>2939.0765999999999</v>
      </c>
      <c r="CO153" s="251">
        <v>2939.08</v>
      </c>
      <c r="CP153" s="251">
        <v>49.501311510139388</v>
      </c>
      <c r="CQ153" s="251">
        <v>0</v>
      </c>
      <c r="CR153" s="251">
        <v>145488.14632876133</v>
      </c>
      <c r="CS153" s="252">
        <v>1.650122466774847E-3</v>
      </c>
      <c r="CT153" s="252">
        <v>0</v>
      </c>
      <c r="CU153" s="252">
        <v>0</v>
      </c>
      <c r="CV153" s="253">
        <v>753462.83221464604</v>
      </c>
      <c r="CW153" s="260" t="s">
        <v>396</v>
      </c>
      <c r="CX153" s="260" t="s">
        <v>284</v>
      </c>
      <c r="CY153" s="252">
        <v>1</v>
      </c>
      <c r="CZ153" s="251">
        <v>226.07</v>
      </c>
      <c r="DA153" s="252">
        <v>0.45067111132893001</v>
      </c>
      <c r="DB153" s="252">
        <v>0.14917383552857588</v>
      </c>
      <c r="DC153" s="251">
        <v>3664.2923348218346</v>
      </c>
      <c r="DD153" s="251">
        <v>828386.56813317211</v>
      </c>
      <c r="DE153" s="252">
        <v>1</v>
      </c>
      <c r="DF153" s="251">
        <v>1188.97</v>
      </c>
      <c r="DG153" s="251">
        <v>1715.6089784032717</v>
      </c>
      <c r="DH153" s="251">
        <v>2039807.6070521381</v>
      </c>
      <c r="DI153" s="252">
        <v>1</v>
      </c>
      <c r="DJ153" s="251">
        <v>2868194.1751853102</v>
      </c>
      <c r="DK153" s="252">
        <v>3.2530977725505582E-2</v>
      </c>
      <c r="DL153" s="251">
        <v>175000</v>
      </c>
      <c r="DM153" s="251">
        <v>175000</v>
      </c>
      <c r="DN153" s="251">
        <v>10675000</v>
      </c>
      <c r="DO153" s="252">
        <v>0.12107554998340918</v>
      </c>
      <c r="DP153" s="252">
        <v>0.35</v>
      </c>
      <c r="DQ153" s="252">
        <v>0.35</v>
      </c>
      <c r="DR153" s="251">
        <v>0</v>
      </c>
      <c r="DS153" s="251">
        <v>0</v>
      </c>
      <c r="DT153" s="251">
        <v>0</v>
      </c>
      <c r="DU153" s="251">
        <v>0</v>
      </c>
      <c r="DV153" s="251">
        <v>0</v>
      </c>
      <c r="DW153" s="252">
        <v>0</v>
      </c>
      <c r="DX153" s="252">
        <v>0</v>
      </c>
      <c r="DY153" s="252">
        <v>0</v>
      </c>
      <c r="DZ153" s="260" t="s">
        <v>206</v>
      </c>
      <c r="EA153" s="260" t="s">
        <v>206</v>
      </c>
      <c r="EB153" s="260" t="s">
        <v>206</v>
      </c>
      <c r="EC153" s="260" t="s">
        <v>206</v>
      </c>
      <c r="ED153" s="263">
        <v>0</v>
      </c>
      <c r="EE153" s="263">
        <v>0</v>
      </c>
      <c r="EF153" s="263">
        <v>0</v>
      </c>
      <c r="EG153" s="263">
        <v>0</v>
      </c>
      <c r="EH153" s="259">
        <v>0</v>
      </c>
      <c r="EI153" s="263">
        <v>0</v>
      </c>
      <c r="EJ153" s="259">
        <v>0</v>
      </c>
      <c r="EK153" s="259">
        <v>0</v>
      </c>
      <c r="EL153" s="251">
        <v>0</v>
      </c>
      <c r="EM153" s="252">
        <v>0</v>
      </c>
      <c r="EN153" s="251">
        <v>0</v>
      </c>
      <c r="EO153" s="252">
        <v>0</v>
      </c>
      <c r="EP153" s="252">
        <v>0</v>
      </c>
      <c r="EQ153" s="251">
        <v>1614914.25</v>
      </c>
      <c r="ER153" s="252">
        <v>1.8316312036983116E-2</v>
      </c>
      <c r="ES153" s="252">
        <v>0</v>
      </c>
      <c r="ET153" s="251">
        <v>0</v>
      </c>
      <c r="EU153" s="252">
        <v>0</v>
      </c>
      <c r="EV153" s="252">
        <v>0</v>
      </c>
      <c r="EW153" s="251">
        <v>0</v>
      </c>
      <c r="EX153" s="252">
        <v>0</v>
      </c>
      <c r="EY153" s="252">
        <v>0</v>
      </c>
      <c r="EZ153" s="260" t="s">
        <v>372</v>
      </c>
      <c r="FA153" s="251">
        <v>0</v>
      </c>
      <c r="FB153" s="252">
        <v>0</v>
      </c>
      <c r="FC153" s="252">
        <v>0.35</v>
      </c>
      <c r="FD153" s="252">
        <v>0.35</v>
      </c>
      <c r="FE153" s="260" t="s">
        <v>376</v>
      </c>
      <c r="FF153" s="251">
        <v>0</v>
      </c>
      <c r="FG153" s="252">
        <v>0</v>
      </c>
      <c r="FH153" s="252">
        <v>0</v>
      </c>
      <c r="FI153" s="260" t="s">
        <v>217</v>
      </c>
      <c r="FJ153" s="251">
        <v>0</v>
      </c>
      <c r="FK153" s="252">
        <v>0</v>
      </c>
      <c r="FL153" s="252">
        <v>0</v>
      </c>
      <c r="FM153" s="260" t="s">
        <v>218</v>
      </c>
      <c r="FN153" s="251">
        <v>0</v>
      </c>
      <c r="FO153" s="252">
        <v>0</v>
      </c>
      <c r="FP153" s="252">
        <v>0</v>
      </c>
      <c r="FQ153" s="260" t="s">
        <v>219</v>
      </c>
      <c r="FR153" s="251">
        <v>0</v>
      </c>
      <c r="FS153" s="252">
        <v>0</v>
      </c>
      <c r="FT153" s="252">
        <v>0</v>
      </c>
      <c r="FU153" s="260" t="s">
        <v>220</v>
      </c>
      <c r="FV153" s="251">
        <v>0</v>
      </c>
      <c r="FW153" s="252">
        <v>0</v>
      </c>
      <c r="FX153" s="252">
        <v>0</v>
      </c>
      <c r="FY153" s="251">
        <v>88168090.101286188</v>
      </c>
      <c r="FZ153" s="252">
        <v>1</v>
      </c>
      <c r="GA153" s="251">
        <v>6604444.1751853097</v>
      </c>
      <c r="GB153" s="251">
        <v>2204767.7673244947</v>
      </c>
      <c r="GC153" s="260" t="s">
        <v>162</v>
      </c>
      <c r="GD153" s="252">
        <v>0.02</v>
      </c>
      <c r="GE153" s="252">
        <v>1</v>
      </c>
      <c r="GF153" s="251">
        <v>0</v>
      </c>
      <c r="GG153" s="251">
        <v>2204767.7673244947</v>
      </c>
      <c r="GH153" s="252">
        <v>2.4396348852106838E-2</v>
      </c>
      <c r="GI153" s="251">
        <v>0</v>
      </c>
      <c r="GJ153" s="251">
        <v>0</v>
      </c>
      <c r="GK153" s="251">
        <v>765000</v>
      </c>
      <c r="GL153" s="251">
        <v>0</v>
      </c>
      <c r="GM153" s="251">
        <v>90372857.86861068</v>
      </c>
      <c r="GN153" s="252">
        <v>0.79204802916538708</v>
      </c>
      <c r="GO153" s="252">
        <v>0.86060813797960767</v>
      </c>
      <c r="GP153" s="167" t="s">
        <v>233</v>
      </c>
      <c r="GQ153" s="251">
        <v>1.2716179582205112</v>
      </c>
    </row>
    <row r="154" spans="1:199">
      <c r="A154" s="158">
        <v>336</v>
      </c>
      <c r="B154" s="158" t="s">
        <v>52</v>
      </c>
      <c r="C154" s="261" t="s">
        <v>162</v>
      </c>
      <c r="D154" s="250">
        <v>0</v>
      </c>
      <c r="E154" s="251">
        <v>2711.76</v>
      </c>
      <c r="F154" s="251">
        <v>21092</v>
      </c>
      <c r="G154" s="251">
        <v>57196441.920000002</v>
      </c>
      <c r="H154" s="252">
        <v>0.36593311810287915</v>
      </c>
      <c r="I154" s="252">
        <v>0.04</v>
      </c>
      <c r="J154" s="251">
        <v>3669.12</v>
      </c>
      <c r="K154" s="251">
        <v>7501</v>
      </c>
      <c r="L154" s="251">
        <v>27522069.119999997</v>
      </c>
      <c r="M154" s="252">
        <v>0.17608152241027655</v>
      </c>
      <c r="N154" s="252">
        <v>0.04</v>
      </c>
      <c r="O154" s="251">
        <v>4752.87</v>
      </c>
      <c r="P154" s="251">
        <v>4956</v>
      </c>
      <c r="Q154" s="251">
        <v>23555223.719999999</v>
      </c>
      <c r="R154" s="252">
        <v>0.15070231948215737</v>
      </c>
      <c r="S154" s="252">
        <v>0.04</v>
      </c>
      <c r="T154" s="253">
        <v>108273734.75999999</v>
      </c>
      <c r="U154" s="260" t="s">
        <v>235</v>
      </c>
      <c r="V154" s="251">
        <v>450</v>
      </c>
      <c r="W154" s="251">
        <v>5583.1299185280832</v>
      </c>
      <c r="X154" s="251">
        <v>2512408.4633376375</v>
      </c>
      <c r="Y154" s="256">
        <v>0</v>
      </c>
      <c r="Z154" s="260" t="s">
        <v>234</v>
      </c>
      <c r="AA154" s="251">
        <v>450</v>
      </c>
      <c r="AB154" s="251">
        <v>2999.1820420532599</v>
      </c>
      <c r="AC154" s="251">
        <v>1349631.9189239671</v>
      </c>
      <c r="AD154" s="256">
        <v>0</v>
      </c>
      <c r="AE154" s="255">
        <v>0</v>
      </c>
      <c r="AF154" s="255">
        <v>0</v>
      </c>
      <c r="AG154" s="251">
        <v>1439.3446171548153</v>
      </c>
      <c r="AH154" s="251">
        <v>973.55228129998875</v>
      </c>
      <c r="AI154" s="251">
        <v>0</v>
      </c>
      <c r="AJ154" s="252">
        <v>0.47</v>
      </c>
      <c r="AK154" s="252">
        <v>0.47</v>
      </c>
      <c r="AL154" s="255">
        <v>0</v>
      </c>
      <c r="AM154" s="255">
        <v>0</v>
      </c>
      <c r="AN154" s="251">
        <v>1591.7783124318837</v>
      </c>
      <c r="AO154" s="251">
        <v>867.27776897904209</v>
      </c>
      <c r="AP154" s="251">
        <v>0</v>
      </c>
      <c r="AQ154" s="252">
        <v>0.47</v>
      </c>
      <c r="AR154" s="252">
        <v>0.47</v>
      </c>
      <c r="AS154" s="255">
        <v>0</v>
      </c>
      <c r="AT154" s="255">
        <v>0</v>
      </c>
      <c r="AU154" s="251">
        <v>3111.0095056889832</v>
      </c>
      <c r="AV154" s="251">
        <v>1716.2808410067587</v>
      </c>
      <c r="AW154" s="251">
        <v>0</v>
      </c>
      <c r="AX154" s="252">
        <v>0.47</v>
      </c>
      <c r="AY154" s="252">
        <v>0.47</v>
      </c>
      <c r="AZ154" s="251">
        <v>822.02</v>
      </c>
      <c r="BA154" s="251">
        <v>1116.8800000000001</v>
      </c>
      <c r="BB154" s="251">
        <v>4885.6327516750025</v>
      </c>
      <c r="BC154" s="251">
        <v>2641.5898055103148</v>
      </c>
      <c r="BD154" s="251">
        <v>6966426.6565102469</v>
      </c>
      <c r="BE154" s="252">
        <v>0.47</v>
      </c>
      <c r="BF154" s="252">
        <v>0.47</v>
      </c>
      <c r="BG154" s="251">
        <v>1233.03</v>
      </c>
      <c r="BH154" s="251">
        <v>1675.31</v>
      </c>
      <c r="BI154" s="251">
        <v>3776.672586427213</v>
      </c>
      <c r="BJ154" s="251">
        <v>1936.572315480259</v>
      </c>
      <c r="BK154" s="251">
        <v>7901109.5650895797</v>
      </c>
      <c r="BL154" s="252">
        <v>0.47</v>
      </c>
      <c r="BM154" s="252">
        <v>0.47</v>
      </c>
      <c r="BN154" s="251">
        <v>1644.04</v>
      </c>
      <c r="BO154" s="251">
        <v>2233.7399999999998</v>
      </c>
      <c r="BP154" s="251">
        <v>1133.8544735555863</v>
      </c>
      <c r="BQ154" s="251">
        <v>553.0930151507016</v>
      </c>
      <c r="BR154" s="251">
        <v>3099568.1003670543</v>
      </c>
      <c r="BS154" s="252">
        <v>0.47</v>
      </c>
      <c r="BT154" s="252">
        <v>0.47</v>
      </c>
      <c r="BU154" s="253">
        <v>21829144.704228483</v>
      </c>
      <c r="BV154" s="257">
        <v>0.13965915918878333</v>
      </c>
      <c r="BW154" s="260" t="s">
        <v>190</v>
      </c>
      <c r="BX154" s="251">
        <v>0</v>
      </c>
      <c r="BY154" s="251">
        <v>306.79653580120214</v>
      </c>
      <c r="BZ154" s="259">
        <v>0</v>
      </c>
      <c r="CA154" s="252">
        <v>0</v>
      </c>
      <c r="CB154" s="252">
        <v>0</v>
      </c>
      <c r="CC154" s="260" t="s">
        <v>395</v>
      </c>
      <c r="CD154" s="251">
        <v>0</v>
      </c>
      <c r="CE154" s="251">
        <v>0</v>
      </c>
      <c r="CF154" s="251">
        <v>0</v>
      </c>
      <c r="CG154" s="252">
        <v>0</v>
      </c>
      <c r="CH154" s="260" t="s">
        <v>395</v>
      </c>
      <c r="CI154" s="251">
        <v>0</v>
      </c>
      <c r="CJ154" s="251">
        <v>0</v>
      </c>
      <c r="CK154" s="251">
        <v>0</v>
      </c>
      <c r="CL154" s="252">
        <v>0</v>
      </c>
      <c r="CM154" s="252">
        <v>0</v>
      </c>
      <c r="CN154" s="251">
        <v>0</v>
      </c>
      <c r="CO154" s="251">
        <v>0</v>
      </c>
      <c r="CP154" s="251">
        <v>970.59795654073844</v>
      </c>
      <c r="CQ154" s="251">
        <v>237.98832807571029</v>
      </c>
      <c r="CR154" s="251">
        <v>0</v>
      </c>
      <c r="CS154" s="252">
        <v>0</v>
      </c>
      <c r="CT154" s="252">
        <v>0</v>
      </c>
      <c r="CU154" s="252">
        <v>0</v>
      </c>
      <c r="CV154" s="253">
        <v>0</v>
      </c>
      <c r="CW154" s="260" t="s">
        <v>396</v>
      </c>
      <c r="CX154" s="260" t="s">
        <v>284</v>
      </c>
      <c r="CY154" s="252">
        <v>0.61699999999999999</v>
      </c>
      <c r="CZ154" s="251">
        <v>800</v>
      </c>
      <c r="DA154" s="252">
        <v>0.30196386889045207</v>
      </c>
      <c r="DB154" s="252">
        <v>0.30225121447553399</v>
      </c>
      <c r="DC154" s="251">
        <v>6396.3545467616013</v>
      </c>
      <c r="DD154" s="251">
        <v>5117083.637409281</v>
      </c>
      <c r="DE154" s="252">
        <v>1</v>
      </c>
      <c r="DF154" s="251">
        <v>888.25</v>
      </c>
      <c r="DG154" s="251">
        <v>3100.364514731873</v>
      </c>
      <c r="DH154" s="251">
        <v>2753898.7802105863</v>
      </c>
      <c r="DI154" s="252">
        <v>1</v>
      </c>
      <c r="DJ154" s="251">
        <v>7870982.4176198673</v>
      </c>
      <c r="DK154" s="252">
        <v>5.0357208279514183E-2</v>
      </c>
      <c r="DL154" s="251">
        <v>125000</v>
      </c>
      <c r="DM154" s="251">
        <v>175000</v>
      </c>
      <c r="DN154" s="251">
        <v>12225000</v>
      </c>
      <c r="DO154" s="252">
        <v>7.8213473052480692E-2</v>
      </c>
      <c r="DP154" s="252">
        <v>0</v>
      </c>
      <c r="DQ154" s="252">
        <v>0</v>
      </c>
      <c r="DR154" s="251">
        <v>0</v>
      </c>
      <c r="DS154" s="251">
        <v>0</v>
      </c>
      <c r="DT154" s="251">
        <v>0</v>
      </c>
      <c r="DU154" s="251">
        <v>0</v>
      </c>
      <c r="DV154" s="251">
        <v>0</v>
      </c>
      <c r="DW154" s="252">
        <v>0</v>
      </c>
      <c r="DX154" s="252">
        <v>0</v>
      </c>
      <c r="DY154" s="252">
        <v>0</v>
      </c>
      <c r="DZ154" s="260" t="s">
        <v>206</v>
      </c>
      <c r="EA154" s="260" t="s">
        <v>206</v>
      </c>
      <c r="EB154" s="260" t="s">
        <v>206</v>
      </c>
      <c r="EC154" s="260" t="s">
        <v>206</v>
      </c>
      <c r="ED154" s="263">
        <v>0</v>
      </c>
      <c r="EE154" s="263">
        <v>0</v>
      </c>
      <c r="EF154" s="263">
        <v>0</v>
      </c>
      <c r="EG154" s="263">
        <v>0</v>
      </c>
      <c r="EH154" s="259">
        <v>0</v>
      </c>
      <c r="EI154" s="263">
        <v>0</v>
      </c>
      <c r="EJ154" s="259">
        <v>0</v>
      </c>
      <c r="EK154" s="259">
        <v>0</v>
      </c>
      <c r="EL154" s="251">
        <v>0</v>
      </c>
      <c r="EM154" s="252">
        <v>0</v>
      </c>
      <c r="EN154" s="251">
        <v>62500</v>
      </c>
      <c r="EO154" s="252">
        <v>3.9986438165889925E-4</v>
      </c>
      <c r="EP154" s="252">
        <v>0</v>
      </c>
      <c r="EQ154" s="251">
        <v>1689880</v>
      </c>
      <c r="ER154" s="252">
        <v>1.0811565140443851E-2</v>
      </c>
      <c r="ES154" s="252">
        <v>0</v>
      </c>
      <c r="ET154" s="251">
        <v>2342160</v>
      </c>
      <c r="EU154" s="252">
        <v>1.4984741762339319E-2</v>
      </c>
      <c r="EV154" s="252">
        <v>0</v>
      </c>
      <c r="EW154" s="251">
        <v>2009592</v>
      </c>
      <c r="EX154" s="252">
        <v>1.2857028199466731E-2</v>
      </c>
      <c r="EY154" s="252">
        <v>0</v>
      </c>
      <c r="EZ154" s="260" t="s">
        <v>372</v>
      </c>
      <c r="FA154" s="251">
        <v>0</v>
      </c>
      <c r="FB154" s="252">
        <v>0</v>
      </c>
      <c r="FC154" s="252">
        <v>0</v>
      </c>
      <c r="FD154" s="252">
        <v>0</v>
      </c>
      <c r="FE154" s="260" t="s">
        <v>376</v>
      </c>
      <c r="FF154" s="251">
        <v>0</v>
      </c>
      <c r="FG154" s="252">
        <v>0</v>
      </c>
      <c r="FH154" s="252">
        <v>0</v>
      </c>
      <c r="FI154" s="260" t="s">
        <v>217</v>
      </c>
      <c r="FJ154" s="251">
        <v>0</v>
      </c>
      <c r="FK154" s="252">
        <v>0</v>
      </c>
      <c r="FL154" s="252">
        <v>0</v>
      </c>
      <c r="FM154" s="260" t="s">
        <v>218</v>
      </c>
      <c r="FN154" s="251">
        <v>0</v>
      </c>
      <c r="FO154" s="252">
        <v>0</v>
      </c>
      <c r="FP154" s="252">
        <v>0</v>
      </c>
      <c r="FQ154" s="260" t="s">
        <v>219</v>
      </c>
      <c r="FR154" s="251">
        <v>0</v>
      </c>
      <c r="FS154" s="252">
        <v>0</v>
      </c>
      <c r="FT154" s="252">
        <v>0</v>
      </c>
      <c r="FU154" s="260" t="s">
        <v>220</v>
      </c>
      <c r="FV154" s="251">
        <v>0</v>
      </c>
      <c r="FW154" s="252">
        <v>0</v>
      </c>
      <c r="FX154" s="252">
        <v>0</v>
      </c>
      <c r="FY154" s="251">
        <v>156302993.88184834</v>
      </c>
      <c r="FZ154" s="252">
        <v>1</v>
      </c>
      <c r="GA154" s="251">
        <v>20646470.839344293</v>
      </c>
      <c r="GB154" s="251">
        <v>2989210.0945652458</v>
      </c>
      <c r="GC154" s="260" t="s">
        <v>163</v>
      </c>
      <c r="GD154" s="252">
        <v>0.03</v>
      </c>
      <c r="GE154" s="252">
        <v>1</v>
      </c>
      <c r="GF154" s="251">
        <v>-55023.547903288956</v>
      </c>
      <c r="GG154" s="251">
        <v>2934186.5466619567</v>
      </c>
      <c r="GH154" s="252">
        <v>1.842651658843748E-2</v>
      </c>
      <c r="GI154" s="251">
        <v>0</v>
      </c>
      <c r="GJ154" s="251">
        <v>0</v>
      </c>
      <c r="GK154" s="251">
        <v>0</v>
      </c>
      <c r="GL154" s="251">
        <v>0</v>
      </c>
      <c r="GM154" s="251">
        <v>159237180.42851028</v>
      </c>
      <c r="GN154" s="252">
        <v>0.69271695999531302</v>
      </c>
      <c r="GO154" s="252">
        <v>0.88273332746361055</v>
      </c>
      <c r="GP154" s="167" t="s">
        <v>233</v>
      </c>
      <c r="GQ154" s="251">
        <v>1.3603961772717756</v>
      </c>
    </row>
    <row r="155" spans="1:199">
      <c r="A155" s="158">
        <v>885</v>
      </c>
      <c r="B155" s="158" t="s">
        <v>124</v>
      </c>
      <c r="C155" s="261" t="s">
        <v>163</v>
      </c>
      <c r="D155" s="250">
        <v>70</v>
      </c>
      <c r="E155" s="251">
        <v>2865</v>
      </c>
      <c r="F155" s="251">
        <v>42108</v>
      </c>
      <c r="G155" s="251">
        <v>120639420</v>
      </c>
      <c r="H155" s="252">
        <v>0.40533853860493363</v>
      </c>
      <c r="I155" s="252">
        <v>0.05</v>
      </c>
      <c r="J155" s="251">
        <v>3911.92</v>
      </c>
      <c r="K155" s="251">
        <v>16322</v>
      </c>
      <c r="L155" s="251">
        <v>63850358.240000002</v>
      </c>
      <c r="M155" s="252">
        <v>0.21453195728562921</v>
      </c>
      <c r="N155" s="252">
        <v>0.05</v>
      </c>
      <c r="O155" s="251">
        <v>4441.18</v>
      </c>
      <c r="P155" s="251">
        <v>11162</v>
      </c>
      <c r="Q155" s="251">
        <v>49572451.160000004</v>
      </c>
      <c r="R155" s="252">
        <v>0.16655936267149535</v>
      </c>
      <c r="S155" s="252">
        <v>0.05</v>
      </c>
      <c r="T155" s="253">
        <v>234062229.40000001</v>
      </c>
      <c r="U155" s="260" t="s">
        <v>235</v>
      </c>
      <c r="V155" s="251">
        <v>845.66</v>
      </c>
      <c r="W155" s="251">
        <v>5424.4560430073816</v>
      </c>
      <c r="X155" s="251">
        <v>4587245.4973296225</v>
      </c>
      <c r="Y155" s="252">
        <v>0.5</v>
      </c>
      <c r="Z155" s="260" t="s">
        <v>234</v>
      </c>
      <c r="AA155" s="251">
        <v>1008.66</v>
      </c>
      <c r="AB155" s="251">
        <v>3164.1211191861266</v>
      </c>
      <c r="AC155" s="251">
        <v>3191522.4080782784</v>
      </c>
      <c r="AD155" s="252">
        <v>0.5</v>
      </c>
      <c r="AE155" s="251">
        <v>200.39</v>
      </c>
      <c r="AF155" s="251">
        <v>277.08999999999997</v>
      </c>
      <c r="AG155" s="251">
        <v>3659.6805039342316</v>
      </c>
      <c r="AH155" s="251">
        <v>2104.8394617194372</v>
      </c>
      <c r="AI155" s="251">
        <v>1316593.3426312194</v>
      </c>
      <c r="AJ155" s="252">
        <v>0.5</v>
      </c>
      <c r="AK155" s="252">
        <v>0.5</v>
      </c>
      <c r="AL155" s="251">
        <v>249.29</v>
      </c>
      <c r="AM155" s="251">
        <v>363.39</v>
      </c>
      <c r="AN155" s="251">
        <v>2417.6873111626142</v>
      </c>
      <c r="AO155" s="251">
        <v>1373.0318496758118</v>
      </c>
      <c r="AP155" s="251">
        <v>1101651.3136534214</v>
      </c>
      <c r="AQ155" s="252">
        <v>0.5</v>
      </c>
      <c r="AR155" s="252">
        <v>0.5</v>
      </c>
      <c r="AS155" s="251">
        <v>332.7</v>
      </c>
      <c r="AT155" s="251">
        <v>450.64</v>
      </c>
      <c r="AU155" s="251">
        <v>4732.1330164493038</v>
      </c>
      <c r="AV155" s="251">
        <v>2831.0135520774134</v>
      </c>
      <c r="AW155" s="251">
        <v>2850148.6016808487</v>
      </c>
      <c r="AX155" s="252">
        <v>0.5</v>
      </c>
      <c r="AY155" s="252">
        <v>0.5</v>
      </c>
      <c r="AZ155" s="251">
        <v>404.61</v>
      </c>
      <c r="BA155" s="251">
        <v>531.17999999999995</v>
      </c>
      <c r="BB155" s="251">
        <v>1249.3457653058363</v>
      </c>
      <c r="BC155" s="251">
        <v>786.18669305704589</v>
      </c>
      <c r="BD155" s="251">
        <v>923104.43771843612</v>
      </c>
      <c r="BE155" s="252">
        <v>0.5</v>
      </c>
      <c r="BF155" s="252">
        <v>0.5</v>
      </c>
      <c r="BG155" s="251">
        <v>457.35</v>
      </c>
      <c r="BH155" s="251">
        <v>588.70000000000005</v>
      </c>
      <c r="BI155" s="251">
        <v>1152.5904959077809</v>
      </c>
      <c r="BJ155" s="251">
        <v>675.17062769958125</v>
      </c>
      <c r="BK155" s="251">
        <v>924610.2118301671</v>
      </c>
      <c r="BL155" s="252">
        <v>0.5</v>
      </c>
      <c r="BM155" s="252">
        <v>0.5</v>
      </c>
      <c r="BN155" s="251">
        <v>662.53</v>
      </c>
      <c r="BO155" s="251">
        <v>785.26</v>
      </c>
      <c r="BP155" s="251">
        <v>352.74295719461571</v>
      </c>
      <c r="BQ155" s="251">
        <v>221.37642367042352</v>
      </c>
      <c r="BR155" s="251">
        <v>407540.84188158554</v>
      </c>
      <c r="BS155" s="252">
        <v>0.5</v>
      </c>
      <c r="BT155" s="252">
        <v>0.5</v>
      </c>
      <c r="BU155" s="253">
        <v>15302416.65480358</v>
      </c>
      <c r="BV155" s="257">
        <v>5.1414862604461133E-2</v>
      </c>
      <c r="BW155" s="260" t="s">
        <v>190</v>
      </c>
      <c r="BX155" s="251">
        <v>0</v>
      </c>
      <c r="BY155" s="251">
        <v>445.49986564790237</v>
      </c>
      <c r="BZ155" s="259">
        <v>0</v>
      </c>
      <c r="CA155" s="252">
        <v>0</v>
      </c>
      <c r="CB155" s="252">
        <v>0</v>
      </c>
      <c r="CC155" s="260" t="s">
        <v>192</v>
      </c>
      <c r="CD155" s="251">
        <v>446.8</v>
      </c>
      <c r="CE155" s="251">
        <v>2123.9016773540261</v>
      </c>
      <c r="CF155" s="251">
        <v>948959.26944177889</v>
      </c>
      <c r="CG155" s="252">
        <v>0</v>
      </c>
      <c r="CH155" s="260" t="s">
        <v>193</v>
      </c>
      <c r="CI155" s="251">
        <v>1083.44</v>
      </c>
      <c r="CJ155" s="251">
        <v>228.64626223471225</v>
      </c>
      <c r="CK155" s="251">
        <v>247724.50635557665</v>
      </c>
      <c r="CL155" s="252">
        <v>0</v>
      </c>
      <c r="CM155" s="252">
        <v>4.0207591586061513E-3</v>
      </c>
      <c r="CN155" s="251">
        <v>0</v>
      </c>
      <c r="CO155" s="251">
        <v>0</v>
      </c>
      <c r="CP155" s="251">
        <v>676.88134197313047</v>
      </c>
      <c r="CQ155" s="251">
        <v>168.4</v>
      </c>
      <c r="CR155" s="251">
        <v>0</v>
      </c>
      <c r="CS155" s="252">
        <v>0</v>
      </c>
      <c r="CT155" s="252">
        <v>0</v>
      </c>
      <c r="CU155" s="252">
        <v>0</v>
      </c>
      <c r="CV155" s="253">
        <v>1196683.7757973555</v>
      </c>
      <c r="CW155" s="260" t="s">
        <v>396</v>
      </c>
      <c r="CX155" s="260" t="s">
        <v>284</v>
      </c>
      <c r="CY155" s="252">
        <v>1</v>
      </c>
      <c r="CZ155" s="251">
        <v>641.44000000000005</v>
      </c>
      <c r="DA155" s="252">
        <v>0.45929906867333059</v>
      </c>
      <c r="DB155" s="252">
        <v>0.21933818011973799</v>
      </c>
      <c r="DC155" s="251">
        <v>12744.536407662757</v>
      </c>
      <c r="DD155" s="251">
        <v>8174855.4333311999</v>
      </c>
      <c r="DE155" s="252">
        <v>1</v>
      </c>
      <c r="DF155" s="251">
        <v>901.27</v>
      </c>
      <c r="DG155" s="251">
        <v>6856.5182063316724</v>
      </c>
      <c r="DH155" s="251">
        <v>6179574.1638205461</v>
      </c>
      <c r="DI155" s="252">
        <v>1</v>
      </c>
      <c r="DJ155" s="251">
        <v>14354429.597151745</v>
      </c>
      <c r="DK155" s="252">
        <v>4.8229703984128028E-2</v>
      </c>
      <c r="DL155" s="251">
        <v>111026.16</v>
      </c>
      <c r="DM155" s="251">
        <v>119998.61</v>
      </c>
      <c r="DN155" s="251">
        <v>25333802.36666669</v>
      </c>
      <c r="DO155" s="252">
        <v>8.5119494346134E-2</v>
      </c>
      <c r="DP155" s="252">
        <v>0</v>
      </c>
      <c r="DQ155" s="252">
        <v>0</v>
      </c>
      <c r="DR155" s="251">
        <v>42796.04</v>
      </c>
      <c r="DS155" s="251">
        <v>63909.77</v>
      </c>
      <c r="DT155" s="251">
        <v>53352.91</v>
      </c>
      <c r="DU155" s="251">
        <v>63909.77</v>
      </c>
      <c r="DV155" s="251">
        <v>280343.15861884732</v>
      </c>
      <c r="DW155" s="252">
        <v>9.4192997796619608E-4</v>
      </c>
      <c r="DX155" s="252">
        <v>0</v>
      </c>
      <c r="DY155" s="252">
        <v>0</v>
      </c>
      <c r="DZ155" s="260" t="s">
        <v>243</v>
      </c>
      <c r="EA155" s="260" t="s">
        <v>243</v>
      </c>
      <c r="EB155" s="260" t="s">
        <v>243</v>
      </c>
      <c r="EC155" s="260" t="s">
        <v>243</v>
      </c>
      <c r="ED155" s="263">
        <v>2</v>
      </c>
      <c r="EE155" s="263">
        <v>3</v>
      </c>
      <c r="EF155" s="263">
        <v>2</v>
      </c>
      <c r="EG155" s="263">
        <v>2</v>
      </c>
      <c r="EH155" s="259">
        <v>21.4</v>
      </c>
      <c r="EI155" s="263">
        <v>120</v>
      </c>
      <c r="EJ155" s="259">
        <v>69.2</v>
      </c>
      <c r="EK155" s="259">
        <v>62.5</v>
      </c>
      <c r="EL155" s="251">
        <v>0</v>
      </c>
      <c r="EM155" s="252">
        <v>0</v>
      </c>
      <c r="EN155" s="251">
        <v>481632</v>
      </c>
      <c r="EO155" s="252">
        <v>1.6182439456802046E-3</v>
      </c>
      <c r="EP155" s="252">
        <v>0</v>
      </c>
      <c r="EQ155" s="251">
        <v>3912236.9400000004</v>
      </c>
      <c r="ER155" s="252">
        <v>1.314479466111357E-2</v>
      </c>
      <c r="ES155" s="252">
        <v>0</v>
      </c>
      <c r="ET155" s="251">
        <v>2249112</v>
      </c>
      <c r="EU155" s="252">
        <v>7.5568315169189269E-3</v>
      </c>
      <c r="EV155" s="252">
        <v>0</v>
      </c>
      <c r="EW155" s="251">
        <v>0</v>
      </c>
      <c r="EX155" s="252">
        <v>0</v>
      </c>
      <c r="EY155" s="252">
        <v>0</v>
      </c>
      <c r="EZ155" s="260" t="s">
        <v>372</v>
      </c>
      <c r="FA155" s="251">
        <v>83999.03</v>
      </c>
      <c r="FB155" s="252">
        <v>2.8222983884067064E-4</v>
      </c>
      <c r="FC155" s="252">
        <v>0</v>
      </c>
      <c r="FD155" s="252">
        <v>0</v>
      </c>
      <c r="FE155" s="260" t="s">
        <v>376</v>
      </c>
      <c r="FF155" s="251">
        <v>0</v>
      </c>
      <c r="FG155" s="252">
        <v>0</v>
      </c>
      <c r="FH155" s="252">
        <v>0</v>
      </c>
      <c r="FI155" s="260" t="s">
        <v>438</v>
      </c>
      <c r="FJ155" s="251">
        <v>369441</v>
      </c>
      <c r="FK155" s="252">
        <v>1.2412914040928354E-3</v>
      </c>
      <c r="FL155" s="252">
        <v>0</v>
      </c>
      <c r="FM155" s="260" t="s">
        <v>218</v>
      </c>
      <c r="FN155" s="251">
        <v>0</v>
      </c>
      <c r="FO155" s="252">
        <v>0</v>
      </c>
      <c r="FP155" s="252">
        <v>0</v>
      </c>
      <c r="FQ155" s="260" t="s">
        <v>219</v>
      </c>
      <c r="FR155" s="251">
        <v>0</v>
      </c>
      <c r="FS155" s="252">
        <v>0</v>
      </c>
      <c r="FT155" s="252">
        <v>0</v>
      </c>
      <c r="FU155" s="260" t="s">
        <v>220</v>
      </c>
      <c r="FV155" s="251">
        <v>0</v>
      </c>
      <c r="FW155" s="252">
        <v>0</v>
      </c>
      <c r="FX155" s="252">
        <v>0</v>
      </c>
      <c r="FY155" s="251">
        <v>297626325.92303824</v>
      </c>
      <c r="FZ155" s="252">
        <v>1</v>
      </c>
      <c r="GA155" s="251">
        <v>33708749.39455355</v>
      </c>
      <c r="GB155" s="251">
        <v>1874965.500939908</v>
      </c>
      <c r="GC155" s="260" t="s">
        <v>163</v>
      </c>
      <c r="GD155" s="252">
        <v>6.2E-2</v>
      </c>
      <c r="GE155" s="252">
        <v>1</v>
      </c>
      <c r="GF155" s="251">
        <v>-1874673.9908631293</v>
      </c>
      <c r="GG155" s="251">
        <v>291.5100767779586</v>
      </c>
      <c r="GH155" s="252">
        <v>9.794489461060015E-7</v>
      </c>
      <c r="GI155" s="251">
        <v>0</v>
      </c>
      <c r="GJ155" s="251">
        <v>200000</v>
      </c>
      <c r="GK155" s="251">
        <v>400000</v>
      </c>
      <c r="GL155" s="251">
        <v>185000</v>
      </c>
      <c r="GM155" s="251">
        <v>297626617.43311501</v>
      </c>
      <c r="GN155" s="252">
        <v>0.78642985856205816</v>
      </c>
      <c r="GO155" s="252">
        <v>0.89009518430925361</v>
      </c>
      <c r="GP155" s="167" t="s">
        <v>233</v>
      </c>
      <c r="GQ155" s="251">
        <v>1.2642440242485691</v>
      </c>
    </row>
    <row r="156" spans="1:199">
      <c r="A156" s="158">
        <v>816</v>
      </c>
      <c r="B156" s="158" t="s">
        <v>89</v>
      </c>
      <c r="C156" s="261" t="s">
        <v>163</v>
      </c>
      <c r="D156" s="250">
        <v>19.5</v>
      </c>
      <c r="E156" s="251">
        <v>2321.8200000000002</v>
      </c>
      <c r="F156" s="251">
        <v>13337.5</v>
      </c>
      <c r="G156" s="251">
        <v>30967274.250000004</v>
      </c>
      <c r="H156" s="252">
        <v>0.36245825028240247</v>
      </c>
      <c r="I156" s="252">
        <v>3.8762694782541282E-2</v>
      </c>
      <c r="J156" s="251">
        <v>3551.82</v>
      </c>
      <c r="K156" s="251">
        <v>5028</v>
      </c>
      <c r="L156" s="251">
        <v>17858550.960000001</v>
      </c>
      <c r="M156" s="252">
        <v>0.2090264413097552</v>
      </c>
      <c r="N156" s="252">
        <v>4.44842362507109E-2</v>
      </c>
      <c r="O156" s="251">
        <v>4201.82</v>
      </c>
      <c r="P156" s="251">
        <v>3350</v>
      </c>
      <c r="Q156" s="251">
        <v>14076096.999999998</v>
      </c>
      <c r="R156" s="252">
        <v>0.16475449044164336</v>
      </c>
      <c r="S156" s="252">
        <v>3.7602753092707449E-2</v>
      </c>
      <c r="T156" s="253">
        <v>62901922.210000008</v>
      </c>
      <c r="U156" s="260" t="s">
        <v>235</v>
      </c>
      <c r="V156" s="251">
        <v>2141</v>
      </c>
      <c r="W156" s="251">
        <v>1196.0059452019714</v>
      </c>
      <c r="X156" s="251">
        <v>2560648.7286774209</v>
      </c>
      <c r="Y156" s="252">
        <v>0.43204110228865017</v>
      </c>
      <c r="Z156" s="260" t="s">
        <v>234</v>
      </c>
      <c r="AA156" s="251">
        <v>2175</v>
      </c>
      <c r="AB156" s="251">
        <v>659.89706959706996</v>
      </c>
      <c r="AC156" s="251">
        <v>1435276.1263736272</v>
      </c>
      <c r="AD156" s="252">
        <v>0.57655172413793099</v>
      </c>
      <c r="AE156" s="255">
        <v>0</v>
      </c>
      <c r="AF156" s="255">
        <v>0</v>
      </c>
      <c r="AG156" s="251">
        <v>1022.7755433051605</v>
      </c>
      <c r="AH156" s="251">
        <v>642.02079292204235</v>
      </c>
      <c r="AI156" s="251">
        <v>0</v>
      </c>
      <c r="AJ156" s="256">
        <v>0</v>
      </c>
      <c r="AK156" s="256">
        <v>0</v>
      </c>
      <c r="AL156" s="255">
        <v>0</v>
      </c>
      <c r="AM156" s="255">
        <v>0</v>
      </c>
      <c r="AN156" s="251">
        <v>502.43956886480748</v>
      </c>
      <c r="AO156" s="251">
        <v>307.9150215704168</v>
      </c>
      <c r="AP156" s="251">
        <v>0</v>
      </c>
      <c r="AQ156" s="256">
        <v>0</v>
      </c>
      <c r="AR156" s="256">
        <v>0</v>
      </c>
      <c r="AS156" s="255">
        <v>0</v>
      </c>
      <c r="AT156" s="255">
        <v>0</v>
      </c>
      <c r="AU156" s="251">
        <v>1301.5041030833893</v>
      </c>
      <c r="AV156" s="251">
        <v>652.83413456885751</v>
      </c>
      <c r="AW156" s="251">
        <v>0</v>
      </c>
      <c r="AX156" s="256">
        <v>0</v>
      </c>
      <c r="AY156" s="252">
        <v>0</v>
      </c>
      <c r="AZ156" s="251">
        <v>0</v>
      </c>
      <c r="BA156" s="251">
        <v>0</v>
      </c>
      <c r="BB156" s="251">
        <v>885.37746300589333</v>
      </c>
      <c r="BC156" s="251">
        <v>470.71862001122724</v>
      </c>
      <c r="BD156" s="251">
        <v>0</v>
      </c>
      <c r="BE156" s="252">
        <v>0</v>
      </c>
      <c r="BF156" s="252">
        <v>0</v>
      </c>
      <c r="BG156" s="251">
        <v>0</v>
      </c>
      <c r="BH156" s="251">
        <v>0</v>
      </c>
      <c r="BI156" s="251">
        <v>0</v>
      </c>
      <c r="BJ156" s="251">
        <v>0</v>
      </c>
      <c r="BK156" s="251">
        <v>0</v>
      </c>
      <c r="BL156" s="252">
        <v>0</v>
      </c>
      <c r="BM156" s="252">
        <v>0</v>
      </c>
      <c r="BN156" s="251">
        <v>0</v>
      </c>
      <c r="BO156" s="251">
        <v>0</v>
      </c>
      <c r="BP156" s="251">
        <v>0</v>
      </c>
      <c r="BQ156" s="251">
        <v>0</v>
      </c>
      <c r="BR156" s="251">
        <v>0</v>
      </c>
      <c r="BS156" s="252">
        <v>0</v>
      </c>
      <c r="BT156" s="252">
        <v>0</v>
      </c>
      <c r="BU156" s="253">
        <v>3995924.8550510481</v>
      </c>
      <c r="BV156" s="257">
        <v>4.6770533290373964E-2</v>
      </c>
      <c r="BW156" s="260" t="s">
        <v>190</v>
      </c>
      <c r="BX156" s="251">
        <v>377</v>
      </c>
      <c r="BY156" s="251">
        <v>92.662941714899972</v>
      </c>
      <c r="BZ156" s="259">
        <v>34933.929026517289</v>
      </c>
      <c r="CA156" s="252">
        <v>4.0888619024779317E-4</v>
      </c>
      <c r="CB156" s="252">
        <v>0</v>
      </c>
      <c r="CC156" s="260" t="s">
        <v>192</v>
      </c>
      <c r="CD156" s="251">
        <v>667</v>
      </c>
      <c r="CE156" s="251">
        <v>614.28724040447401</v>
      </c>
      <c r="CF156" s="251">
        <v>409729.58934978419</v>
      </c>
      <c r="CG156" s="252">
        <v>0</v>
      </c>
      <c r="CH156" s="260" t="s">
        <v>193</v>
      </c>
      <c r="CI156" s="251">
        <v>1787</v>
      </c>
      <c r="CJ156" s="251">
        <v>97.28680012433702</v>
      </c>
      <c r="CK156" s="251">
        <v>173851.51182219025</v>
      </c>
      <c r="CL156" s="252">
        <v>0</v>
      </c>
      <c r="CM156" s="252">
        <v>6.830558709204816E-3</v>
      </c>
      <c r="CN156" s="251">
        <v>711</v>
      </c>
      <c r="CO156" s="251">
        <v>711</v>
      </c>
      <c r="CP156" s="251">
        <v>42.901464278273906</v>
      </c>
      <c r="CQ156" s="251">
        <v>0</v>
      </c>
      <c r="CR156" s="251">
        <v>30502.941101852746</v>
      </c>
      <c r="CS156" s="252">
        <v>3.5702343612772843E-4</v>
      </c>
      <c r="CT156" s="252">
        <v>0</v>
      </c>
      <c r="CU156" s="252">
        <v>0</v>
      </c>
      <c r="CV156" s="253">
        <v>649017.97130034445</v>
      </c>
      <c r="CW156" s="260" t="s">
        <v>396</v>
      </c>
      <c r="CX156" s="260" t="s">
        <v>284</v>
      </c>
      <c r="CY156" s="252">
        <v>0.45864809336853629</v>
      </c>
      <c r="CZ156" s="251">
        <v>1403</v>
      </c>
      <c r="DA156" s="252">
        <v>0.1804508301055088</v>
      </c>
      <c r="DB156" s="252">
        <v>0.18045083010550861</v>
      </c>
      <c r="DC156" s="251">
        <v>2404.0634087272447</v>
      </c>
      <c r="DD156" s="251">
        <v>3372900.9624443245</v>
      </c>
      <c r="DE156" s="252">
        <v>1</v>
      </c>
      <c r="DF156" s="251">
        <v>1557</v>
      </c>
      <c r="DG156" s="251">
        <v>1788.9773308430586</v>
      </c>
      <c r="DH156" s="251">
        <v>2785437.7041226421</v>
      </c>
      <c r="DI156" s="252">
        <v>1</v>
      </c>
      <c r="DJ156" s="251">
        <v>6158338.6665669661</v>
      </c>
      <c r="DK156" s="252">
        <v>7.2080630659003705E-2</v>
      </c>
      <c r="DL156" s="251">
        <v>150000</v>
      </c>
      <c r="DM156" s="251">
        <v>175000</v>
      </c>
      <c r="DN156" s="251">
        <v>9075000</v>
      </c>
      <c r="DO156" s="252">
        <v>0.10621886171698829</v>
      </c>
      <c r="DP156" s="252">
        <v>0.16</v>
      </c>
      <c r="DQ156" s="252">
        <v>0.16</v>
      </c>
      <c r="DR156" s="251">
        <v>0</v>
      </c>
      <c r="DS156" s="251">
        <v>0</v>
      </c>
      <c r="DT156" s="251">
        <v>0</v>
      </c>
      <c r="DU156" s="251">
        <v>0</v>
      </c>
      <c r="DV156" s="251">
        <v>0</v>
      </c>
      <c r="DW156" s="252">
        <v>0</v>
      </c>
      <c r="DX156" s="252">
        <v>0</v>
      </c>
      <c r="DY156" s="252">
        <v>0</v>
      </c>
      <c r="DZ156" s="260" t="s">
        <v>206</v>
      </c>
      <c r="EA156" s="260" t="s">
        <v>206</v>
      </c>
      <c r="EB156" s="260" t="s">
        <v>206</v>
      </c>
      <c r="EC156" s="260" t="s">
        <v>206</v>
      </c>
      <c r="ED156" s="263">
        <v>0</v>
      </c>
      <c r="EE156" s="263">
        <v>0</v>
      </c>
      <c r="EF156" s="263">
        <v>0</v>
      </c>
      <c r="EG156" s="263">
        <v>0</v>
      </c>
      <c r="EH156" s="259">
        <v>0</v>
      </c>
      <c r="EI156" s="263">
        <v>0</v>
      </c>
      <c r="EJ156" s="259">
        <v>0</v>
      </c>
      <c r="EK156" s="259">
        <v>0</v>
      </c>
      <c r="EL156" s="251">
        <v>0</v>
      </c>
      <c r="EM156" s="252">
        <v>0</v>
      </c>
      <c r="EN156" s="251">
        <v>237600</v>
      </c>
      <c r="EO156" s="252">
        <v>2.7810029249538751E-3</v>
      </c>
      <c r="EP156" s="252">
        <v>0</v>
      </c>
      <c r="EQ156" s="251">
        <v>1843848.5149999999</v>
      </c>
      <c r="ER156" s="252">
        <v>2.1581431453648395E-2</v>
      </c>
      <c r="ES156" s="252">
        <v>0</v>
      </c>
      <c r="ET156" s="251">
        <v>575151.12666666671</v>
      </c>
      <c r="EU156" s="252">
        <v>6.7318895856503238E-3</v>
      </c>
      <c r="EV156" s="252">
        <v>0</v>
      </c>
      <c r="EW156" s="251">
        <v>0</v>
      </c>
      <c r="EX156" s="252">
        <v>0</v>
      </c>
      <c r="EY156" s="252">
        <v>0</v>
      </c>
      <c r="EZ156" s="260" t="s">
        <v>372</v>
      </c>
      <c r="FA156" s="251">
        <v>0</v>
      </c>
      <c r="FB156" s="252">
        <v>0</v>
      </c>
      <c r="FC156" s="252">
        <v>0.16</v>
      </c>
      <c r="FD156" s="252">
        <v>0.16</v>
      </c>
      <c r="FE156" s="260" t="s">
        <v>376</v>
      </c>
      <c r="FF156" s="251">
        <v>0</v>
      </c>
      <c r="FG156" s="252">
        <v>0</v>
      </c>
      <c r="FH156" s="252">
        <v>0</v>
      </c>
      <c r="FI156" s="260" t="s">
        <v>217</v>
      </c>
      <c r="FJ156" s="251">
        <v>0</v>
      </c>
      <c r="FK156" s="252">
        <v>0</v>
      </c>
      <c r="FL156" s="252">
        <v>0</v>
      </c>
      <c r="FM156" s="260" t="s">
        <v>218</v>
      </c>
      <c r="FN156" s="251">
        <v>0</v>
      </c>
      <c r="FO156" s="252">
        <v>0</v>
      </c>
      <c r="FP156" s="252">
        <v>0</v>
      </c>
      <c r="FQ156" s="260" t="s">
        <v>219</v>
      </c>
      <c r="FR156" s="251">
        <v>0</v>
      </c>
      <c r="FS156" s="252">
        <v>0</v>
      </c>
      <c r="FT156" s="252">
        <v>0</v>
      </c>
      <c r="FU156" s="260" t="s">
        <v>220</v>
      </c>
      <c r="FV156" s="251">
        <v>0</v>
      </c>
      <c r="FW156" s="252">
        <v>0</v>
      </c>
      <c r="FX156" s="252">
        <v>0</v>
      </c>
      <c r="FY156" s="251">
        <v>85436803.344585031</v>
      </c>
      <c r="FZ156" s="252">
        <v>1</v>
      </c>
      <c r="GA156" s="251">
        <v>12068254.091153516</v>
      </c>
      <c r="GB156" s="251">
        <v>823170.2056551968</v>
      </c>
      <c r="GC156" s="260" t="s">
        <v>163</v>
      </c>
      <c r="GD156" s="252">
        <v>0</v>
      </c>
      <c r="GE156" s="252">
        <v>1</v>
      </c>
      <c r="GF156" s="251">
        <v>-440889.80198818498</v>
      </c>
      <c r="GG156" s="251">
        <v>382280.40366701182</v>
      </c>
      <c r="GH156" s="252">
        <v>4.4638735265741004E-3</v>
      </c>
      <c r="GI156" s="251">
        <v>0</v>
      </c>
      <c r="GJ156" s="251">
        <v>150000</v>
      </c>
      <c r="GK156" s="251">
        <v>800000</v>
      </c>
      <c r="GL156" s="251">
        <v>0</v>
      </c>
      <c r="GM156" s="251">
        <v>85638717.448252052</v>
      </c>
      <c r="GN156" s="252">
        <v>0.73623918203380112</v>
      </c>
      <c r="GO156" s="252">
        <v>0.86268681431875915</v>
      </c>
      <c r="GP156" s="167" t="s">
        <v>233</v>
      </c>
      <c r="GQ156" s="251">
        <v>1.3516790291416039</v>
      </c>
    </row>
  </sheetData>
  <autoFilter ref="A4:GQ156"/>
  <mergeCells count="27">
    <mergeCell ref="GB2:GH3"/>
    <mergeCell ref="ET2:EV2"/>
    <mergeCell ref="C2:D2"/>
    <mergeCell ref="E2:T2"/>
    <mergeCell ref="U2:BV2"/>
    <mergeCell ref="C3:D3"/>
    <mergeCell ref="E3:I3"/>
    <mergeCell ref="J3:N3"/>
    <mergeCell ref="O3:S3"/>
    <mergeCell ref="U3:AD3"/>
    <mergeCell ref="AE3:AK3"/>
    <mergeCell ref="GP4:GQ4"/>
    <mergeCell ref="GI2:GQ3"/>
    <mergeCell ref="AL3:AR3"/>
    <mergeCell ref="AS3:AY3"/>
    <mergeCell ref="AZ3:BF3"/>
    <mergeCell ref="BG3:BM3"/>
    <mergeCell ref="BN3:BT3"/>
    <mergeCell ref="BW2:CB2"/>
    <mergeCell ref="CC2:CM2"/>
    <mergeCell ref="FY2:GA3"/>
    <mergeCell ref="EQ2:ES2"/>
    <mergeCell ref="CW2:DK3"/>
    <mergeCell ref="DR2:EK3"/>
    <mergeCell ref="CN2:CU2"/>
    <mergeCell ref="EW2:EY2"/>
    <mergeCell ref="BW3:CB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Unmanaged Document" ma:contentTypeID="0x0101007F645D6FBA204A029FECB8BFC6578C39005279853530254253B886E13194843F8A003AA4A7828D8545A79A93568021812356004DBBEAC0961C6C42BEC9BDC3A1ACFCD1" ma:contentTypeVersion="21" ma:contentTypeDescription="For working documents that do not need to be declared as records.  Will be deleted two years after last modified date." ma:contentTypeScope="" ma:versionID="8e7fbd1478b509598128a5336fe1cf13">
  <xsd:schema xmlns:xsd="http://www.w3.org/2001/XMLSchema" xmlns:xs="http://www.w3.org/2001/XMLSchema" xmlns:p="http://schemas.microsoft.com/office/2006/metadata/properties" xmlns:ns1="http://schemas.microsoft.com/sharepoint/v3" xmlns:ns2="b8cb3cbd-ce5c-4a72-9da4-9013f91c5903" xmlns:ns3="72868c2f-c5a4-4c36-9bcc-98bbd31e8d50" targetNamespace="http://schemas.microsoft.com/office/2006/metadata/properties" ma:root="true" ma:fieldsID="04410617a5e8f125cb932b68015ed49f" ns1:_="" ns2:_="" ns3:_="">
    <xsd:import namespace="http://schemas.microsoft.com/sharepoint/v3"/>
    <xsd:import namespace="b8cb3cbd-ce5c-4a72-9da4-9013f91c5903"/>
    <xsd:import namespace="72868c2f-c5a4-4c36-9bcc-98bbd31e8d50"/>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3:IWPContributor" minOccurs="0"/>
                <xsd:element ref="ns3:IWPFunctionTaxHTField0" minOccurs="0"/>
                <xsd:element ref="ns3:IWPOwnerTaxHTField0" minOccurs="0"/>
                <xsd:element ref="ns3:IWPRightsProtectiveMarkingTaxHTField0" minOccurs="0"/>
                <xsd:element ref="ns3:IWPSubjectTaxHTField0" minOccurs="0"/>
                <xsd:element ref="ns3:IWPSiteTypeTaxHTField0" minOccurs="0"/>
                <xsd:element ref="ns2:TaxCatchAll" minOccurs="0"/>
                <xsd:element ref="ns2:TaxCatchAllLabel" minOccurs="0"/>
                <xsd:element ref="ns3:IWPOrganisationalUnitTaxHTField0" minOccurs="0"/>
                <xsd:element ref="ns1:_vti_ItemDeclaredRecor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xsd:simpleType>
        <xsd:restriction base="dms:Note">
          <xsd:maxLength value="255"/>
        </xsd:restriction>
      </xsd:simpleType>
    </xsd:element>
    <xsd:element name="_vti_ItemDeclaredRecord" ma:index="27"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cb3cbd-ce5c-4a72-9da4-9013f91c590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description="" ma:hidden="true" ma:list="{e98313c1-bd6c-4439-b24e-600a59f0de28}" ma:internalName="TaxCatchAll" ma:showField="CatchAllData" ma:web="72868c2f-c5a4-4c36-9bcc-98bbd31e8d50">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description="" ma:hidden="true" ma:list="{e98313c1-bd6c-4439-b24e-600a59f0de28}" ma:internalName="TaxCatchAllLabel" ma:readOnly="true" ma:showField="CatchAllDataLabel" ma:web="72868c2f-c5a4-4c36-9bcc-98bbd31e8d5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2868c2f-c5a4-4c36-9bcc-98bbd31e8d50" elementFormDefault="qualified">
    <xsd:import namespace="http://schemas.microsoft.com/office/2006/documentManagement/types"/>
    <xsd:import namespace="http://schemas.microsoft.com/office/infopath/2007/PartnerControls"/>
    <xsd:element name="IWPContributor" ma:index="12" nillable="true" ma:displayName="Contributor" ma:hidden="true" ma:list="UserInfo" ma:SharePointGroup="0" ma:internalName="IWPContribut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WPFunctionTaxHTField0" ma:index="13" nillable="true" ma:taxonomy="true" ma:internalName="IWPFunctionTaxHTField0" ma:taxonomyFieldName="IWPFunction" ma:displayName="Function" ma:fieldId="{15181134-8839-47a9-9a38-d116ffff0106}" ma:taxonomyMulti="true" ma:sspId="fcff89b5-5d6d-4e65-a829-6f4a98dd03af" ma:termSetId="d25a8a8b-cc76-477b-9c8b-292b0e01012c" ma:anchorId="00000000-0000-0000-0000-000000000000" ma:open="false" ma:isKeyword="false">
      <xsd:complexType>
        <xsd:sequence>
          <xsd:element ref="pc:Terms" minOccurs="0" maxOccurs="1"/>
        </xsd:sequence>
      </xsd:complexType>
    </xsd:element>
    <xsd:element name="IWPOwnerTaxHTField0" ma:index="15" ma:taxonomy="true" ma:internalName="IWPOwnerTaxHTField0" ma:taxonomyFieldName="IWPOwner" ma:displayName="Owner" ma:default="1;#EFA|4a323c2c-9aef-47e8-b09b-131faf9bac1c" ma:fieldId="{15181134-8839-47a9-9a38-d116ffff0102}" ma:sspId="fcff89b5-5d6d-4e65-a829-6f4a98dd03af" ma:termSetId="12161dbb-b36f-4439-aef1-21e7cc922807" ma:anchorId="00000000-0000-0000-0000-000000000000" ma:open="false" ma:isKeyword="false">
      <xsd:complexType>
        <xsd:sequence>
          <xsd:element ref="pc:Terms" minOccurs="0" maxOccurs="1"/>
        </xsd:sequence>
      </xsd:complexType>
    </xsd:element>
    <xsd:element name="IWPRightsProtectiveMarkingTaxHTField0" ma:index="17" ma:taxonomy="true" ma:internalName="IWPRightsProtectiveMarkingTaxHTField0" ma:taxonomyFieldName="IWPRightsProtectiveMarking" ma:displayName="Rights: Protective Marking" ma:default="2;#Unclassified|0884c477-2e62-47ea-b19c-5af6e91124c5" ma:fieldId="{15181134-8839-47a9-9a38-d116ffff0005}" ma:sspId="fcff89b5-5d6d-4e65-a829-6f4a98dd03af" ma:termSetId="7870c18b-dc34-46a1-adf5-a571f0cac88b" ma:anchorId="00000000-0000-0000-0000-000000000000" ma:open="false" ma:isKeyword="false">
      <xsd:complexType>
        <xsd:sequence>
          <xsd:element ref="pc:Terms" minOccurs="0" maxOccurs="1"/>
        </xsd:sequence>
      </xsd:complexType>
    </xsd:element>
    <xsd:element name="IWPSubjectTaxHTField0" ma:index="19" nillable="true" ma:taxonomy="true" ma:internalName="IWPSubjectTaxHTField0" ma:taxonomyFieldName="IWPSubject" ma:displayName="Subject" ma:fieldId="{15181134-8839-47a9-9a38-d116ffff0006}" ma:sspId="fcff89b5-5d6d-4e65-a829-6f4a98dd03af" ma:termSetId="33432453-e88c-4baa-94a6-467fc4fc06f9" ma:anchorId="00000000-0000-0000-0000-000000000000" ma:open="false" ma:isKeyword="false">
      <xsd:complexType>
        <xsd:sequence>
          <xsd:element ref="pc:Terms" minOccurs="0" maxOccurs="1"/>
        </xsd:sequence>
      </xsd:complexType>
    </xsd:element>
    <xsd:element name="IWPSiteTypeTaxHTField0" ma:index="21" nillable="true" ma:taxonomy="true" ma:internalName="IWPSiteTypeTaxHTField0" ma:taxonomyFieldName="IWPSiteType" ma:displayName="Site Type" ma:fieldId="{15181134-8839-47a9-9a38-d116ffff0103}" ma:sspId="fcff89b5-5d6d-4e65-a829-6f4a98dd03af" ma:termSetId="68f3bd98-4d9d-4839-831a-d4827606df7e" ma:anchorId="00000000-0000-0000-0000-000000000000" ma:open="false" ma:isKeyword="false">
      <xsd:complexType>
        <xsd:sequence>
          <xsd:element ref="pc:Terms" minOccurs="0" maxOccurs="1"/>
        </xsd:sequence>
      </xsd:complexType>
    </xsd:element>
    <xsd:element name="IWPOrganisationalUnitTaxHTField0" ma:index="25" ma:taxonomy="true" ma:internalName="IWPOrganisationalUnitTaxHTField0" ma:taxonomyFieldName="IWPOrganisationalUnit" ma:displayName="Organisational Unit" ma:default="3;#EFA|f55057f6-e680-4dd8-a168-9494a8b9b0ae" ma:fieldId="{15181134-8839-47a9-9a38-d116ffff0201}" ma:sspId="fcff89b5-5d6d-4e65-a829-6f4a98dd03af" ma:termSetId="b3e263f6-0ab6-425a-b3de-0e67f2faf76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cff89b5-5d6d-4e65-a829-6f4a98dd03af" ContentTypeId="0x0101007F645D6FBA204A029FECB8BFC6578C39005279853530254253B886E13194843F8A003AA4A7828D8545A79A93568021812356" PreviousValue="false"/>
</file>

<file path=customXml/item3.xml><?xml version="1.0" encoding="utf-8"?>
<?mso-contentType ?>
<PolicyDirtyBag xmlns="microsoft.office.server.policy.changes">
  <Microsoft.Office.RecordsManagement.PolicyFeatures.Expiration op="Delete"/>
</PolicyDirtyBag>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TaxCatchAll xmlns="b8cb3cbd-ce5c-4a72-9da4-9013f91c5903">
      <Value>3</Value>
      <Value>2</Value>
      <Value>1</Value>
    </TaxCatchAll>
    <IWPOrganisationalUnitTaxHTField0 xmlns="72868c2f-c5a4-4c36-9bcc-98bbd31e8d50">
      <Terms xmlns="http://schemas.microsoft.com/office/infopath/2007/PartnerControls">
        <TermInfo xmlns="http://schemas.microsoft.com/office/infopath/2007/PartnerControls">
          <TermName xmlns="http://schemas.microsoft.com/office/infopath/2007/PartnerControls">EFA</TermName>
          <TermId xmlns="http://schemas.microsoft.com/office/infopath/2007/PartnerControls">f55057f6-e680-4dd8-a168-9494a8b9b0ae</TermId>
        </TermInfo>
      </Terms>
    </IWPOrganisationalUnitTaxHTField0>
    <IWPSubjectTaxHTField0 xmlns="72868c2f-c5a4-4c36-9bcc-98bbd31e8d50">
      <Terms xmlns="http://schemas.microsoft.com/office/infopath/2007/PartnerControls"/>
    </IWPSubjectTaxHTField0>
    <IWPContributor xmlns="72868c2f-c5a4-4c36-9bcc-98bbd31e8d50">
      <UserInfo>
        <DisplayName/>
        <AccountId xsi:nil="true"/>
        <AccountType/>
      </UserInfo>
    </IWPContributor>
    <IWPOwnerTaxHTField0 xmlns="72868c2f-c5a4-4c36-9bcc-98bbd31e8d50">
      <Terms xmlns="http://schemas.microsoft.com/office/infopath/2007/PartnerControls">
        <TermInfo xmlns="http://schemas.microsoft.com/office/infopath/2007/PartnerControls">
          <TermName xmlns="http://schemas.microsoft.com/office/infopath/2007/PartnerControls">EFA</TermName>
          <TermId xmlns="http://schemas.microsoft.com/office/infopath/2007/PartnerControls">4a323c2c-9aef-47e8-b09b-131faf9bac1c</TermId>
        </TermInfo>
      </Terms>
    </IWPOwnerTaxHTField0>
    <IWPSiteTypeTaxHTField0 xmlns="72868c2f-c5a4-4c36-9bcc-98bbd31e8d50">
      <Terms xmlns="http://schemas.microsoft.com/office/infopath/2007/PartnerControls"/>
    </IWPSiteTypeTaxHTField0>
    <IWPFunctionTaxHTField0 xmlns="72868c2f-c5a4-4c36-9bcc-98bbd31e8d50">
      <Terms xmlns="http://schemas.microsoft.com/office/infopath/2007/PartnerControls"/>
    </IWPFunctionTaxHTField0>
    <Comments xmlns="http://schemas.microsoft.com/sharepoint/v3" xsi:nil="true"/>
    <IWPRightsProtectiveMarkingTaxHTField0 xmlns="72868c2f-c5a4-4c36-9bcc-98bbd31e8d50">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0884c477-2e62-47ea-b19c-5af6e91124c5</TermId>
        </TermInfo>
      </Terms>
    </IWPRightsProtectiveMarkingTaxHTField0>
    <_dlc_DocId xmlns="b8cb3cbd-ce5c-4a72-9da4-9013f91c5903">H6X6AQ7KAF44-4-3228</_dlc_DocId>
    <_dlc_DocIdUrl xmlns="b8cb3cbd-ce5c-4a72-9da4-9013f91c5903">
      <Url>http://workplaces/sites/efafri/_layouts/DocIdRedir.aspx?ID=H6X6AQ7KAF44-4-3228</Url>
      <Description>H6X6AQ7KAF44-4-3228</Description>
    </_dlc_DocIdUrl>
  </documentManagement>
</p:properties>
</file>

<file path=customXml/itemProps1.xml><?xml version="1.0" encoding="utf-8"?>
<ds:datastoreItem xmlns:ds="http://schemas.openxmlformats.org/officeDocument/2006/customXml" ds:itemID="{CCD1EDF3-9FB7-4CDF-A4E9-192DF147D60B}"/>
</file>

<file path=customXml/itemProps2.xml><?xml version="1.0" encoding="utf-8"?>
<ds:datastoreItem xmlns:ds="http://schemas.openxmlformats.org/officeDocument/2006/customXml" ds:itemID="{57B553D3-0881-4CBA-82AF-836F33D05A45}"/>
</file>

<file path=customXml/itemProps3.xml><?xml version="1.0" encoding="utf-8"?>
<ds:datastoreItem xmlns:ds="http://schemas.openxmlformats.org/officeDocument/2006/customXml" ds:itemID="{1BB66214-54E4-4E0A-A5E3-1DBDE210D915}"/>
</file>

<file path=customXml/itemProps4.xml><?xml version="1.0" encoding="utf-8"?>
<ds:datastoreItem xmlns:ds="http://schemas.openxmlformats.org/officeDocument/2006/customXml" ds:itemID="{6E6DA286-972E-45E4-B6F2-9C0C606B2BCD}"/>
</file>

<file path=customXml/itemProps5.xml><?xml version="1.0" encoding="utf-8"?>
<ds:datastoreItem xmlns:ds="http://schemas.openxmlformats.org/officeDocument/2006/customXml" ds:itemID="{A68BC121-4652-462A-B962-0C3F81FB85C2}"/>
</file>

<file path=customXml/itemProps6.xml><?xml version="1.0" encoding="utf-8"?>
<ds:datastoreItem xmlns:ds="http://schemas.openxmlformats.org/officeDocument/2006/customXml" ds:itemID="{ACAE2ECA-87BA-4D5E-B33E-43885B6AD5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Proforma</vt:lpstr>
      <vt:lpstr>FINAL MI Data Jan</vt:lpstr>
      <vt:lpstr>LA_Name</vt:lpstr>
      <vt:lpstr>'FINAL MI Data Jan'!Print_Area</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Proforma Data</dc:title>
  <dc:creator>Department for Education</dc:creator>
  <cp:lastModifiedBy>LUCAS, Paul</cp:lastModifiedBy>
  <cp:lastPrinted>2014-03-11T13:22:07Z</cp:lastPrinted>
  <dcterms:created xsi:type="dcterms:W3CDTF">2012-08-08T07:18:00Z</dcterms:created>
  <dcterms:modified xsi:type="dcterms:W3CDTF">2015-03-10T09:42:13Z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0x0101007F645D6FBA204A029FECB8BFC6578C39005279853530254253B886E13194843F8A003AA4A7828D8545A79A93568021812356004DBBEAC0961C6C42BEC9BDC3A1ACFCD1</vt:lpwstr>
  </property>
  <property fmtid="{D5CDD505-2E9C-101B-9397-08002B2CF9AE}" pid="3" name="IWPOrganisationalUnit">
    <vt:lpwstr>3;#EFA|f55057f6-e680-4dd8-a168-9494a8b9b0ae</vt:lpwstr>
  </property>
  <property fmtid="{D5CDD505-2E9C-101B-9397-08002B2CF9AE}" pid="4" name="IWPSiteType">
    <vt:lpwstr/>
  </property>
  <property fmtid="{D5CDD505-2E9C-101B-9397-08002B2CF9AE}" pid="5" name="IWPRightsProtectiveMarking">
    <vt:lpwstr>2;#Unclassified|0884c477-2e62-47ea-b19c-5af6e91124c5</vt:lpwstr>
  </property>
  <property fmtid="{D5CDD505-2E9C-101B-9397-08002B2CF9AE}" pid="6" name="IWPOwner">
    <vt:lpwstr>1;#EFA|4a323c2c-9aef-47e8-b09b-131faf9bac1c</vt:lpwstr>
  </property>
  <property fmtid="{D5CDD505-2E9C-101B-9397-08002B2CF9AE}" pid="7" name="IWPFunction">
    <vt:lpwstr/>
  </property>
  <property fmtid="{D5CDD505-2E9C-101B-9397-08002B2CF9AE}" pid="8" name="IWPSubject">
    <vt:lpwstr/>
  </property>
  <property fmtid="{D5CDD505-2E9C-101B-9397-08002B2CF9AE}" pid="9" name="_dlc_DocIdItemGuid">
    <vt:lpwstr>8a415f0c-8bb9-43dd-8357-37825e655f84</vt:lpwstr>
  </property>
</Properties>
</file>